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/>
  <mc:AlternateContent xmlns:mc="http://schemas.openxmlformats.org/markup-compatibility/2006">
    <mc:Choice Requires="x15">
      <x15ac:absPath xmlns:x15ac="http://schemas.microsoft.com/office/spreadsheetml/2010/11/ac" url="Z:\Presentaciones\Presentación de Resultados\EEFF Históricos\"/>
    </mc:Choice>
  </mc:AlternateContent>
  <xr:revisionPtr revIDLastSave="0" documentId="13_ncr:1_{641BA4B2-F18C-4D61-AF90-529E52B52D7B}" xr6:coauthVersionLast="47" xr6:coauthVersionMax="47" xr10:uidLastSave="{00000000-0000-0000-0000-000000000000}"/>
  <bookViews>
    <workbookView xWindow="-120" yWindow="-120" windowWidth="20730" windowHeight="11040" activeTab="2" xr2:uid="{00000000-000D-0000-FFFF-FFFF00000000}"/>
  </bookViews>
  <sheets>
    <sheet name="Balance Sep" sheetId="1" r:id="rId1"/>
    <sheet name="P&amp;G Sep" sheetId="2" r:id="rId2"/>
    <sheet name="EFE Sep" sheetId="4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Fill" localSheetId="1" hidden="1">#REF!</definedName>
    <definedName name="_Fill" hidden="1">#REF!</definedName>
    <definedName name="_xlnm._FilterDatabase" localSheetId="1" hidden="1">'P&amp;G Sep'!$A$5:$V$54</definedName>
    <definedName name="_Key1" localSheetId="1" hidden="1">#REF!</definedName>
    <definedName name="_Key1" hidden="1">#REF!</definedName>
    <definedName name="_Key2" localSheetId="1" hidden="1">#REF!</definedName>
    <definedName name="_Key2" hidden="1">#REF!</definedName>
    <definedName name="_Order1" hidden="1">0</definedName>
    <definedName name="_Order1_1" hidden="1">0</definedName>
    <definedName name="_Order2" hidden="1">255</definedName>
    <definedName name="_Parse_Out" localSheetId="1" hidden="1">'[1]B.BTA.S.VALORES'!#REF!</definedName>
    <definedName name="_Parse_Out" hidden="1">'[1]B.BTA.S.VALORES'!#REF!</definedName>
    <definedName name="_Sort" localSheetId="1" hidden="1">#REF!</definedName>
    <definedName name="_Sort" hidden="1">#REF!</definedName>
    <definedName name="aa" hidden="1">#N/A</definedName>
    <definedName name="afasfasfas" localSheetId="0" hidden="1">{#N/A,#N/A,FALSE,"ANEXO1";"ACTIVO",#N/A,FALSE,"ANEXO1";"PASIVO",#N/A,FALSE,"ANEXO1";"G Y P",#N/A,FALSE,"ANEXO1"}</definedName>
    <definedName name="afasfasfas" localSheetId="2" hidden="1">{#N/A,#N/A,FALSE,"ANEXO1";"ACTIVO",#N/A,FALSE,"ANEXO1";"PASIVO",#N/A,FALSE,"ANEXO1";"G Y P",#N/A,FALSE,"ANEXO1"}</definedName>
    <definedName name="afasfasfas" localSheetId="1" hidden="1">{#N/A,#N/A,FALSE,"ANEXO1";"ACTIVO",#N/A,FALSE,"ANEXO1";"PASIVO",#N/A,FALSE,"ANEXO1";"G Y P",#N/A,FALSE,"ANEXO1"}</definedName>
    <definedName name="afasfasfas" hidden="1">{#N/A,#N/A,FALSE,"ANEXO1";"ACTIVO",#N/A,FALSE,"ANEXO1";"PASIVO",#N/A,FALSE,"ANEXO1";"G Y P",#N/A,FALSE,"ANEXO1"}</definedName>
    <definedName name="DFH" localSheetId="1" hidden="1">#REF!</definedName>
    <definedName name="DFH" hidden="1">#REF!</definedName>
    <definedName name="Div" localSheetId="0" hidden="1">'[2]B.BTA.S.VALORES'!#REF!</definedName>
    <definedName name="Div" localSheetId="2" hidden="1">'[2]B.BTA.S.VALORES'!#REF!</definedName>
    <definedName name="Div" localSheetId="1" hidden="1">'[2]B.BTA.S.VALORES'!#REF!</definedName>
    <definedName name="Div" hidden="1">'[3]B.BTA.S.VALORES'!#REF!</definedName>
    <definedName name="ds" localSheetId="1" hidden="1">#REF!</definedName>
    <definedName name="ds" hidden="1">#REF!</definedName>
    <definedName name="fas" localSheetId="0" hidden="1">{#N/A,#N/A,FALSE,"ANEXO1";"ACTIVO",#N/A,FALSE,"ANEXO1";"PASIVO",#N/A,FALSE,"ANEXO1";"G Y P",#N/A,FALSE,"ANEXO1"}</definedName>
    <definedName name="fas" localSheetId="2" hidden="1">{#N/A,#N/A,FALSE,"ANEXO1";"ACTIVO",#N/A,FALSE,"ANEXO1";"PASIVO",#N/A,FALSE,"ANEXO1";"G Y P",#N/A,FALSE,"ANEXO1"}</definedName>
    <definedName name="fas" localSheetId="1" hidden="1">{#N/A,#N/A,FALSE,"ANEXO1";"ACTIVO",#N/A,FALSE,"ANEXO1";"PASIVO",#N/A,FALSE,"ANEXO1";"G Y P",#N/A,FALSE,"ANEXO1"}</definedName>
    <definedName name="fas" hidden="1">{#N/A,#N/A,FALSE,"ANEXO1";"ACTIVO",#N/A,FALSE,"ANEXO1";"PASIVO",#N/A,FALSE,"ANEXO1";"G Y P",#N/A,FALSE,"ANEXO1"}</definedName>
    <definedName name="fasfd" localSheetId="1" hidden="1">#REF!</definedName>
    <definedName name="fasfd" hidden="1">#REF!</definedName>
    <definedName name="fill2" localSheetId="1" hidden="1">#REF!</definedName>
    <definedName name="fill2" hidden="1">#REF!</definedName>
    <definedName name="GB" localSheetId="1" hidden="1">#REF!</definedName>
    <definedName name="GB" hidden="1">#REF!</definedName>
    <definedName name="GYUK" localSheetId="0" hidden="1">'[2]B.BTA.S.VALORES'!#REF!</definedName>
    <definedName name="GYUK" localSheetId="2" hidden="1">'[2]B.BTA.S.VALORES'!#REF!</definedName>
    <definedName name="GYUK" localSheetId="1" hidden="1">'[2]B.BTA.S.VALORES'!#REF!</definedName>
    <definedName name="GYUK" hidden="1">'[3]B.BTA.S.VALORES'!#REF!</definedName>
    <definedName name="HQA" localSheetId="1" hidden="1">#REF!</definedName>
    <definedName name="HQA" hidden="1">#REF!</definedName>
    <definedName name="HTML_CodePage" hidden="1">1252</definedName>
    <definedName name="HTML_Description" hidden="1">""</definedName>
    <definedName name="HTML_Email" hidden="1">""</definedName>
    <definedName name="HTML_Header" hidden="1">"Tabla Retefuente Salarios 2001"</definedName>
    <definedName name="HTML_LastUpdate" hidden="1">"10/01/2001"</definedName>
    <definedName name="HTML_LineAfter" hidden="1">FALSE</definedName>
    <definedName name="HTML_LineBefore" hidden="1">FALSE</definedName>
    <definedName name="HTML_Name" hidden="1">"win98"</definedName>
    <definedName name="HTML_OBDlg2" hidden="1">TRUE</definedName>
    <definedName name="HTML_OBDlg4" hidden="1">TRUE</definedName>
    <definedName name="HTML_OS" hidden="1">0</definedName>
    <definedName name="HTML_PathFile" hidden="1">"C:\Mis documentos\Myriam Avila\HTML.htm"</definedName>
    <definedName name="HTML_Title" hidden="1">"CALENDARIO 2001"</definedName>
    <definedName name="n" hidden="1">#REF!</definedName>
    <definedName name="PPYE" localSheetId="0" hidden="1">{#N/A,#N/A,FALSE,"ANEXO1";"ACTIVO",#N/A,FALSE,"ANEXO1";"PASIVO",#N/A,FALSE,"ANEXO1";"G Y P",#N/A,FALSE,"ANEXO1"}</definedName>
    <definedName name="PPYE" localSheetId="2" hidden="1">{#N/A,#N/A,FALSE,"ANEXO1";"ACTIVO",#N/A,FALSE,"ANEXO1";"PASIVO",#N/A,FALSE,"ANEXO1";"G Y P",#N/A,FALSE,"ANEXO1"}</definedName>
    <definedName name="PPYE" localSheetId="1" hidden="1">{#N/A,#N/A,FALSE,"ANEXO1";"ACTIVO",#N/A,FALSE,"ANEXO1";"PASIVO",#N/A,FALSE,"ANEXO1";"G Y P",#N/A,FALSE,"ANEXO1"}</definedName>
    <definedName name="PPYE" hidden="1">{#N/A,#N/A,FALSE,"ANEXO1";"ACTIVO",#N/A,FALSE,"ANEXO1";"PASIVO",#N/A,FALSE,"ANEXO1";"G Y P",#N/A,FALSE,"ANEXO1"}</definedName>
    <definedName name="q" localSheetId="1" hidden="1">#REF!</definedName>
    <definedName name="q" hidden="1">#REF!</definedName>
    <definedName name="RWTRE" localSheetId="1" hidden="1">#REF!</definedName>
    <definedName name="RWTRE" hidden="1">#REF!</definedName>
    <definedName name="S" localSheetId="1" hidden="1">#REF!</definedName>
    <definedName name="S" hidden="1">#REF!</definedName>
    <definedName name="sd" localSheetId="1" hidden="1">#REF!</definedName>
    <definedName name="sd" hidden="1">#REF!</definedName>
    <definedName name="SDA" localSheetId="1" hidden="1">#REF!</definedName>
    <definedName name="SDA" hidden="1">#REF!</definedName>
    <definedName name="SDAD" localSheetId="1" hidden="1">#REF!</definedName>
    <definedName name="SDAD" hidden="1">#REF!</definedName>
    <definedName name="sort" localSheetId="1" hidden="1">#REF!</definedName>
    <definedName name="sort" hidden="1">#REF!</definedName>
    <definedName name="sss" localSheetId="0" hidden="1">{#N/A,#N/A,FALSE,"ANEXO1";"ACTIVO",#N/A,FALSE,"ANEXO1";"PASIVO",#N/A,FALSE,"ANEXO1";"G Y P",#N/A,FALSE,"ANEXO1"}</definedName>
    <definedName name="sss" localSheetId="2" hidden="1">{#N/A,#N/A,FALSE,"ANEXO1";"ACTIVO",#N/A,FALSE,"ANEXO1";"PASIVO",#N/A,FALSE,"ANEXO1";"G Y P",#N/A,FALSE,"ANEXO1"}</definedName>
    <definedName name="sss" localSheetId="1" hidden="1">{#N/A,#N/A,FALSE,"ANEXO1";"ACTIVO",#N/A,FALSE,"ANEXO1";"PASIVO",#N/A,FALSE,"ANEXO1";"G Y P",#N/A,FALSE,"ANEXO1"}</definedName>
    <definedName name="sss" hidden="1">{#N/A,#N/A,FALSE,"ANEXO1";"ACTIVO",#N/A,FALSE,"ANEXO1";"PASIVO",#N/A,FALSE,"ANEXO1";"G Y P",#N/A,FALSE,"ANEXO1"}</definedName>
    <definedName name="TRHH" localSheetId="1" hidden="1">#REF!</definedName>
    <definedName name="TRHH" hidden="1">#REF!</definedName>
    <definedName name="TYK" localSheetId="1" hidden="1">#REF!</definedName>
    <definedName name="TYK" hidden="1">#REF!</definedName>
    <definedName name="UIO" localSheetId="1" hidden="1">'[1]B.BTA.S.VALORES'!#REF!</definedName>
    <definedName name="UIO" hidden="1">'[1]B.BTA.S.VALORES'!#REF!</definedName>
    <definedName name="VALOR" localSheetId="0" hidden="1">{#N/A,#N/A,FALSE,"ANEXO1";"ACTIVO",#N/A,FALSE,"ANEXO1";"PASIVO",#N/A,FALSE,"ANEXO1";"G Y P",#N/A,FALSE,"ANEXO1"}</definedName>
    <definedName name="VALOR" localSheetId="2" hidden="1">{#N/A,#N/A,FALSE,"ANEXO1";"ACTIVO",#N/A,FALSE,"ANEXO1";"PASIVO",#N/A,FALSE,"ANEXO1";"G Y P",#N/A,FALSE,"ANEXO1"}</definedName>
    <definedName name="VALOR" localSheetId="1" hidden="1">{#N/A,#N/A,FALSE,"ANEXO1";"ACTIVO",#N/A,FALSE,"ANEXO1";"PASIVO",#N/A,FALSE,"ANEXO1";"G Y P",#N/A,FALSE,"ANEXO1"}</definedName>
    <definedName name="VALOR" hidden="1">{#N/A,#N/A,FALSE,"ANEXO1";"ACTIVO",#N/A,FALSE,"ANEXO1";"PASIVO",#N/A,FALSE,"ANEXO1";"G Y P",#N/A,FALSE,"ANEXO1"}</definedName>
    <definedName name="VALOR_1" localSheetId="0" hidden="1">{#N/A,#N/A,FALSE,"ANEXO1";"ACTIVO",#N/A,FALSE,"ANEXO1";"PASIVO",#N/A,FALSE,"ANEXO1";"G Y P",#N/A,FALSE,"ANEXO1"}</definedName>
    <definedName name="VALOR_1" localSheetId="2" hidden="1">{#N/A,#N/A,FALSE,"ANEXO1";"ACTIVO",#N/A,FALSE,"ANEXO1";"PASIVO",#N/A,FALSE,"ANEXO1";"G Y P",#N/A,FALSE,"ANEXO1"}</definedName>
    <definedName name="VALOR_1" localSheetId="1" hidden="1">{#N/A,#N/A,FALSE,"ANEXO1";"ACTIVO",#N/A,FALSE,"ANEXO1";"PASIVO",#N/A,FALSE,"ANEXO1";"G Y P",#N/A,FALSE,"ANEXO1"}</definedName>
    <definedName name="VALOR_1" hidden="1">{#N/A,#N/A,FALSE,"ANEXO1";"ACTIVO",#N/A,FALSE,"ANEXO1";"PASIVO",#N/A,FALSE,"ANEXO1";"G Y P",#N/A,FALSE,"ANEXO1"}</definedName>
    <definedName name="VALOR_2" localSheetId="0" hidden="1">{#N/A,#N/A,FALSE,"ANEXO1";"ACTIVO",#N/A,FALSE,"ANEXO1";"PASIVO",#N/A,FALSE,"ANEXO1";"G Y P",#N/A,FALSE,"ANEXO1"}</definedName>
    <definedName name="VALOR_2" localSheetId="2" hidden="1">{#N/A,#N/A,FALSE,"ANEXO1";"ACTIVO",#N/A,FALSE,"ANEXO1";"PASIVO",#N/A,FALSE,"ANEXO1";"G Y P",#N/A,FALSE,"ANEXO1"}</definedName>
    <definedName name="VALOR_2" localSheetId="1" hidden="1">{#N/A,#N/A,FALSE,"ANEXO1";"ACTIVO",#N/A,FALSE,"ANEXO1";"PASIVO",#N/A,FALSE,"ANEXO1";"G Y P",#N/A,FALSE,"ANEXO1"}</definedName>
    <definedName name="VALOR_2" hidden="1">{#N/A,#N/A,FALSE,"ANEXO1";"ACTIVO",#N/A,FALSE,"ANEXO1";"PASIVO",#N/A,FALSE,"ANEXO1";"G Y P",#N/A,FALSE,"ANEXO1"}</definedName>
    <definedName name="VALOR_3" localSheetId="0" hidden="1">{#N/A,#N/A,FALSE,"ANEXO1";"ACTIVO",#N/A,FALSE,"ANEXO1";"PASIVO",#N/A,FALSE,"ANEXO1";"G Y P",#N/A,FALSE,"ANEXO1"}</definedName>
    <definedName name="VALOR_3" localSheetId="2" hidden="1">{#N/A,#N/A,FALSE,"ANEXO1";"ACTIVO",#N/A,FALSE,"ANEXO1";"PASIVO",#N/A,FALSE,"ANEXO1";"G Y P",#N/A,FALSE,"ANEXO1"}</definedName>
    <definedName name="VALOR_3" localSheetId="1" hidden="1">{#N/A,#N/A,FALSE,"ANEXO1";"ACTIVO",#N/A,FALSE,"ANEXO1";"PASIVO",#N/A,FALSE,"ANEXO1";"G Y P",#N/A,FALSE,"ANEXO1"}</definedName>
    <definedName name="VALOR_3" hidden="1">{#N/A,#N/A,FALSE,"ANEXO1";"ACTIVO",#N/A,FALSE,"ANEXO1";"PASIVO",#N/A,FALSE,"ANEXO1";"G Y P",#N/A,FALSE,"ANEXO1"}</definedName>
    <definedName name="VALOR_4" localSheetId="0" hidden="1">{#N/A,#N/A,FALSE,"ANEXO1";"ACTIVO",#N/A,FALSE,"ANEXO1";"PASIVO",#N/A,FALSE,"ANEXO1";"G Y P",#N/A,FALSE,"ANEXO1"}</definedName>
    <definedName name="VALOR_4" localSheetId="2" hidden="1">{#N/A,#N/A,FALSE,"ANEXO1";"ACTIVO",#N/A,FALSE,"ANEXO1";"PASIVO",#N/A,FALSE,"ANEXO1";"G Y P",#N/A,FALSE,"ANEXO1"}</definedName>
    <definedName name="VALOR_4" localSheetId="1" hidden="1">{#N/A,#N/A,FALSE,"ANEXO1";"ACTIVO",#N/A,FALSE,"ANEXO1";"PASIVO",#N/A,FALSE,"ANEXO1";"G Y P",#N/A,FALSE,"ANEXO1"}</definedName>
    <definedName name="VALOR_4" hidden="1">{#N/A,#N/A,FALSE,"ANEXO1";"ACTIVO",#N/A,FALSE,"ANEXO1";"PASIVO",#N/A,FALSE,"ANEXO1";"G Y P",#N/A,FALSE,"ANEXO1"}</definedName>
    <definedName name="w" localSheetId="1" hidden="1">#REF!</definedName>
    <definedName name="w" hidden="1">#REF!</definedName>
    <definedName name="wrn.CONSOLIDADO." localSheetId="0" hidden="1">{#N/A,#N/A,FALSE,"ANEXO1";"ACTIVO",#N/A,FALSE,"ANEXO1";"PASIVO",#N/A,FALSE,"ANEXO1";"G Y P",#N/A,FALSE,"ANEXO1"}</definedName>
    <definedName name="wrn.CONSOLIDADO." localSheetId="2" hidden="1">{#N/A,#N/A,FALSE,"ANEXO1";"ACTIVO",#N/A,FALSE,"ANEXO1";"PASIVO",#N/A,FALSE,"ANEXO1";"G Y P",#N/A,FALSE,"ANEXO1"}</definedName>
    <definedName name="wrn.CONSOLIDADO." localSheetId="1" hidden="1">{#N/A,#N/A,FALSE,"ANEXO1";"ACTIVO",#N/A,FALSE,"ANEXO1";"PASIVO",#N/A,FALSE,"ANEXO1";"G Y P",#N/A,FALSE,"ANEXO1"}</definedName>
    <definedName name="wrn.CONSOLIDADO." hidden="1">{#N/A,#N/A,FALSE,"ANEXO1";"ACTIVO",#N/A,FALSE,"ANEXO1";"PASIVO",#N/A,FALSE,"ANEXO1";"G Y P",#N/A,FALSE,"ANEXO1"}</definedName>
    <definedName name="wrn.CONSOLIDADO._1" localSheetId="0" hidden="1">{#N/A,#N/A,FALSE,"ANEXO1";"ACTIVO",#N/A,FALSE,"ANEXO1";"PASIVO",#N/A,FALSE,"ANEXO1";"G Y P",#N/A,FALSE,"ANEXO1"}</definedName>
    <definedName name="wrn.CONSOLIDADO._1" localSheetId="2" hidden="1">{#N/A,#N/A,FALSE,"ANEXO1";"ACTIVO",#N/A,FALSE,"ANEXO1";"PASIVO",#N/A,FALSE,"ANEXO1";"G Y P",#N/A,FALSE,"ANEXO1"}</definedName>
    <definedName name="wrn.CONSOLIDADO._1" localSheetId="1" hidden="1">{#N/A,#N/A,FALSE,"ANEXO1";"ACTIVO",#N/A,FALSE,"ANEXO1";"PASIVO",#N/A,FALSE,"ANEXO1";"G Y P",#N/A,FALSE,"ANEXO1"}</definedName>
    <definedName name="wrn.CONSOLIDADO._1" hidden="1">{#N/A,#N/A,FALSE,"ANEXO1";"ACTIVO",#N/A,FALSE,"ANEXO1";"PASIVO",#N/A,FALSE,"ANEXO1";"G Y P",#N/A,FALSE,"ANEXO1"}</definedName>
    <definedName name="wrn.CONSOLIDADO._2" localSheetId="0" hidden="1">{#N/A,#N/A,FALSE,"ANEXO1";"ACTIVO",#N/A,FALSE,"ANEXO1";"PASIVO",#N/A,FALSE,"ANEXO1";"G Y P",#N/A,FALSE,"ANEXO1"}</definedName>
    <definedName name="wrn.CONSOLIDADO._2" localSheetId="2" hidden="1">{#N/A,#N/A,FALSE,"ANEXO1";"ACTIVO",#N/A,FALSE,"ANEXO1";"PASIVO",#N/A,FALSE,"ANEXO1";"G Y P",#N/A,FALSE,"ANEXO1"}</definedName>
    <definedName name="wrn.CONSOLIDADO._2" localSheetId="1" hidden="1">{#N/A,#N/A,FALSE,"ANEXO1";"ACTIVO",#N/A,FALSE,"ANEXO1";"PASIVO",#N/A,FALSE,"ANEXO1";"G Y P",#N/A,FALSE,"ANEXO1"}</definedName>
    <definedName name="wrn.CONSOLIDADO._2" hidden="1">{#N/A,#N/A,FALSE,"ANEXO1";"ACTIVO",#N/A,FALSE,"ANEXO1";"PASIVO",#N/A,FALSE,"ANEXO1";"G Y P",#N/A,FALSE,"ANEXO1"}</definedName>
    <definedName name="wrn.CONSOLIDADO._3" localSheetId="0" hidden="1">{#N/A,#N/A,FALSE,"ANEXO1";"ACTIVO",#N/A,FALSE,"ANEXO1";"PASIVO",#N/A,FALSE,"ANEXO1";"G Y P",#N/A,FALSE,"ANEXO1"}</definedName>
    <definedName name="wrn.CONSOLIDADO._3" localSheetId="2" hidden="1">{#N/A,#N/A,FALSE,"ANEXO1";"ACTIVO",#N/A,FALSE,"ANEXO1";"PASIVO",#N/A,FALSE,"ANEXO1";"G Y P",#N/A,FALSE,"ANEXO1"}</definedName>
    <definedName name="wrn.CONSOLIDADO._3" localSheetId="1" hidden="1">{#N/A,#N/A,FALSE,"ANEXO1";"ACTIVO",#N/A,FALSE,"ANEXO1";"PASIVO",#N/A,FALSE,"ANEXO1";"G Y P",#N/A,FALSE,"ANEXO1"}</definedName>
    <definedName name="wrn.CONSOLIDADO._3" hidden="1">{#N/A,#N/A,FALSE,"ANEXO1";"ACTIVO",#N/A,FALSE,"ANEXO1";"PASIVO",#N/A,FALSE,"ANEXO1";"G Y P",#N/A,FALSE,"ANEXO1"}</definedName>
    <definedName name="wrn.CONSOLIDADO._4" localSheetId="0" hidden="1">{#N/A,#N/A,FALSE,"ANEXO1";"ACTIVO",#N/A,FALSE,"ANEXO1";"PASIVO",#N/A,FALSE,"ANEXO1";"G Y P",#N/A,FALSE,"ANEXO1"}</definedName>
    <definedName name="wrn.CONSOLIDADO._4" localSheetId="2" hidden="1">{#N/A,#N/A,FALSE,"ANEXO1";"ACTIVO",#N/A,FALSE,"ANEXO1";"PASIVO",#N/A,FALSE,"ANEXO1";"G Y P",#N/A,FALSE,"ANEXO1"}</definedName>
    <definedName name="wrn.CONSOLIDADO._4" localSheetId="1" hidden="1">{#N/A,#N/A,FALSE,"ANEXO1";"ACTIVO",#N/A,FALSE,"ANEXO1";"PASIVO",#N/A,FALSE,"ANEXO1";"G Y P",#N/A,FALSE,"ANEXO1"}</definedName>
    <definedName name="wrn.CONSOLIDADO._4" hidden="1">{#N/A,#N/A,FALSE,"ANEXO1";"ACTIVO",#N/A,FALSE,"ANEXO1";"PASIVO",#N/A,FALSE,"ANEXO1";"G Y P",#N/A,FALSE,"ANEXO1"}</definedName>
    <definedName name="xc" localSheetId="1" hidden="1">#REF!</definedName>
    <definedName name="xc" hidden="1">#REF!</definedName>
    <definedName name="XCV" localSheetId="1" hidden="1">#REF!</definedName>
    <definedName name="XCV" hidden="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69" i="4" l="1"/>
  <c r="S68" i="4"/>
  <c r="AX45" i="2" l="1"/>
  <c r="AX44" i="2"/>
  <c r="AX43" i="2"/>
  <c r="AX42" i="2"/>
  <c r="AX41" i="2"/>
  <c r="AX40" i="2"/>
  <c r="AX39" i="2"/>
  <c r="AX38" i="2"/>
  <c r="AX36" i="2"/>
  <c r="AX35" i="2"/>
  <c r="AX34" i="2"/>
  <c r="AX32" i="2"/>
  <c r="AX31" i="2"/>
  <c r="AX30" i="2"/>
  <c r="AX29" i="2"/>
  <c r="AX28" i="2"/>
  <c r="AX27" i="2"/>
  <c r="AX26" i="2"/>
  <c r="AX24" i="2"/>
  <c r="AX23" i="2"/>
  <c r="AX22" i="2"/>
  <c r="AX21" i="2"/>
  <c r="AX20" i="2"/>
  <c r="AX19" i="2"/>
  <c r="AX17" i="2"/>
  <c r="AX15" i="2"/>
  <c r="AX13" i="2"/>
  <c r="AX12" i="2"/>
  <c r="AX11" i="2"/>
  <c r="AX10" i="2"/>
  <c r="AX8" i="2"/>
  <c r="AX7" i="2"/>
  <c r="AX6" i="2"/>
  <c r="AX48" i="2"/>
  <c r="AR45" i="2"/>
  <c r="AL45" i="2"/>
  <c r="AF45" i="2"/>
  <c r="Z45" i="2"/>
  <c r="T45" i="2"/>
  <c r="N45" i="2"/>
  <c r="H45" i="2"/>
  <c r="E68" i="4" l="1"/>
  <c r="E69" i="4" s="1"/>
  <c r="F68" i="4" s="1"/>
  <c r="F69" i="4" s="1"/>
  <c r="G68" i="4" s="1"/>
  <c r="G69" i="4" s="1"/>
  <c r="AX54" i="2" l="1"/>
  <c r="AX52" i="2"/>
  <c r="AX50" i="2"/>
  <c r="AO20" i="2" l="1"/>
  <c r="AR54" i="2" l="1"/>
  <c r="AR52" i="2"/>
  <c r="AR50" i="2"/>
  <c r="AR48" i="2"/>
  <c r="AR44" i="2"/>
  <c r="AR43" i="2"/>
  <c r="AR42" i="2"/>
  <c r="AR41" i="2"/>
  <c r="AR40" i="2"/>
  <c r="AR39" i="2"/>
  <c r="AR38" i="2"/>
  <c r="AR36" i="2"/>
  <c r="AR35" i="2"/>
  <c r="AR34" i="2"/>
  <c r="AR32" i="2"/>
  <c r="AR31" i="2"/>
  <c r="AR30" i="2"/>
  <c r="AR29" i="2"/>
  <c r="AR28" i="2"/>
  <c r="AR27" i="2"/>
  <c r="AR26" i="2"/>
  <c r="AR24" i="2"/>
  <c r="AR23" i="2"/>
  <c r="AR22" i="2"/>
  <c r="AR21" i="2"/>
  <c r="AR20" i="2"/>
  <c r="AR19" i="2"/>
  <c r="AR17" i="2"/>
  <c r="AR15" i="2"/>
  <c r="AR13" i="2"/>
  <c r="AR12" i="2"/>
  <c r="AR11" i="2"/>
  <c r="AR10" i="2"/>
  <c r="AR8" i="2"/>
  <c r="AR7" i="2"/>
  <c r="AR6" i="2"/>
  <c r="AL54" i="2"/>
  <c r="AL52" i="2"/>
  <c r="AL50" i="2"/>
  <c r="AL48" i="2"/>
  <c r="AL44" i="2"/>
  <c r="AL43" i="2"/>
  <c r="AL42" i="2"/>
  <c r="AL41" i="2"/>
  <c r="AL40" i="2"/>
  <c r="AL39" i="2"/>
  <c r="AL38" i="2"/>
  <c r="AL36" i="2"/>
  <c r="AL35" i="2"/>
  <c r="AL34" i="2"/>
  <c r="AL32" i="2"/>
  <c r="AL31" i="2"/>
  <c r="AL30" i="2"/>
  <c r="AL29" i="2"/>
  <c r="AL28" i="2"/>
  <c r="AL27" i="2"/>
  <c r="AL26" i="2"/>
  <c r="AL24" i="2"/>
  <c r="AL23" i="2"/>
  <c r="AL22" i="2"/>
  <c r="AL21" i="2"/>
  <c r="AL20" i="2"/>
  <c r="AL19" i="2"/>
  <c r="AL17" i="2"/>
  <c r="AL15" i="2"/>
  <c r="AL13" i="2"/>
  <c r="AL12" i="2"/>
  <c r="AL11" i="2"/>
  <c r="AL10" i="2"/>
  <c r="AL8" i="2"/>
  <c r="AL7" i="2"/>
  <c r="AL6" i="2"/>
  <c r="AF54" i="2"/>
  <c r="AF52" i="2"/>
  <c r="AF50" i="2"/>
  <c r="AF48" i="2"/>
  <c r="AF44" i="2"/>
  <c r="AF43" i="2"/>
  <c r="AF42" i="2"/>
  <c r="AF41" i="2"/>
  <c r="AF40" i="2"/>
  <c r="AF39" i="2"/>
  <c r="AF38" i="2"/>
  <c r="AF36" i="2"/>
  <c r="AF35" i="2"/>
  <c r="AF34" i="2"/>
  <c r="AF32" i="2"/>
  <c r="AF31" i="2"/>
  <c r="AF30" i="2"/>
  <c r="AF29" i="2"/>
  <c r="AF28" i="2"/>
  <c r="AF27" i="2"/>
  <c r="AF26" i="2"/>
  <c r="AF24" i="2"/>
  <c r="AF23" i="2"/>
  <c r="AF22" i="2"/>
  <c r="AF21" i="2"/>
  <c r="AF20" i="2"/>
  <c r="AF19" i="2"/>
  <c r="AF17" i="2"/>
  <c r="AF15" i="2"/>
  <c r="AF13" i="2"/>
  <c r="AF12" i="2"/>
  <c r="AF11" i="2"/>
  <c r="AF10" i="2"/>
  <c r="AF8" i="2"/>
  <c r="AF7" i="2"/>
  <c r="AF6" i="2"/>
  <c r="Z54" i="2"/>
  <c r="Z52" i="2"/>
  <c r="Z50" i="2"/>
  <c r="Z48" i="2"/>
  <c r="Z44" i="2"/>
  <c r="Z43" i="2"/>
  <c r="Z42" i="2"/>
  <c r="Z41" i="2"/>
  <c r="Z40" i="2"/>
  <c r="Z39" i="2"/>
  <c r="Z38" i="2"/>
  <c r="Z36" i="2"/>
  <c r="Z35" i="2"/>
  <c r="Z34" i="2"/>
  <c r="Z32" i="2"/>
  <c r="Z31" i="2"/>
  <c r="Z30" i="2"/>
  <c r="Z29" i="2"/>
  <c r="Z28" i="2"/>
  <c r="Z27" i="2"/>
  <c r="Z26" i="2"/>
  <c r="Z24" i="2"/>
  <c r="Z23" i="2"/>
  <c r="Z22" i="2"/>
  <c r="Z21" i="2"/>
  <c r="Z20" i="2"/>
  <c r="Z19" i="2"/>
  <c r="Z17" i="2"/>
  <c r="Z15" i="2"/>
  <c r="Z13" i="2"/>
  <c r="Z12" i="2"/>
  <c r="Z11" i="2"/>
  <c r="Z10" i="2"/>
  <c r="Z8" i="2"/>
  <c r="Z7" i="2"/>
  <c r="Z6" i="2"/>
  <c r="T54" i="2"/>
  <c r="T52" i="2"/>
  <c r="T50" i="2"/>
  <c r="T48" i="2"/>
  <c r="T44" i="2"/>
  <c r="T43" i="2"/>
  <c r="T42" i="2"/>
  <c r="T41" i="2"/>
  <c r="T40" i="2"/>
  <c r="T39" i="2"/>
  <c r="T38" i="2"/>
  <c r="T36" i="2"/>
  <c r="T35" i="2"/>
  <c r="T34" i="2"/>
  <c r="T32" i="2"/>
  <c r="T31" i="2"/>
  <c r="T30" i="2"/>
  <c r="T29" i="2"/>
  <c r="T28" i="2"/>
  <c r="T27" i="2"/>
  <c r="T26" i="2"/>
  <c r="T24" i="2"/>
  <c r="T23" i="2"/>
  <c r="T22" i="2"/>
  <c r="T21" i="2"/>
  <c r="T20" i="2"/>
  <c r="T19" i="2"/>
  <c r="T17" i="2"/>
  <c r="T15" i="2"/>
  <c r="T13" i="2"/>
  <c r="T12" i="2"/>
  <c r="T11" i="2"/>
  <c r="T10" i="2"/>
  <c r="T8" i="2"/>
  <c r="T7" i="2"/>
  <c r="T6" i="2"/>
  <c r="N54" i="2"/>
  <c r="N52" i="2"/>
  <c r="N50" i="2"/>
  <c r="N48" i="2"/>
  <c r="N44" i="2"/>
  <c r="N43" i="2"/>
  <c r="N42" i="2"/>
  <c r="N41" i="2"/>
  <c r="N40" i="2"/>
  <c r="N39" i="2"/>
  <c r="N38" i="2"/>
  <c r="N36" i="2"/>
  <c r="N35" i="2"/>
  <c r="N34" i="2"/>
  <c r="N32" i="2"/>
  <c r="N31" i="2"/>
  <c r="N30" i="2"/>
  <c r="N29" i="2"/>
  <c r="N28" i="2"/>
  <c r="N27" i="2"/>
  <c r="N26" i="2"/>
  <c r="N24" i="2"/>
  <c r="N23" i="2"/>
  <c r="N22" i="2"/>
  <c r="N21" i="2"/>
  <c r="N20" i="2"/>
  <c r="N19" i="2"/>
  <c r="N17" i="2"/>
  <c r="N15" i="2"/>
  <c r="N13" i="2"/>
  <c r="N12" i="2"/>
  <c r="N11" i="2"/>
  <c r="N10" i="2"/>
  <c r="N8" i="2"/>
  <c r="N7" i="2"/>
  <c r="N6" i="2"/>
  <c r="H15" i="2"/>
  <c r="H17" i="2"/>
  <c r="H19" i="2"/>
  <c r="H20" i="2"/>
  <c r="H21" i="2"/>
  <c r="H22" i="2"/>
  <c r="H23" i="2"/>
  <c r="H24" i="2"/>
  <c r="H26" i="2"/>
  <c r="H27" i="2"/>
  <c r="H28" i="2"/>
  <c r="H29" i="2"/>
  <c r="H30" i="2"/>
  <c r="H31" i="2"/>
  <c r="H32" i="2"/>
  <c r="H34" i="2"/>
  <c r="H35" i="2"/>
  <c r="H36" i="2"/>
  <c r="H38" i="2"/>
  <c r="H39" i="2"/>
  <c r="H40" i="2"/>
  <c r="H41" i="2"/>
  <c r="H42" i="2"/>
  <c r="H43" i="2"/>
  <c r="H44" i="2"/>
  <c r="H48" i="2"/>
  <c r="H50" i="2"/>
  <c r="H52" i="2"/>
  <c r="H54" i="2"/>
  <c r="H11" i="2"/>
  <c r="H12" i="2"/>
  <c r="H13" i="2"/>
  <c r="H10" i="2"/>
  <c r="H8" i="2"/>
  <c r="H7" i="2"/>
  <c r="H6" i="2"/>
  <c r="I68" i="4" l="1"/>
  <c r="I69" i="4" l="1"/>
  <c r="J68" i="4" s="1"/>
  <c r="J69" i="4" l="1"/>
  <c r="K68" i="4" s="1"/>
  <c r="K69" i="4" l="1"/>
  <c r="L68" i="4" s="1"/>
  <c r="L69" i="4" l="1"/>
  <c r="N68" i="4" s="1"/>
  <c r="N69" i="4" l="1"/>
  <c r="O68" i="4" l="1"/>
  <c r="C9" i="1"/>
  <c r="U20" i="1"/>
  <c r="U18" i="1" s="1"/>
  <c r="U16" i="1"/>
  <c r="U14" i="1"/>
  <c r="T20" i="1"/>
  <c r="T18" i="1" s="1"/>
  <c r="T16" i="1"/>
  <c r="T15" i="1"/>
  <c r="T14" i="1"/>
  <c r="X20" i="1"/>
  <c r="X18" i="1" s="1"/>
  <c r="X16" i="1"/>
  <c r="X15" i="1"/>
  <c r="X14" i="1"/>
  <c r="Y20" i="1"/>
  <c r="Y18" i="1" s="1"/>
  <c r="Y16" i="1"/>
  <c r="Y15" i="1"/>
  <c r="Y14" i="1"/>
  <c r="V16" i="1"/>
  <c r="U10" i="1"/>
  <c r="Z20" i="1"/>
  <c r="Z18" i="1" s="1"/>
  <c r="Z16" i="1"/>
  <c r="Z15" i="1"/>
  <c r="Z14" i="1"/>
  <c r="W18" i="1"/>
  <c r="V20" i="1"/>
  <c r="V18" i="1" s="1"/>
  <c r="V15" i="1"/>
  <c r="T10" i="1"/>
  <c r="V10" i="1"/>
  <c r="W10" i="1"/>
  <c r="X10" i="1"/>
  <c r="Y10" i="1"/>
  <c r="Z10" i="1"/>
  <c r="S10" i="1"/>
  <c r="S18" i="1"/>
  <c r="O69" i="4" l="1"/>
  <c r="V14" i="1"/>
  <c r="P68" i="4" l="1"/>
  <c r="P69" i="4" l="1"/>
  <c r="Q68" i="4" l="1"/>
  <c r="Q69" i="4" l="1"/>
  <c r="S69" i="4" l="1"/>
  <c r="T68" i="4" s="1"/>
  <c r="T69" i="4" l="1"/>
  <c r="U68" i="4" l="1"/>
  <c r="U69" i="4" s="1"/>
  <c r="V68" i="4" s="1"/>
  <c r="X68" i="4" s="1"/>
  <c r="X69" i="4" s="1"/>
  <c r="Y68" i="4" s="1"/>
  <c r="Y69" i="4" s="1"/>
</calcChain>
</file>

<file path=xl/sharedStrings.xml><?xml version="1.0" encoding="utf-8"?>
<sst xmlns="http://schemas.openxmlformats.org/spreadsheetml/2006/main" count="248" uniqueCount="154">
  <si>
    <t>Activos</t>
  </si>
  <si>
    <t>Efectivo y equivalentes de efectivo</t>
  </si>
  <si>
    <t>Posiciones activas en operaciones de mercado monetario</t>
  </si>
  <si>
    <t>Inversiones, neto:</t>
  </si>
  <si>
    <t>Medidas a valor razonable con cambios en resultados</t>
  </si>
  <si>
    <t xml:space="preserve">      Instrumentos Representativos de Deuda</t>
  </si>
  <si>
    <t xml:space="preserve">      Inversiones en carteras colectivas</t>
  </si>
  <si>
    <t xml:space="preserve">      Inversiones en Derechos Fiduciarios</t>
  </si>
  <si>
    <t>Medidas a valor razonable con cambios en otro resultado integral (ORI)</t>
  </si>
  <si>
    <t xml:space="preserve">      Instrumentos de Patrimonio</t>
  </si>
  <si>
    <t>Medidas a costo amortizado</t>
  </si>
  <si>
    <t>Otras Inversiones</t>
  </si>
  <si>
    <t>Instrumentos financieros derivados</t>
  </si>
  <si>
    <t xml:space="preserve">Inversiones en asociadas </t>
  </si>
  <si>
    <t>Inversiones en subsidiarias, neto</t>
  </si>
  <si>
    <t>Cuentas por cobrar, neto</t>
  </si>
  <si>
    <t>Activos tangibles, neto</t>
  </si>
  <si>
    <t xml:space="preserve">   Propiedad y equipo para uso propio, neto</t>
  </si>
  <si>
    <t xml:space="preserve">   Propiedad y equipo por derecho de uso, neto</t>
  </si>
  <si>
    <t xml:space="preserve">   Propiedades de inversión, neto</t>
  </si>
  <si>
    <t>Activos intangibles, neto</t>
  </si>
  <si>
    <t>Activo por impuestos corrientes</t>
  </si>
  <si>
    <t>Otros activos, neto</t>
  </si>
  <si>
    <t>Activos no corrientes mantenidos para la venta</t>
  </si>
  <si>
    <t>Total Activos</t>
  </si>
  <si>
    <t>Pasivos</t>
  </si>
  <si>
    <t>Depósitos y exigibilidades</t>
  </si>
  <si>
    <t>Certificados de Depósito a Término</t>
  </si>
  <si>
    <t>Depósitos de ahorro</t>
  </si>
  <si>
    <t>Otros fondos a la vista</t>
  </si>
  <si>
    <t>Posiciones pasivas en operaciones de mercado monetario</t>
  </si>
  <si>
    <t>Títulos de inversión en circulación</t>
  </si>
  <si>
    <t>Obligaciones financieras</t>
  </si>
  <si>
    <t>Cuentas por pagar</t>
  </si>
  <si>
    <t>Beneficios a empleados</t>
  </si>
  <si>
    <t>Otras provisiones</t>
  </si>
  <si>
    <t>Pasivo por impuesto diferido</t>
  </si>
  <si>
    <t>Otros pasivos</t>
  </si>
  <si>
    <t>Total Pasivos</t>
  </si>
  <si>
    <t>Patrimonio de los accionistas</t>
  </si>
  <si>
    <t>Capital suscrito y pagado</t>
  </si>
  <si>
    <t>Prima en colocación de acciones</t>
  </si>
  <si>
    <t>Reservas</t>
  </si>
  <si>
    <t>Adopción por primera vez a NCIF</t>
  </si>
  <si>
    <t>Convergencia a NIIF</t>
  </si>
  <si>
    <t>Dividendos decretados en acciones</t>
  </si>
  <si>
    <t>Otros resultados integrales</t>
  </si>
  <si>
    <t>Resultado de ejercicios anteriores</t>
  </si>
  <si>
    <t>Utilidad del ejercicio</t>
  </si>
  <si>
    <t>Total Patrimonio</t>
  </si>
  <si>
    <t>Total Pasivos y Patrimonio</t>
  </si>
  <si>
    <t>Utilidad por valoración inversiones en títulos de deuda, neto</t>
  </si>
  <si>
    <t>A costo amortizado</t>
  </si>
  <si>
    <t>A valor razonable</t>
  </si>
  <si>
    <t>Utilidad en inversiones en títulos participativos, neto</t>
  </si>
  <si>
    <t>Método de participación patrimonial, neto</t>
  </si>
  <si>
    <t>Dividendos y participaciones</t>
  </si>
  <si>
    <t>Utilidad en venta de inversiones, neto</t>
  </si>
  <si>
    <t>(Pérdida) Utilidad en derivados y operaciones de contado, neto</t>
  </si>
  <si>
    <t>Gastos operaciones de mercado monetario, neto</t>
  </si>
  <si>
    <t>Gastos por intereses, neto</t>
  </si>
  <si>
    <t>Intereses depósitos de clientes</t>
  </si>
  <si>
    <t>Intereses operaciones del mercado monetario</t>
  </si>
  <si>
    <t>Intereses títulos de inversión en circulación</t>
  </si>
  <si>
    <t>Otros intereses</t>
  </si>
  <si>
    <t>Utilidad por diferencia en cambio, neto</t>
  </si>
  <si>
    <t>Comisiones y honorarios, neto</t>
  </si>
  <si>
    <t>Utilidad en venta de propiedades y equipo,neto</t>
  </si>
  <si>
    <t>Ingreso por arrendamientos, neto</t>
  </si>
  <si>
    <t>Depreciación</t>
  </si>
  <si>
    <t>Amortización</t>
  </si>
  <si>
    <t>Otros Ingresos</t>
  </si>
  <si>
    <t>Ganancia por adquisición de control</t>
  </si>
  <si>
    <t>Diversos</t>
  </si>
  <si>
    <t>Otros Gastos</t>
  </si>
  <si>
    <t xml:space="preserve">Impuestos y tasas     </t>
  </si>
  <si>
    <t xml:space="preserve">Contribuciones, afiliaciones y transferencias     </t>
  </si>
  <si>
    <t xml:space="preserve">Seguros     </t>
  </si>
  <si>
    <t xml:space="preserve">Mantenimiento y reparaciones     </t>
  </si>
  <si>
    <t>Gastos diversos</t>
  </si>
  <si>
    <t>Recuperación (Deterioro) de cuentas por cobrar y otros activos, neto</t>
  </si>
  <si>
    <t>Resultados antes de impuestos sobre la renta</t>
  </si>
  <si>
    <t>Impuesto sobre la renta</t>
  </si>
  <si>
    <t>Utilidad neta del periodo</t>
  </si>
  <si>
    <t>Utilidad neta por acción básica atribuible a los accionistas (en pesos Colombianos)</t>
  </si>
  <si>
    <t xml:space="preserve">Flujos de efectivo de actividades de operación: </t>
  </si>
  <si>
    <t xml:space="preserve">    Utilidad neta del ejercicio</t>
  </si>
  <si>
    <t>Ajustes para conciliar con el efectivo provisto por las actividades de operación</t>
  </si>
  <si>
    <t xml:space="preserve">      Impuesto sobre la renta</t>
  </si>
  <si>
    <t xml:space="preserve">      Depreciación</t>
  </si>
  <si>
    <t xml:space="preserve">      Amortización</t>
  </si>
  <si>
    <t xml:space="preserve">      Deterioro para cuentas por cobrar, neto</t>
  </si>
  <si>
    <t xml:space="preserve">      Deterioro de activos no financieros, neto</t>
  </si>
  <si>
    <t xml:space="preserve">      (Recuperación) Deterioro propiedades de inversión</t>
  </si>
  <si>
    <t xml:space="preserve">      (Utilidad) en venta de inversiones, neto</t>
  </si>
  <si>
    <t xml:space="preserve">      (Ingreso) método de participación patrimonial</t>
  </si>
  <si>
    <t xml:space="preserve">      (Utilidad) en venta de propiedades y equipo</t>
  </si>
  <si>
    <t xml:space="preserve">      Ajuste valor razonable propiedades de inversión</t>
  </si>
  <si>
    <t xml:space="preserve">      (Utilidad) en valoración de inversiones a valor razonable</t>
  </si>
  <si>
    <t xml:space="preserve">      (Utilidad) Pérdida en valoración de instrumentos financieros derivados, neto</t>
  </si>
  <si>
    <t xml:space="preserve">      (Utilidad) en valoración de inversiones a costo amortizado</t>
  </si>
  <si>
    <t xml:space="preserve">      Interéses depósitos y exigibilidades</t>
  </si>
  <si>
    <t xml:space="preserve">      Interéses títulos de inversión en circulación</t>
  </si>
  <si>
    <t xml:space="preserve">        Variación neta en activos y pasivos operacionales</t>
  </si>
  <si>
    <t xml:space="preserve">      (Aumento) Disminución neto de instrumentos financieros derivados</t>
  </si>
  <si>
    <t xml:space="preserve">      (Aumento) Disminución en operaciones activas de mercado monetario</t>
  </si>
  <si>
    <t xml:space="preserve">      (Aumento) Disminución neto de inversiones a costo amortizado</t>
  </si>
  <si>
    <t xml:space="preserve">      (Aumento) Disminución en inversiones a valor razonable</t>
  </si>
  <si>
    <t xml:space="preserve">      (Aumento) neto de inversiones en subsidiarias y asociadas</t>
  </si>
  <si>
    <t xml:space="preserve">      (Aumento) Disminución en otras inversiones en títulos participativos</t>
  </si>
  <si>
    <t xml:space="preserve">      (Aumento) en cuentas por cobrar</t>
  </si>
  <si>
    <t xml:space="preserve">      Producto de la venta de bienes recibidos en pago</t>
  </si>
  <si>
    <t xml:space="preserve">      (Aumento) neto en otros activos</t>
  </si>
  <si>
    <t xml:space="preserve">      Otros intereses</t>
  </si>
  <si>
    <t xml:space="preserve">      (Aumento) Disminución cuentas por pagar</t>
  </si>
  <si>
    <t xml:space="preserve">      Aumento de depósitos y exigibilidades</t>
  </si>
  <si>
    <t xml:space="preserve">      (Aumento) Disminución en operaciones pasivas del mercado monetario</t>
  </si>
  <si>
    <t xml:space="preserve">      (Aumento) Disminución obligaciones laborales</t>
  </si>
  <si>
    <t xml:space="preserve">      (Aumento) Disminución provisiones</t>
  </si>
  <si>
    <t xml:space="preserve">      (Aumento) Disminución efectos de adopción</t>
  </si>
  <si>
    <t xml:space="preserve">      Dividendos recibidos en el periodo de subsidiarias y asociadas</t>
  </si>
  <si>
    <t xml:space="preserve">      Dividendos recibidos en el periodo otras inversiones en títulos participativos</t>
  </si>
  <si>
    <t xml:space="preserve">      Impuestos pagados</t>
  </si>
  <si>
    <t xml:space="preserve">      Interéses pagados títulos de inversión en circulación</t>
  </si>
  <si>
    <t xml:space="preserve">      Intereses pagados en operaciones de mercado monetario y depósitos y exigibilidades</t>
  </si>
  <si>
    <t xml:space="preserve">Flujo de efectivo de las actividades de inversión: </t>
  </si>
  <si>
    <t xml:space="preserve">      Adquisición de propiedades y equipo</t>
  </si>
  <si>
    <t xml:space="preserve">      Aumento de propiedades de inversión</t>
  </si>
  <si>
    <t xml:space="preserve">      Disminución de propiedades y equipo por derecho de uso</t>
  </si>
  <si>
    <t>Flujo de efectivo de las actividades de financiación:</t>
  </si>
  <si>
    <t>(Disminución) Aumento neta en efectivo y equivalentes de efectivo</t>
  </si>
  <si>
    <t>Efectivo y equivalentes de efectivo al inicio del periodo</t>
  </si>
  <si>
    <t>Efectivo y equivalentes de efectivo al final del periodo</t>
  </si>
  <si>
    <t xml:space="preserve">      Producto de la venta de propiedades y equipo</t>
  </si>
  <si>
    <t>1T</t>
  </si>
  <si>
    <t>2T</t>
  </si>
  <si>
    <t>3T</t>
  </si>
  <si>
    <t>4T</t>
  </si>
  <si>
    <t>Acum.</t>
  </si>
  <si>
    <t>Efectivo neto provisto en actividades de inversión</t>
  </si>
  <si>
    <t>Efectivo neto usado en las actividades de operación</t>
  </si>
  <si>
    <t>Efectivo neto provisto en las actividades de financiación</t>
  </si>
  <si>
    <t xml:space="preserve">                                Estado Separado de Situación Financiera bajo NIIF
                                (Expresado en millones de pesos colombianos)</t>
  </si>
  <si>
    <t xml:space="preserve">                                Estado Separado de Resultados bajo NIIF
                                (Expresado en millones de pesos colombianos)</t>
  </si>
  <si>
    <t xml:space="preserve">      Interéses obligaciones financieras</t>
  </si>
  <si>
    <t xml:space="preserve">    Dividendos pagados</t>
  </si>
  <si>
    <t xml:space="preserve">    Interéses pagados por obligaciones financieras</t>
  </si>
  <si>
    <t xml:space="preserve">    Títulos de inversión en circulación</t>
  </si>
  <si>
    <t xml:space="preserve">    Aumento (Disminución) pasivos por arrendamientos</t>
  </si>
  <si>
    <t xml:space="preserve">    Pagos pasivos por arrendamientos financieros</t>
  </si>
  <si>
    <t xml:space="preserve">    Aumento obligaciones financieras</t>
  </si>
  <si>
    <t>Donaciones</t>
  </si>
  <si>
    <t xml:space="preserve">      Utilización reserva para el impuesto a la riqueza</t>
  </si>
  <si>
    <t xml:space="preserve">      Aumento neto en otros pasivos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</si>
</sst>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3">
    <numFmt numFmtId="5" formatCode="&quot;$&quot;\ #,##0;\-&quot;$&quot;\ #,##0"/>
    <numFmt numFmtId="7" formatCode="&quot;$&quot;\ #,##0.00;\-&quot;$&quot;\ #,##0.00"/>
    <numFmt numFmtId="8" formatCode="&quot;$&quot;\ #,##0.00;[Red]\-&quot;$&quot;\ #,##0.00"/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_(* #,##0_);_(* \(#,##0\);_(* &quot;-&quot;??_);_(@_)"/>
    <numFmt numFmtId="167" formatCode="_(* #,##0.00_);_(* \(#,##0.00\);_(* &quot;-&quot;??_);_(@_)"/>
    <numFmt numFmtId="168" formatCode="_(* #,##0.0_);_(* \(#,##0.0\);_(* &quot;-&quot;??_);_(@_)"/>
    <numFmt numFmtId="169" formatCode="_(&quot;$&quot;\ * #,##0.00_);_(&quot;$&quot;\ * \(#,##0.00\);_(&quot;$&quot;\ * &quot;-&quot;??_);_(@_)"/>
    <numFmt numFmtId="170" formatCode="&quot;$&quot;\ #,##0_);\(&quot;$&quot;\ #,##0\)"/>
    <numFmt numFmtId="171" formatCode="_(* #,##0_);_(* \(#,##0\);_(* &quot;-&quot;_);_(@_)"/>
    <numFmt numFmtId="172" formatCode="_(&quot;$&quot;\ * #,##0_);_(&quot;$&quot;\ * \(#,##0\);_(&quot;$&quot;\ * &quot;-&quot;_);_(@_)"/>
    <numFmt numFmtId="173" formatCode="\$#,#00"/>
    <numFmt numFmtId="174" formatCode="_-&quot;$&quot;* #,##0_-;\-&quot;$&quot;* #,##0_-;_-&quot;$&quot;* &quot;-&quot;_-;_-@_-"/>
    <numFmt numFmtId="175" formatCode="_-&quot;$&quot;* #,##0.00_-;\-&quot;$&quot;* #,##0.00_-;_-&quot;$&quot;* &quot;-&quot;??_-;_-@_-"/>
    <numFmt numFmtId="176" formatCode="&quot;$&quot;\ #,##0.00_);[Red]\(&quot;$&quot;\ #,##0.00\)"/>
    <numFmt numFmtId="177" formatCode="#,##0.000000"/>
    <numFmt numFmtId="178" formatCode="0.0%"/>
    <numFmt numFmtId="179" formatCode="#,##0.0"/>
    <numFmt numFmtId="180" formatCode="_(* #,##0.0_);_(* \(#,##0.0\);_(* &quot;-&quot;?_);_(@_)"/>
    <numFmt numFmtId="181" formatCode="[$-409]mmm\-yy;@"/>
    <numFmt numFmtId="182" formatCode="_-&quot;¤&quot;* #,##0_-;\-&quot;¤&quot;* #,##0_-;_-&quot;¤&quot;* &quot;-&quot;_-;_-@_-"/>
    <numFmt numFmtId="183" formatCode="_ [$€-2]\ * #,##0.00_ ;_ [$€-2]\ * \-#,##0.00_ ;_ [$€-2]\ * &quot;-&quot;??_ "/>
    <numFmt numFmtId="184" formatCode="\$#,##0_);[Red]\(\$#,##0\)"/>
    <numFmt numFmtId="185" formatCode="&quot;$&quot;#,##0.0_);\(&quot;$&quot;#,##0.0\)"/>
    <numFmt numFmtId="186" formatCode="&quot;$&quot;#,##0.000_);\(&quot;$&quot;#,##0.000\)"/>
    <numFmt numFmtId="187" formatCode="_(* &quot;$&quot;#,##0_);_(* \(&quot;$&quot;#,##0\);_(* &quot;-&quot;??_);_(@_)"/>
    <numFmt numFmtId="188" formatCode="_ [$€]\ * #,##0.00_ ;_ [$€]\ * \-#,##0.00_ ;_ [$€]\ * &quot;-&quot;??_ ;_ @_ "/>
    <numFmt numFmtId="189" formatCode="_-&quot;\&quot;* #,##0_-;\-&quot;\&quot;* #,##0_-;_-&quot;\&quot;* &quot;-&quot;_-;_-@_-"/>
    <numFmt numFmtId="190" formatCode="&quot;\&quot;#,##0.00;[Red]&quot;\&quot;\-#,##0.00"/>
    <numFmt numFmtId="191" formatCode="#,##0.0000"/>
    <numFmt numFmtId="192" formatCode="0.0_)\%;\(0.0\)\%;0.0_)\%;@_)_%"/>
    <numFmt numFmtId="193" formatCode="#,##0.0_)_%;\(#,##0.0\)_%;0.0_)_%;@_)_%"/>
    <numFmt numFmtId="194" formatCode="0.000000"/>
    <numFmt numFmtId="195" formatCode="_([$€]* #,##0.00_);_([$€]* \(#,##0.00\);_([$€]* &quot;-&quot;??_);_(@_)"/>
    <numFmt numFmtId="196" formatCode="#,##0.0_);\(#,##0.0\)"/>
    <numFmt numFmtId="197" formatCode="#,##0.0_);\(#,##0.0\);#,##0.0_);@_)"/>
    <numFmt numFmtId="198" formatCode="_ * #,##0.00_ ;_ * \-#,##0.00_ ;_ * &quot;-&quot;??_ ;_ @_ "/>
    <numFmt numFmtId="199" formatCode="&quot;$&quot;_(#,##0.00_);&quot;$&quot;\(#,##0.00\)"/>
    <numFmt numFmtId="200" formatCode="&quot;£&quot;_(#,##0.00_);&quot;£&quot;\(#,##0.00\);&quot;£&quot;_(0.00_);@_)"/>
    <numFmt numFmtId="201" formatCode="&quot;$&quot;_(#,##0.00_);&quot;$&quot;\(#,##0.00\);&quot;$&quot;_(0.00_);@_)"/>
    <numFmt numFmtId="202" formatCode="#,##0.0\x"/>
    <numFmt numFmtId="203" formatCode="&quot;R$ &quot;_(#,##0.00_);&quot;R$ &quot;\(#,##0.00\);&quot;R$ &quot;_(0.00_);@_)"/>
    <numFmt numFmtId="204" formatCode="&quot;£&quot;_(#,##0.00_);&quot;£&quot;\(#,##0.00\)"/>
    <numFmt numFmtId="205" formatCode="#,##0.00_);\(#,##0.00\);0.00_);@_)"/>
    <numFmt numFmtId="206" formatCode="#,##0.00_ ;[Red]\-#,##0.00;\-"/>
    <numFmt numFmtId="207" formatCode="#,##0,,\ \ \ \ \ \ \ \ \ \ \ "/>
    <numFmt numFmtId="208" formatCode="#,##0.0000\ \ "/>
    <numFmt numFmtId="209" formatCode="#,##0.000_%_);\(#,##0.000\)_%;**;@_%_)"/>
    <numFmt numFmtId="210" formatCode="\€_(#,##0.00_);\€\(#,##0.00\);\€_(0.00_);@_)"/>
    <numFmt numFmtId="211" formatCode="#,##0.0_)\x;\(#,##0.0\)\x"/>
    <numFmt numFmtId="212" formatCode="#,##0.0_)\x;\(#,##0.0\)\x;0.0_)\x;@_)_x"/>
    <numFmt numFmtId="213" formatCode="#,##0.0_)_x;\(#,##0.0\)_x"/>
    <numFmt numFmtId="214" formatCode="#,##0.0_)_x;\(#,##0.0\)_x;0.0_)_x;@_)_x"/>
    <numFmt numFmtId="215" formatCode="0.0_)\%;\(0.0\)\%"/>
    <numFmt numFmtId="216" formatCode="#,##0.000000_);\(#,##0.000000\)"/>
    <numFmt numFmtId="217" formatCode="0.0\ %;\(0.0\)%"/>
    <numFmt numFmtId="218" formatCode="#,##0.0_)_%;\(#,##0.0\)_%"/>
    <numFmt numFmtId="219" formatCode="#,##0.0\x_);\(#,##0.0\x\);#,##0.0\x_);@_)"/>
    <numFmt numFmtId="220" formatCode="#,##0.0\%_);\(#,##0.0\%\);#,##0.0\%_);@_)"/>
    <numFmt numFmtId="221" formatCode="#,##0.000_%_);\(#,##0.000\)_%;#,##0.000_%_);@_%_)"/>
    <numFmt numFmtId="222" formatCode="#."/>
    <numFmt numFmtId="223" formatCode="General_)"/>
    <numFmt numFmtId="224" formatCode="#,##0.00\ &quot;Pts&quot;;[Red]\-#,##0.00\ &quot;Pts&quot;"/>
    <numFmt numFmtId="225" formatCode="_(&quot;$&quot;* #,##0_);_(&quot;$&quot;* \(#,##0\);_(&quot;$&quot;* &quot;-&quot;??_);_(@_)"/>
    <numFmt numFmtId="226" formatCode="0_)"/>
    <numFmt numFmtId="227" formatCode="0.0%_);\(0.0%\);\-_)"/>
    <numFmt numFmtId="228" formatCode="#,##0;\(#,##0\);&quot;-&quot;"/>
    <numFmt numFmtId="229" formatCode="#,##0,_);\ \(#,##0,\)"/>
    <numFmt numFmtId="230" formatCode="&quot;$&quot;\ #,##0,_);\ \(&quot;$&quot;\ #,##0,\)"/>
    <numFmt numFmtId="231" formatCode="0.0%_);\(0.0%\);\ &quot;-&quot;_-;_-@_-"/>
    <numFmt numFmtId="232" formatCode="_-* #,##0.00\ [$€]_-;\-* #,##0.00\ [$€]_-;_-* &quot;-&quot;??\ [$€]_-;_-@_-"/>
    <numFmt numFmtId="233" formatCode="_-[$€-2]* #,##0.00_-;\-[$€-2]* #,##0.00_-;_-[$€-2]* &quot;-&quot;??_-"/>
    <numFmt numFmtId="234" formatCode="#,##0.00_);\(#,##0.00\);\-\ "/>
    <numFmt numFmtId="235" formatCode="\+\ #,##0.0_);\-\ #,##0.0_);\—_);@_)"/>
    <numFmt numFmtId="236" formatCode="0.00000%"/>
    <numFmt numFmtId="237" formatCode="0.00\ &quot;años&quot;"/>
    <numFmt numFmtId="238" formatCode="_ * #,##0_ ;_ * \-#,##0_ ;_ * &quot;-&quot;_ ;_ @_ "/>
    <numFmt numFmtId="239" formatCode="#,##0;[Red]&quot;-&quot;#,##0"/>
    <numFmt numFmtId="240" formatCode="#,##0.00;[Red]&quot;-&quot;#,##0.00"/>
    <numFmt numFmtId="241" formatCode="&quot;$&quot;&quot; &quot;#,##0_);\(&quot;$&quot;&quot; &quot;#,##0\);\-_)"/>
    <numFmt numFmtId="242" formatCode="0%_);\(0%\);\-_)"/>
    <numFmt numFmtId="243" formatCode="&quot;$&quot;&quot; &quot;#,##0.0_);\(&quot;$&quot;&quot; &quot;#,##0.0\);\-_)"/>
    <numFmt numFmtId="244" formatCode="#,##0.0_);\(#,##0.0\);\-_)"/>
    <numFmt numFmtId="245" formatCode="&quot;$&quot;&quot; &quot;#,##0.00_);\(&quot;$&quot;&quot; &quot;#,##0.00\);\-_)"/>
    <numFmt numFmtId="246" formatCode="0.00%_);\(0.00%\);\-_)"/>
    <numFmt numFmtId="247" formatCode="#,##0.00_);\(#,##0.00\);\-_)"/>
    <numFmt numFmtId="248" formatCode="_(* #,##0_);_(* \(#,##0\);_(* &quot;-&quot;?_);@_)"/>
    <numFmt numFmtId="249" formatCode="0.000"/>
    <numFmt numFmtId="250" formatCode="_(* #,##0.0_);_(* \(#,##0.0\);_(* &quot;-&quot;?_);@_)"/>
    <numFmt numFmtId="251" formatCode="&quot;$&quot;\ #,##0.00;[Red]&quot;$&quot;\ \-#,##0.00"/>
    <numFmt numFmtId="252" formatCode="_(* #,##0.000_);_(* \(#,##0.000\);_(* &quot;-&quot;???_);_(@_)"/>
    <numFmt numFmtId="253" formatCode="#,##0_);\(#,##0\);\-_)"/>
    <numFmt numFmtId="254" formatCode="&quot;$&quot;&quot; &quot;#,##0.000_);\(&quot;$&quot;&quot; &quot;#,##0.000\);\-\ "/>
    <numFmt numFmtId="255" formatCode="_ &quot;inti&quot;* #,##0.00_ ;_ &quot;inti&quot;* \-#,##0.00_ ;_ &quot;inti&quot;* &quot;-&quot;??_ ;_ @_ "/>
    <numFmt numFmtId="256" formatCode="#,##0;\-#,##0;&quot;-&quot;"/>
    <numFmt numFmtId="257" formatCode="#.##000"/>
    <numFmt numFmtId="258" formatCode="0.000_)"/>
    <numFmt numFmtId="259" formatCode="#,##0.0_);\(#,##0.0\);&quot;—&quot;_)"/>
    <numFmt numFmtId="260" formatCode="#,##0.000_);\(#,##0.000\)"/>
    <numFmt numFmtId="261" formatCode="&quot;$&quot;#,##0.0;\(&quot;$&quot;#,##0.0\)"/>
    <numFmt numFmtId="262" formatCode="#,##0.00000"/>
    <numFmt numFmtId="263" formatCode="&quot;$&quot;\ #,##0.00;&quot;$&quot;\ \-#,##0.00"/>
    <numFmt numFmtId="264" formatCode="_-* #,##0.00\ _P_t_a_-;\-* #,##0.00\ _P_t_a_-;_-* &quot;-&quot;??\ _P_t_a_-;_-@_-"/>
    <numFmt numFmtId="265" formatCode="\ \$* #,##0.0_);\ \$* \(#,##0.0\);\ \$* \—_);@_)"/>
    <numFmt numFmtId="266" formatCode="\ \€* #,##0.0_);\ \€* \(#,##0.0\);\ \€* \—_);@_)"/>
    <numFmt numFmtId="267" formatCode="&quot;$&quot;#,##0.0_);\(&quot;$&quot;#,##0.0\);&quot;—&quot;_)"/>
    <numFmt numFmtId="268" formatCode="&quot;$&quot;&quot; &quot;#,##0.0_);\(&quot;$&quot;&quot; &quot;#,##0.0\)"/>
    <numFmt numFmtId="269" formatCode="&quot;$&quot;&quot; &quot;#,##0.00_);\(&quot;$&quot;&quot; &quot;#,##0.00\)"/>
    <numFmt numFmtId="270" formatCode="&quot;$&quot;&quot; &quot;#,##0.000_);\(&quot;$&quot;&quot; &quot;#,##0.000\)"/>
    <numFmt numFmtId="271" formatCode="_ &quot;B/.&quot;\ * #,##0.00_ ;_ &quot;B/.&quot;\ * \-#,##0.00_ ;_ &quot;B/.&quot;\ * &quot;-&quot;??_ ;_ @_ "/>
    <numFmt numFmtId="272" formatCode="_(&quot;B/.&quot;\ * #,##0_);_(&quot;B/.&quot;\ * \(#,##0\);_(&quot;B/.&quot;\ * &quot;-&quot;_);_(@_)"/>
    <numFmt numFmtId="273" formatCode="&quot;$&quot;#,"/>
    <numFmt numFmtId="274" formatCode="&quot;$&quot;#,##0"/>
    <numFmt numFmtId="275" formatCode="m\o\n\th\ d\,\ \y\y\y\y"/>
    <numFmt numFmtId="276" formatCode="d\ mmmm\ yyyy"/>
    <numFmt numFmtId="277" formatCode="d\-mmm\-yy_)"/>
    <numFmt numFmtId="278" formatCode="m/d/yy_)"/>
    <numFmt numFmtId="279" formatCode="m/yy_)"/>
    <numFmt numFmtId="280" formatCode="mmm\-yy_)"/>
    <numFmt numFmtId="281" formatCode="yyyy_)"/>
    <numFmt numFmtId="282" formatCode="mmmm\ d\,\ yyyy_)"/>
    <numFmt numFmtId="283" formatCode="dd\ mmmyy\ hh:mm"/>
    <numFmt numFmtId="284" formatCode="_(* #,###.0_);_(* \(#,###.0\);_(* &quot;-&quot;?_);_(@_)"/>
    <numFmt numFmtId="285" formatCode="_([$€-2]* #,##0.00_);_([$€-2]* \(#,##0.00\);_([$€-2]* &quot;-&quot;??_)"/>
    <numFmt numFmtId="286" formatCode="_(* #,##0.00_);_(* \(#,##0.00\);_(* \-??_);_(@_)"/>
    <numFmt numFmtId="287" formatCode="_(* #,##0.0_%_);_(* \(#,##0.0_%\);_(* &quot; - &quot;_%_);_(@_)"/>
    <numFmt numFmtId="288" formatCode="_(* #,##0.0%_);_(* \(#,##0.0%\);_(* &quot; - &quot;\%_);_(@_)"/>
    <numFmt numFmtId="289" formatCode="_(* #,##0_);_(* \(#,##0\);_(* &quot; - &quot;_);_(@_)"/>
    <numFmt numFmtId="290" formatCode="_(* #,##0.0_);_(* \(#,##0.0\);_(* &quot; - &quot;_);_(@_)"/>
    <numFmt numFmtId="291" formatCode="_(* #,##0.00_);_(* \(#,##0.00\);_(* &quot; - &quot;_);_(@_)"/>
    <numFmt numFmtId="292" formatCode="_(* #,##0.000_);_(* \(#,##0.000\);_(* &quot; - &quot;_);_(@_)"/>
    <numFmt numFmtId="293" formatCode="mmmm\ d\,\ \y\y\y\y"/>
    <numFmt numFmtId="294" formatCode="#,#00"/>
    <numFmt numFmtId="295" formatCode="#,##0.0_);[Red]\(#,##0.0\)"/>
    <numFmt numFmtId="296" formatCode="\«#,##0;_(* #,##0;_(* &quot;-&quot;??_);_(@_)"/>
    <numFmt numFmtId="297" formatCode="\ #,##0\ \ \ ;\(#,##0\)\ \ ;\—\ \ \ \ "/>
    <numFmt numFmtId="298" formatCode="#\ 0/0_)"/>
    <numFmt numFmtId="299" formatCode="#\ 0/8_)"/>
    <numFmt numFmtId="300" formatCode="#\ ?/?_)"/>
    <numFmt numFmtId="301" formatCode="&quot;FY &quot;yyyy_)"/>
    <numFmt numFmtId="302" formatCode="###0_);\(###0\)"/>
    <numFmt numFmtId="303" formatCode="0.0,,"/>
    <numFmt numFmtId="304" formatCode="\+\ 0.0%_);\-\ 0.0%_);&quot;nil&quot;_);@_)"/>
    <numFmt numFmtId="305" formatCode="#,"/>
    <numFmt numFmtId="306" formatCode=";;;"/>
    <numFmt numFmtId="307" formatCode="0.0000"/>
    <numFmt numFmtId="308" formatCode=";;"/>
    <numFmt numFmtId="309" formatCode="_-* #,##0.00\ _P_t_s_-;\-* #,##0.00\ _P_t_s_-;_-* &quot;-&quot;??\ _P_t_s_-;_-@_-"/>
    <numFmt numFmtId="310" formatCode="#.##0_ ;[Red]\-#.##0\ "/>
    <numFmt numFmtId="311" formatCode="_ * #.##0.00_ ;_ * \-#.##0.00_ ;_ * &quot;-&quot;??_ ;_ @_ "/>
    <numFmt numFmtId="312" formatCode="_-* #,##0.00\ _$_-;\-* #,##0.00\ _$_-;_-* &quot;-&quot;??\ _$_-;_-@_-"/>
    <numFmt numFmtId="313" formatCode="#,##0;[Red]#,##0"/>
    <numFmt numFmtId="314" formatCode="&quot;€&quot;\ #,##0.00;&quot;€&quot;\ \-#,##0.00"/>
    <numFmt numFmtId="315" formatCode="_ &quot;$&quot;\ * #,##0.00_ ;_ &quot;$&quot;\ * \-#,##0.00_ ;_ &quot;$&quot;\ * &quot;-&quot;??_ ;_ @_ "/>
    <numFmt numFmtId="316" formatCode="\$#,"/>
    <numFmt numFmtId="317" formatCode="0.0&quot; x&quot;;\-0.0&quot; x&quot;"/>
    <numFmt numFmtId="318" formatCode="#,##0.0_);\(#,##0.0\);\-\ "/>
    <numFmt numFmtId="319" formatCode="#,##0.0\x_);\(#,##0.0\x\);\-\ "/>
    <numFmt numFmtId="320" formatCode="#,##0.0\x_);\(#,##0.0\x\)"/>
    <numFmt numFmtId="321" formatCode="#,##0.00\x&quot; &quot;;\(#,##0.00\x\);\-"/>
    <numFmt numFmtId="322" formatCode="#,##0.00\x&quot; &quot;;\(#,##0.00\x\)"/>
    <numFmt numFmtId="323" formatCode="0.00_)"/>
    <numFmt numFmtId="324" formatCode="0000"/>
    <numFmt numFmtId="325" formatCode="0.000%"/>
    <numFmt numFmtId="326" formatCode="%#,#00"/>
    <numFmt numFmtId="327" formatCode="0%_);\(0%\)"/>
    <numFmt numFmtId="328" formatCode="0.0%_);\(0.0%\)"/>
    <numFmt numFmtId="329" formatCode="[Black]&quot;$&quot;#,###;[Red]&quot;$&quot;#,###;[Black]&quot;-&quot;"/>
    <numFmt numFmtId="330" formatCode="[Red]&quot;$&quot;#,###;[Black]&quot;$&quot;#,###;[Black]&quot;-&quot;"/>
    <numFmt numFmtId="331" formatCode="[Red]0.00%;[Black]0.00%;[Black]&quot;-&quot;"/>
    <numFmt numFmtId="332" formatCode="#.##0,"/>
    <numFmt numFmtId="333" formatCode="&quot;Q1 '&quot;yy_)"/>
    <numFmt numFmtId="334" formatCode="&quot;Q2 '&quot;yy_)"/>
    <numFmt numFmtId="335" formatCode="&quot;Q3 '&quot;yy_)"/>
    <numFmt numFmtId="336" formatCode="&quot;Q4 '&quot;yy_)"/>
    <numFmt numFmtId="337" formatCode="#,##0;\(#,###\)"/>
    <numFmt numFmtId="338" formatCode="0.0"/>
    <numFmt numFmtId="339" formatCode="#,##0.00;[Red]\(#,##0.00\)"/>
    <numFmt numFmtId="340" formatCode="0.00000000"/>
    <numFmt numFmtId="341" formatCode="mm/dd/yy"/>
    <numFmt numFmtId="342" formatCode="#,##0;[Red]\(#,###\)"/>
    <numFmt numFmtId="343" formatCode="\_x0000_\_x0000__(&quot;$&quot;* #,##0_);_(&quot;$&quot;* \(#,##0\);_(&quot;$&quot;* &quot;-&quot;_);_(@"/>
    <numFmt numFmtId="344" formatCode="\_x0000_\_x0000__(&quot;$&quot;* #,##0.00_);_(&quot;$&quot;* \(#,##0.00\);_(&quot;$&quot;* &quot;-&quot;??_);_(@"/>
    <numFmt numFmtId="345" formatCode="#,##0_);\(#,##0\);\-_);\•&quot; &quot;@_)"/>
    <numFmt numFmtId="346" formatCode="#,##0_);\(#,##0\);\-_);\–&quot; &quot;@"/>
    <numFmt numFmtId="347" formatCode="#,##0_);\(#,##0\);\-_);\—&quot; &quot;@"/>
    <numFmt numFmtId="348" formatCode="#,##0&quot;x&quot;_);\(#,##0&quot;x&quot;\)"/>
    <numFmt numFmtId="349" formatCode="#,##0.0&quot;x&quot;_);\(#,##0.0&quot;x&quot;\)"/>
    <numFmt numFmtId="350" formatCode="#,##0.00&quot;x&quot;_);\(#,##0.00&quot;x&quot;\)"/>
    <numFmt numFmtId="351" formatCode="0&quot; &quot;"/>
    <numFmt numFmtId="352" formatCode="#,##0.00&quot; DM&quot;;[Red]\-#,##0.00&quot; DM&quot;"/>
    <numFmt numFmtId="353" formatCode="hh:mm\ AM/PM_)"/>
    <numFmt numFmtId="354" formatCode="_-* #,##0&quot;=&quot;_-;\-* #,##0&quot;=&quot;_-;_-* &quot;-&quot;&quot;=&quot;_-;_-@_-"/>
    <numFmt numFmtId="355" formatCode="_-* #,##0_=_-;\-* #,##0_=_-;_-* &quot;-&quot;_=_-;_-@_-"/>
    <numFmt numFmtId="356" formatCode="_-* #,##0.00_=_-;\-* #,##0.00_=_-;_-* &quot;-&quot;??_=_-;_-@_-"/>
    <numFmt numFmtId="357" formatCode="_ &quot;\&quot;* #,##0_ ;_ &quot;\&quot;* \-#,##0_ ;_ &quot;\&quot;* &quot;-&quot;_ ;_ @_ "/>
    <numFmt numFmtId="358" formatCode="_ &quot;\&quot;* #,##0.00_ ;_ &quot;\&quot;* \-#,##0.00_ ;_ &quot;\&quot;* &quot;-&quot;??_ ;_ @_ "/>
    <numFmt numFmtId="359" formatCode="_(&quot;$&quot;* #,##0.0_);_(&quot;$&quot;* \(#,##0.0\);_(&quot;$&quot;* &quot;-&quot;_);_(@_)"/>
  </numFmts>
  <fonts count="37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3"/>
      <name val="Calibri"/>
      <family val="2"/>
      <scheme val="minor"/>
    </font>
    <font>
      <b/>
      <u/>
      <sz val="10"/>
      <color theme="3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Arial"/>
      <family val="2"/>
    </font>
    <font>
      <sz val="8"/>
      <name val="ＭＳ Ｐゴシック"/>
      <family val="3"/>
      <charset val="128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10"/>
      <color theme="0"/>
      <name val="Arial"/>
      <family val="2"/>
    </font>
    <font>
      <sz val="12"/>
      <color indexed="8"/>
      <name val="Arial"/>
      <family val="2"/>
    </font>
    <font>
      <b/>
      <sz val="18"/>
      <name val="Monotype Hadassah"/>
      <family val="2"/>
      <charset val="177"/>
    </font>
    <font>
      <sz val="10"/>
      <name val="Helv"/>
      <charset val="204"/>
    </font>
    <font>
      <sz val="10"/>
      <name val="Courier"/>
      <family val="3"/>
    </font>
    <font>
      <sz val="11"/>
      <color indexed="8"/>
      <name val="Calibri"/>
      <family val="2"/>
    </font>
    <font>
      <sz val="10"/>
      <name val="Tahoma"/>
      <family val="2"/>
    </font>
    <font>
      <sz val="10"/>
      <name val="Geneva"/>
      <family val="2"/>
    </font>
    <font>
      <sz val="11"/>
      <color indexed="9"/>
      <name val="污扩楲湡⁳卍፣"/>
      <family val="2"/>
    </font>
    <font>
      <sz val="10"/>
      <name val="MS Sans Serif"/>
      <family val="2"/>
    </font>
    <font>
      <sz val="8"/>
      <name val="Tahoma"/>
      <family val="2"/>
    </font>
    <font>
      <sz val="10"/>
      <name val="Times New Roman"/>
      <family val="1"/>
    </font>
    <font>
      <sz val="13"/>
      <name val="Arial"/>
      <family val="2"/>
    </font>
    <font>
      <sz val="11"/>
      <name val="MS P????"/>
      <family val="3"/>
    </font>
    <font>
      <sz val="10"/>
      <name val="vlay"/>
      <charset val="204"/>
    </font>
    <font>
      <sz val="11"/>
      <color indexed="17"/>
      <name val="???????"/>
      <family val="2"/>
    </font>
    <font>
      <b/>
      <sz val="18"/>
      <color indexed="56"/>
      <name val="???????"/>
      <family val="2"/>
    </font>
    <font>
      <b/>
      <sz val="11"/>
      <color indexed="52"/>
      <name val="???????"/>
      <family val="2"/>
    </font>
    <font>
      <b/>
      <sz val="8"/>
      <color indexed="8"/>
      <name val="vans"/>
    </font>
    <font>
      <sz val="8"/>
      <name val="?????"/>
    </font>
    <font>
      <sz val="10"/>
      <name val="?????"/>
    </font>
    <font>
      <sz val="10"/>
      <color indexed="8"/>
      <name val="?????"/>
      <family val="2"/>
    </font>
    <font>
      <sz val="11"/>
      <color indexed="52"/>
      <name val="???????"/>
      <family val="2"/>
    </font>
    <font>
      <sz val="11"/>
      <color indexed="10"/>
      <name val="???????"/>
      <family val="2"/>
    </font>
    <font>
      <b/>
      <sz val="11"/>
      <color indexed="9"/>
      <name val="???????"/>
      <family val="2"/>
    </font>
    <font>
      <sz val="10"/>
      <name val="vmaS"/>
    </font>
    <font>
      <sz val="8"/>
      <name val="vdin"/>
    </font>
    <font>
      <sz val="12"/>
      <name val="Times New Roman"/>
      <family val="1"/>
    </font>
    <font>
      <sz val="12"/>
      <name val="???"/>
      <family val="1"/>
      <charset val="129"/>
    </font>
    <font>
      <sz val="11"/>
      <name val="￥i￠￢￠?o"/>
      <family val="3"/>
      <charset val="255"/>
    </font>
    <font>
      <sz val="12"/>
      <name val="System"/>
      <family val="2"/>
    </font>
    <font>
      <sz val="10"/>
      <name val="Helv"/>
    </font>
    <font>
      <sz val="9"/>
      <color indexed="12"/>
      <name val="Arial"/>
      <family val="2"/>
    </font>
    <font>
      <sz val="9"/>
      <name val="Arial"/>
      <family val="2"/>
    </font>
    <font>
      <sz val="10"/>
      <color indexed="8"/>
      <name val="MS Sans Serif"/>
      <family val="2"/>
    </font>
    <font>
      <sz val="10"/>
      <name val="Helv"/>
      <charset val="238"/>
    </font>
    <font>
      <sz val="10"/>
      <color indexed="8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i/>
      <sz val="10"/>
      <name val="Arial"/>
      <family val="2"/>
    </font>
    <font>
      <i/>
      <sz val="8"/>
      <name val="Arial"/>
      <family val="2"/>
    </font>
    <font>
      <b/>
      <i/>
      <sz val="10"/>
      <name val="Arial"/>
      <family val="2"/>
    </font>
    <font>
      <sz val="8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9"/>
      <color indexed="10"/>
      <name val="Geneva"/>
      <family val="2"/>
    </font>
    <font>
      <sz val="12"/>
      <name val="Arial"/>
      <family val="2"/>
    </font>
    <font>
      <sz val="10"/>
      <name val="CorpoS"/>
    </font>
    <font>
      <sz val="12"/>
      <name val="ⓒoUAAA¨u"/>
      <family val="1"/>
      <charset val="255"/>
    </font>
    <font>
      <b/>
      <sz val="22"/>
      <color indexed="18"/>
      <name val="Arial"/>
      <family val="2"/>
    </font>
    <font>
      <sz val="10"/>
      <name val="Helv"/>
      <family val="2"/>
    </font>
    <font>
      <sz val="10"/>
      <color indexed="9"/>
      <name val="Arial"/>
      <family val="2"/>
    </font>
    <font>
      <i/>
      <sz val="10"/>
      <color indexed="13"/>
      <name val="Arial"/>
      <family val="2"/>
    </font>
    <font>
      <sz val="10"/>
      <color indexed="13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"/>
      <color indexed="16"/>
      <name val="Courier"/>
      <family val="3"/>
    </font>
    <font>
      <sz val="10"/>
      <name val="Arial Narrow"/>
      <family val="2"/>
    </font>
    <font>
      <b/>
      <sz val="10"/>
      <color indexed="12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b/>
      <sz val="7"/>
      <name val="Arial"/>
      <family val="2"/>
    </font>
    <font>
      <i/>
      <sz val="12"/>
      <color indexed="8"/>
      <name val="Times New Roman"/>
      <family val="1"/>
    </font>
    <font>
      <sz val="11"/>
      <name val="Arial"/>
      <family val="2"/>
    </font>
    <font>
      <b/>
      <sz val="11"/>
      <name val="Arial"/>
      <family val="2"/>
    </font>
    <font>
      <b/>
      <i/>
      <sz val="11"/>
      <name val="Arial"/>
      <family val="2"/>
    </font>
    <font>
      <b/>
      <sz val="12"/>
      <name val="Arial"/>
      <family val="2"/>
    </font>
    <font>
      <b/>
      <i/>
      <sz val="12"/>
      <name val="Arial"/>
      <family val="2"/>
    </font>
    <font>
      <b/>
      <sz val="14"/>
      <name val="Arial"/>
      <family val="2"/>
    </font>
    <font>
      <b/>
      <i/>
      <sz val="14"/>
      <name val="Arial"/>
      <family val="2"/>
    </font>
    <font>
      <b/>
      <sz val="18"/>
      <name val="Arial"/>
      <family val="2"/>
    </font>
    <font>
      <b/>
      <i/>
      <sz val="18"/>
      <name val="Arial"/>
      <family val="2"/>
    </font>
    <font>
      <sz val="10"/>
      <color indexed="8"/>
      <name val="GE Inspira Pitch"/>
      <family val="2"/>
    </font>
    <font>
      <b/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GE Inspira Pitch"/>
      <family val="2"/>
    </font>
    <font>
      <sz val="11"/>
      <color indexed="9"/>
      <name val="Czcionka tekstu podstawowego"/>
      <family val="2"/>
      <charset val="238"/>
    </font>
    <font>
      <sz val="14"/>
      <name val="AngsanaUPC"/>
      <family val="1"/>
      <charset val="222"/>
    </font>
    <font>
      <b/>
      <sz val="16"/>
      <color indexed="9"/>
      <name val="Arial"/>
      <family val="2"/>
    </font>
    <font>
      <b/>
      <u/>
      <sz val="12"/>
      <color indexed="10"/>
      <name val="Arial"/>
      <family val="2"/>
    </font>
    <font>
      <b/>
      <sz val="10"/>
      <color indexed="32"/>
      <name val="Arial"/>
      <family val="2"/>
    </font>
    <font>
      <sz val="8"/>
      <name val="Times"/>
      <family val="1"/>
    </font>
    <font>
      <b/>
      <sz val="12"/>
      <color indexed="8"/>
      <name val="Arial"/>
      <family val="2"/>
    </font>
    <font>
      <sz val="8"/>
      <name val="Times New Roman"/>
      <family val="1"/>
    </font>
    <font>
      <sz val="8"/>
      <color indexed="12"/>
      <name val="Helv"/>
    </font>
    <font>
      <sz val="12"/>
      <name val="¹ÙÅÁÃ¼"/>
      <family val="1"/>
      <charset val="129"/>
    </font>
    <font>
      <sz val="12"/>
      <name val="¹UAAA¼"/>
      <family val="1"/>
      <charset val="255"/>
    </font>
    <font>
      <sz val="10"/>
      <name val="Century Gothic"/>
      <family val="2"/>
    </font>
    <font>
      <b/>
      <sz val="24"/>
      <name val="Times New Roman"/>
      <family val="1"/>
    </font>
    <font>
      <sz val="9"/>
      <name val="Tahoma"/>
      <family val="2"/>
    </font>
    <font>
      <sz val="11"/>
      <color indexed="20"/>
      <name val="Calibri"/>
      <family val="2"/>
    </font>
    <font>
      <sz val="10"/>
      <color indexed="20"/>
      <name val="GE Inspira Pitch"/>
      <family val="2"/>
    </font>
    <font>
      <b/>
      <sz val="12"/>
      <color indexed="61"/>
      <name val="Tahoma"/>
      <family val="2"/>
    </font>
    <font>
      <u/>
      <sz val="10"/>
      <color indexed="14"/>
      <name val="MS Sans Serif"/>
      <family val="2"/>
    </font>
    <font>
      <sz val="8"/>
      <color indexed="10"/>
      <name val="Arial"/>
      <family val="2"/>
    </font>
    <font>
      <b/>
      <sz val="9"/>
      <color indexed="9"/>
      <name val="Arial"/>
      <family val="2"/>
    </font>
    <font>
      <sz val="10"/>
      <color indexed="12"/>
      <name val="MS Sans Serif"/>
      <family val="2"/>
    </font>
    <font>
      <sz val="12"/>
      <name val="Tms Rmn"/>
    </font>
    <font>
      <b/>
      <sz val="11"/>
      <color indexed="14"/>
      <name val="Arial"/>
      <family val="2"/>
    </font>
    <font>
      <b/>
      <sz val="8"/>
      <color indexed="24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sz val="11"/>
      <color indexed="17"/>
      <name val="Calibri"/>
      <family val="2"/>
    </font>
    <font>
      <sz val="10"/>
      <color rgb="FF006100"/>
      <name val="Arial"/>
      <family val="2"/>
    </font>
    <font>
      <sz val="10"/>
      <color indexed="17"/>
      <name val="Arial"/>
      <family val="2"/>
    </font>
    <font>
      <sz val="12"/>
      <color indexed="8"/>
      <name val="Times New Roman"/>
      <family val="1"/>
    </font>
    <font>
      <sz val="12"/>
      <name val="¹ÙÅÁÃ¼"/>
      <charset val="129"/>
    </font>
    <font>
      <sz val="11"/>
      <name val="Times New Roman"/>
      <family val="1"/>
    </font>
    <font>
      <sz val="12"/>
      <color indexed="10"/>
      <name val="Times New Roman"/>
      <family val="1"/>
    </font>
    <font>
      <b/>
      <sz val="12"/>
      <color indexed="8"/>
      <name val="Times New Roman"/>
      <family val="1"/>
    </font>
    <font>
      <sz val="1"/>
      <color indexed="8"/>
      <name val="Courier"/>
      <family val="3"/>
    </font>
    <font>
      <b/>
      <sz val="9"/>
      <color indexed="12"/>
      <name val="Tahoma"/>
      <family val="2"/>
    </font>
    <font>
      <b/>
      <sz val="11"/>
      <color indexed="52"/>
      <name val="Calibri"/>
      <family val="2"/>
    </font>
    <font>
      <b/>
      <sz val="10"/>
      <color indexed="52"/>
      <name val="GE Inspira Pitch"/>
      <family val="2"/>
    </font>
    <font>
      <sz val="10"/>
      <color indexed="8"/>
      <name val="Calibri"/>
      <family val="2"/>
    </font>
    <font>
      <b/>
      <sz val="11"/>
      <color indexed="10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theme="0"/>
      <name val="Arial"/>
      <family val="2"/>
    </font>
    <font>
      <b/>
      <sz val="10"/>
      <color indexed="9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0"/>
      <color rgb="FFFA7D00"/>
      <name val="Arial"/>
      <family val="2"/>
    </font>
    <font>
      <sz val="10"/>
      <color indexed="52"/>
      <name val="Arial"/>
      <family val="2"/>
    </font>
    <font>
      <b/>
      <sz val="10"/>
      <color indexed="9"/>
      <name val="GE Inspira Pitch"/>
      <family val="2"/>
    </font>
    <font>
      <sz val="10"/>
      <name val="Courier New"/>
      <family val="3"/>
    </font>
    <font>
      <b/>
      <sz val="9.75"/>
      <name val="Abadi MT Condensed"/>
      <family val="2"/>
    </font>
    <font>
      <sz val="11"/>
      <name val="Tms Rmn"/>
      <family val="1"/>
    </font>
    <font>
      <sz val="8"/>
      <name val="Palatino"/>
      <family val="1"/>
    </font>
    <font>
      <sz val="11"/>
      <color indexed="8"/>
      <name val="Arial"/>
      <family val="2"/>
    </font>
    <font>
      <sz val="10"/>
      <color indexed="24"/>
      <name val="Arial"/>
      <family val="2"/>
    </font>
    <font>
      <sz val="10"/>
      <name val="BERNHARD"/>
    </font>
    <font>
      <b/>
      <sz val="13"/>
      <name val="Arial"/>
      <family val="2"/>
    </font>
    <font>
      <sz val="10"/>
      <name val="MS Serif"/>
      <family val="1"/>
    </font>
    <font>
      <b/>
      <sz val="10"/>
      <name val="Tms Rmn"/>
    </font>
    <font>
      <sz val="10"/>
      <color indexed="12"/>
      <name val="Abadi MT Condensed"/>
      <family val="2"/>
    </font>
    <font>
      <u val="double"/>
      <sz val="12"/>
      <name val="Times New Roman"/>
      <family val="1"/>
    </font>
    <font>
      <b/>
      <i/>
      <strike/>
      <sz val="12"/>
      <color indexed="48"/>
      <name val="Arial"/>
      <family val="2"/>
    </font>
    <font>
      <sz val="8"/>
      <color indexed="9"/>
      <name val="Arial"/>
      <family val="2"/>
    </font>
    <font>
      <b/>
      <sz val="10"/>
      <color indexed="39"/>
      <name val="Times New Roman"/>
      <family val="1"/>
    </font>
    <font>
      <b/>
      <sz val="9"/>
      <name val="Tahoma"/>
      <family val="2"/>
    </font>
    <font>
      <u val="doubleAccounting"/>
      <sz val="10"/>
      <name val="Times New Roman"/>
      <family val="1"/>
    </font>
    <font>
      <sz val="10"/>
      <name val="MS Sans"/>
    </font>
    <font>
      <b/>
      <sz val="8"/>
      <color indexed="10"/>
      <name val="Arial"/>
      <family val="2"/>
    </font>
    <font>
      <b/>
      <sz val="11"/>
      <color indexed="8"/>
      <name val="Calibri"/>
      <family val="2"/>
    </font>
    <font>
      <b/>
      <sz val="1"/>
      <color indexed="8"/>
      <name val="Courier"/>
      <family val="3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theme="3"/>
      <name val="Arial"/>
      <family val="2"/>
    </font>
    <font>
      <b/>
      <sz val="11"/>
      <color indexed="56"/>
      <name val="Arial"/>
      <family val="2"/>
    </font>
    <font>
      <sz val="10"/>
      <color indexed="16"/>
      <name val="MS Serif"/>
      <family val="1"/>
    </font>
    <font>
      <i/>
      <strike/>
      <sz val="12"/>
      <color indexed="40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12"/>
      <name val="Helv"/>
    </font>
    <font>
      <sz val="8"/>
      <name val="GE Inspira"/>
      <family val="2"/>
    </font>
    <font>
      <i/>
      <sz val="11"/>
      <color indexed="23"/>
      <name val="Calibri"/>
      <family val="2"/>
    </font>
    <font>
      <i/>
      <sz val="10"/>
      <color indexed="23"/>
      <name val="GE Inspira Pitch"/>
      <family val="2"/>
    </font>
    <font>
      <sz val="20"/>
      <name val="Arial Narrow"/>
      <family val="2"/>
    </font>
    <font>
      <i/>
      <sz val="8"/>
      <name val="Times New Roman"/>
      <family val="1"/>
    </font>
    <font>
      <sz val="9"/>
      <name val="Times New Roman"/>
      <family val="1"/>
    </font>
    <font>
      <b/>
      <u val="singleAccounting"/>
      <sz val="9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i/>
      <sz val="9.5"/>
      <name val="Times New Roman"/>
      <family val="1"/>
    </font>
    <font>
      <b/>
      <sz val="16"/>
      <name val="Arial"/>
      <family val="2"/>
    </font>
    <font>
      <i/>
      <sz val="1"/>
      <color indexed="8"/>
      <name val="Courier"/>
      <family val="3"/>
    </font>
    <font>
      <u/>
      <sz val="7.5"/>
      <color indexed="36"/>
      <name val="Arial"/>
      <family val="2"/>
    </font>
    <font>
      <sz val="7"/>
      <name val="Palatino"/>
      <family val="1"/>
    </font>
    <font>
      <sz val="8"/>
      <name val="Helv"/>
    </font>
    <font>
      <sz val="10"/>
      <color indexed="10"/>
      <name val="Arial"/>
      <family val="2"/>
    </font>
    <font>
      <b/>
      <sz val="12"/>
      <name val="Times New Roman"/>
      <family val="1"/>
    </font>
    <font>
      <sz val="12"/>
      <color indexed="12"/>
      <name val="Arial"/>
      <family val="2"/>
    </font>
    <font>
      <sz val="10"/>
      <color indexed="17"/>
      <name val="GE Inspira Pitch"/>
      <family val="2"/>
    </font>
    <font>
      <b/>
      <sz val="10"/>
      <name val="Helv"/>
    </font>
    <font>
      <b/>
      <sz val="8"/>
      <color indexed="12"/>
      <name val="Arial"/>
      <family val="2"/>
    </font>
    <font>
      <b/>
      <sz val="12"/>
      <name val="Helv"/>
    </font>
    <font>
      <sz val="6"/>
      <color indexed="16"/>
      <name val="Palatino"/>
      <family val="1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GE Inspira Pitch"/>
      <family val="2"/>
    </font>
    <font>
      <i/>
      <sz val="14"/>
      <name val="Palatino"/>
      <family val="1"/>
    </font>
    <font>
      <b/>
      <sz val="14"/>
      <name val="Tms Rmn"/>
    </font>
    <font>
      <b/>
      <sz val="14"/>
      <name val="Tms Rmn"/>
      <family val="1"/>
    </font>
    <font>
      <b/>
      <sz val="1"/>
      <color indexed="16"/>
      <name val="Courier"/>
      <family val="3"/>
    </font>
    <font>
      <b/>
      <sz val="8"/>
      <name val="MS Sans Serif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u/>
      <sz val="16"/>
      <color indexed="12"/>
      <name val="ＭＳ Ｐゴシック"/>
      <family val="3"/>
      <charset val="128"/>
    </font>
    <font>
      <u/>
      <sz val="10"/>
      <color theme="10"/>
      <name val="Arial"/>
      <family val="2"/>
    </font>
    <font>
      <u/>
      <sz val="10"/>
      <color theme="10"/>
      <name val="Calibri"/>
      <family val="2"/>
      <scheme val="minor"/>
    </font>
    <font>
      <u/>
      <sz val="7.5"/>
      <color indexed="12"/>
      <name val="Arial"/>
      <family val="2"/>
    </font>
    <font>
      <u/>
      <sz val="9"/>
      <color indexed="12"/>
      <name val="Arial"/>
      <family val="2"/>
    </font>
    <font>
      <sz val="10"/>
      <color rgb="FF9C0006"/>
      <name val="Arial"/>
      <family val="2"/>
    </font>
    <font>
      <sz val="10"/>
      <color indexed="20"/>
      <name val="Arial"/>
      <family val="2"/>
    </font>
    <font>
      <sz val="10"/>
      <color indexed="62"/>
      <name val="GE Inspira Pitch"/>
      <family val="2"/>
    </font>
    <font>
      <sz val="10"/>
      <color indexed="12"/>
      <name val="Arial"/>
      <family val="2"/>
    </font>
    <font>
      <sz val="10"/>
      <color indexed="12"/>
      <name val="Times New Roman"/>
      <family val="1"/>
    </font>
    <font>
      <sz val="12"/>
      <color indexed="12"/>
      <name val="Times New Roman"/>
      <family val="1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b/>
      <sz val="9"/>
      <color indexed="63"/>
      <name val="Tahoma"/>
      <family val="2"/>
    </font>
    <font>
      <b/>
      <sz val="22"/>
      <color indexed="16"/>
      <name val="Arial"/>
      <family val="2"/>
    </font>
    <font>
      <sz val="10"/>
      <color indexed="52"/>
      <name val="GE Inspira Pitch"/>
      <family val="2"/>
    </font>
    <font>
      <sz val="8"/>
      <color indexed="8"/>
      <name val="Helv"/>
    </font>
    <font>
      <b/>
      <sz val="12"/>
      <color indexed="16"/>
      <name val="Times New Roman"/>
      <family val="1"/>
    </font>
    <font>
      <b/>
      <sz val="12"/>
      <color indexed="20"/>
      <name val="Tahoma"/>
      <family val="2"/>
    </font>
    <font>
      <b/>
      <sz val="36"/>
      <name val="Times New Roman"/>
      <family val="1"/>
    </font>
    <font>
      <sz val="9"/>
      <name val="Helv"/>
    </font>
    <font>
      <sz val="10"/>
      <name val="Bookman Old Style"/>
      <family val="1"/>
    </font>
    <font>
      <b/>
      <sz val="14.3"/>
      <color indexed="8"/>
      <name val="Times New Roman"/>
      <family val="1"/>
    </font>
    <font>
      <b/>
      <sz val="15.95"/>
      <color indexed="8"/>
      <name val="Times New Roman"/>
      <family val="1"/>
    </font>
    <font>
      <b/>
      <sz val="11"/>
      <name val="Helv"/>
    </font>
    <font>
      <i/>
      <sz val="10"/>
      <color indexed="12"/>
      <name val="Times New Roman"/>
      <family val="1"/>
    </font>
    <font>
      <i/>
      <sz val="10"/>
      <name val="Times New Roman"/>
      <family val="1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2"/>
      <color indexed="39"/>
      <name val="Times New Roman"/>
      <family val="1"/>
    </font>
    <font>
      <sz val="7"/>
      <name val="Small Fonts"/>
      <family val="2"/>
    </font>
    <font>
      <b/>
      <i/>
      <sz val="16"/>
      <name val="Helv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sz val="10"/>
      <name val="Verdana   "/>
    </font>
    <font>
      <sz val="10"/>
      <color indexed="22"/>
      <name val="Arial"/>
      <family val="2"/>
    </font>
    <font>
      <sz val="10"/>
      <name val="Calibri"/>
      <family val="2"/>
    </font>
    <font>
      <sz val="10"/>
      <name val="Palatino"/>
      <family val="1"/>
    </font>
    <font>
      <b/>
      <sz val="10"/>
      <name val="HELVETICA"/>
      <family val="2"/>
    </font>
    <font>
      <u/>
      <sz val="10"/>
      <name val="Helvetica"/>
      <family val="2"/>
    </font>
    <font>
      <sz val="10"/>
      <name val="Helvetica"/>
      <family val="2"/>
    </font>
    <font>
      <sz val="9"/>
      <name val="Geneva"/>
      <family val="2"/>
    </font>
    <font>
      <sz val="11"/>
      <name val="‚l‚r –¾’©"/>
      <charset val="128"/>
    </font>
    <font>
      <i/>
      <strike/>
      <sz val="12"/>
      <color indexed="10"/>
      <name val="Arial"/>
      <family val="2"/>
    </font>
    <font>
      <b/>
      <sz val="10"/>
      <color indexed="72"/>
      <name val="Arial"/>
      <family val="2"/>
    </font>
    <font>
      <b/>
      <sz val="11"/>
      <color indexed="63"/>
      <name val="Calibri"/>
      <family val="2"/>
    </font>
    <font>
      <b/>
      <sz val="10"/>
      <color indexed="63"/>
      <name val="GE Inspira Pitch"/>
      <family val="2"/>
    </font>
    <font>
      <sz val="11"/>
      <color indexed="8"/>
      <name val="Times New Roman"/>
      <family val="1"/>
    </font>
    <font>
      <b/>
      <i/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1"/>
      <color indexed="21"/>
      <name val="Arial"/>
      <family val="2"/>
    </font>
    <font>
      <b/>
      <sz val="22"/>
      <color indexed="21"/>
      <name val="Times New Roman"/>
      <family val="1"/>
    </font>
    <font>
      <b/>
      <sz val="22"/>
      <color indexed="8"/>
      <name val="Times New Roman"/>
      <family val="1"/>
    </font>
    <font>
      <sz val="16"/>
      <name val="Tahoma"/>
      <family val="2"/>
    </font>
    <font>
      <sz val="10"/>
      <color indexed="16"/>
      <name val="Helvetica-Black"/>
      <family val="2"/>
    </font>
    <font>
      <strike/>
      <sz val="12"/>
      <color indexed="46"/>
      <name val="Arial"/>
      <family val="2"/>
    </font>
    <font>
      <sz val="9"/>
      <name val="Book Antiqua"/>
      <family val="1"/>
    </font>
    <font>
      <b/>
      <u/>
      <sz val="10"/>
      <name val="Arial"/>
      <family val="2"/>
    </font>
    <font>
      <b/>
      <sz val="10"/>
      <name val="Courier"/>
      <family val="3"/>
    </font>
    <font>
      <b/>
      <sz val="10"/>
      <name val="Arial CE"/>
      <family val="2"/>
      <charset val="238"/>
    </font>
    <font>
      <sz val="14"/>
      <name val="Arial"/>
      <family val="2"/>
    </font>
    <font>
      <sz val="10"/>
      <name val="Tms Rmn"/>
    </font>
    <font>
      <b/>
      <sz val="10"/>
      <name val="MS Sans Serif"/>
      <family val="2"/>
    </font>
    <font>
      <sz val="12"/>
      <color indexed="17"/>
      <name val="Arial"/>
      <family val="2"/>
    </font>
    <font>
      <sz val="8"/>
      <name val="Wingdings"/>
      <charset val="2"/>
    </font>
    <font>
      <sz val="11"/>
      <name val="Abadi MT Condensed Extra Bold"/>
      <family val="2"/>
    </font>
    <font>
      <sz val="10"/>
      <name val="Abadi MT Condensed"/>
      <family val="2"/>
    </font>
    <font>
      <sz val="9.75"/>
      <name val="Abadi MT Condensed"/>
      <family val="2"/>
    </font>
    <font>
      <b/>
      <sz val="10"/>
      <color indexed="63"/>
      <name val="Arial"/>
      <family val="2"/>
    </font>
    <font>
      <sz val="9.5"/>
      <color indexed="23"/>
      <name val="Helvetica-Black"/>
    </font>
    <font>
      <sz val="8"/>
      <color indexed="62"/>
      <name val="Arial"/>
      <family val="2"/>
    </font>
    <font>
      <b/>
      <sz val="10"/>
      <color indexed="39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sz val="19"/>
      <color indexed="48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u val="singleAccounting"/>
      <sz val="10"/>
      <name val="Times New Roman"/>
      <family val="1"/>
    </font>
    <font>
      <u/>
      <sz val="9"/>
      <color indexed="36"/>
      <name val="Arial"/>
      <family val="2"/>
    </font>
    <font>
      <b/>
      <sz val="16"/>
      <color indexed="16"/>
      <name val="Arial"/>
      <family val="2"/>
    </font>
    <font>
      <sz val="8"/>
      <name val="MS Sans Serif"/>
      <family val="2"/>
    </font>
    <font>
      <strike/>
      <sz val="10"/>
      <name val="Arial"/>
      <family val="2"/>
    </font>
    <font>
      <b/>
      <sz val="13"/>
      <color indexed="8"/>
      <name val="Verdana"/>
      <family val="2"/>
    </font>
    <font>
      <b/>
      <sz val="12"/>
      <color indexed="8"/>
      <name val="Verdana"/>
      <family val="2"/>
    </font>
    <font>
      <b/>
      <u val="singleAccounting"/>
      <sz val="8"/>
      <color indexed="8"/>
      <name val="Verdana"/>
      <family val="2"/>
    </font>
    <font>
      <b/>
      <sz val="8"/>
      <color indexed="9"/>
      <name val="Verdana"/>
      <family val="2"/>
    </font>
    <font>
      <b/>
      <u val="singleAccounting"/>
      <sz val="8"/>
      <color indexed="8"/>
      <name val="Arial"/>
      <family val="2"/>
    </font>
    <font>
      <vertAlign val="superscript"/>
      <sz val="8"/>
      <color indexed="8"/>
      <name val="Arial"/>
      <family val="2"/>
    </font>
    <font>
      <vertAlign val="subscript"/>
      <sz val="8"/>
      <color indexed="8"/>
      <name val="Arial"/>
      <family val="2"/>
    </font>
    <font>
      <i/>
      <sz val="8"/>
      <color indexed="8"/>
      <name val="Arial"/>
      <family val="2"/>
    </font>
    <font>
      <sz val="2"/>
      <color indexed="9"/>
      <name val="Symbol"/>
      <family val="1"/>
      <charset val="2"/>
    </font>
    <font>
      <b/>
      <sz val="8"/>
      <color indexed="8"/>
      <name val="Helv"/>
    </font>
    <font>
      <b/>
      <sz val="9"/>
      <name val="Palatino"/>
      <family val="1"/>
    </font>
    <font>
      <sz val="9"/>
      <color indexed="21"/>
      <name val="Helvetica-Black"/>
      <family val="2"/>
    </font>
    <font>
      <b/>
      <sz val="10"/>
      <name val="Palatino"/>
      <family val="1"/>
    </font>
    <font>
      <b/>
      <sz val="12"/>
      <color indexed="16"/>
      <name val="Arial"/>
      <family val="2"/>
    </font>
    <font>
      <sz val="9"/>
      <name val="Helvetica-Black"/>
      <family val="2"/>
    </font>
    <font>
      <sz val="8.5"/>
      <name val="MS Sans Serif"/>
      <family val="2"/>
    </font>
    <font>
      <sz val="12"/>
      <color indexed="8"/>
      <name val="Palatino"/>
      <family val="1"/>
    </font>
    <font>
      <sz val="11"/>
      <color indexed="8"/>
      <name val="Helvetica-Black"/>
    </font>
    <font>
      <i/>
      <sz val="10"/>
      <color indexed="23"/>
      <name val="Arial"/>
      <family val="2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sz val="22"/>
      <color indexed="18"/>
      <name val="Abadi MT Condensed Extra Bold"/>
      <family val="2"/>
    </font>
    <font>
      <b/>
      <sz val="11"/>
      <color indexed="9"/>
      <name val="GillSans"/>
    </font>
    <font>
      <b/>
      <u/>
      <sz val="12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sz val="10"/>
      <color indexed="32"/>
      <name val="Arial"/>
      <family val="2"/>
    </font>
    <font>
      <b/>
      <u/>
      <sz val="8"/>
      <name val="Arial"/>
      <family val="2"/>
    </font>
    <font>
      <b/>
      <sz val="7"/>
      <color indexed="12"/>
      <name val="Arial"/>
      <family val="2"/>
    </font>
    <font>
      <sz val="10"/>
      <color indexed="38"/>
      <name val="Arial"/>
      <family val="2"/>
    </font>
    <font>
      <u/>
      <sz val="8"/>
      <color indexed="8"/>
      <name val="Arial"/>
      <family val="2"/>
    </font>
    <font>
      <i/>
      <strike/>
      <sz val="12"/>
      <color indexed="48"/>
      <name val="Arial"/>
      <family val="2"/>
    </font>
    <font>
      <sz val="10"/>
      <color indexed="10"/>
      <name val="GE Inspira Pitch"/>
      <family val="2"/>
    </font>
    <font>
      <sz val="10"/>
      <name val="Arial Cyr"/>
      <charset val="204"/>
    </font>
    <font>
      <sz val="10"/>
      <name val="TimesET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2"/>
      <name val="นูลมรผ"/>
      <family val="1"/>
      <charset val="129"/>
    </font>
    <font>
      <sz val="14"/>
      <name val="뼻뮝"/>
      <family val="3"/>
      <charset val="255"/>
    </font>
    <font>
      <sz val="12"/>
      <name val="뼻뮝"/>
      <family val="1"/>
      <charset val="255"/>
    </font>
    <font>
      <sz val="11"/>
      <name val="굴림체"/>
      <family val="3"/>
    </font>
    <font>
      <sz val="10"/>
      <name val="돋움체"/>
      <family val="3"/>
      <charset val="255"/>
    </font>
    <font>
      <sz val="12"/>
      <name val="바탕체"/>
      <family val="1"/>
      <charset val="255"/>
    </font>
    <font>
      <sz val="11"/>
      <name val="돋움"/>
      <family val="2"/>
    </font>
    <font>
      <sz val="12"/>
      <name val="新細明體"/>
      <family val="1"/>
      <charset val="136"/>
    </font>
    <font>
      <sz val="11"/>
      <color theme="1"/>
      <name val="Calibri Light"/>
      <family val="2"/>
      <scheme val="major"/>
    </font>
    <font>
      <b/>
      <sz val="9"/>
      <color rgb="FF44546A"/>
      <name val="Calibri Light"/>
      <family val="2"/>
      <scheme val="major"/>
    </font>
    <font>
      <b/>
      <sz val="11"/>
      <color rgb="FF44546A"/>
      <name val="Calibri Light"/>
      <family val="2"/>
      <scheme val="major"/>
    </font>
    <font>
      <b/>
      <sz val="11"/>
      <color theme="0"/>
      <name val="Calibri Light"/>
      <family val="2"/>
      <scheme val="major"/>
    </font>
    <font>
      <b/>
      <u/>
      <sz val="10"/>
      <color rgb="FF000000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b/>
      <sz val="10"/>
      <color theme="0"/>
      <name val="Calibri Light"/>
      <family val="2"/>
      <scheme val="major"/>
    </font>
    <font>
      <sz val="10"/>
      <color theme="1"/>
      <name val="Calibri Light"/>
      <family val="2"/>
      <scheme val="major"/>
    </font>
    <font>
      <b/>
      <sz val="10"/>
      <color rgb="FF000000"/>
      <name val="Calibri Light"/>
      <family val="2"/>
      <scheme val="major"/>
    </font>
    <font>
      <i/>
      <sz val="10"/>
      <color rgb="FF000000"/>
      <name val="Calibri Light"/>
      <family val="2"/>
      <scheme val="major"/>
    </font>
    <font>
      <sz val="10"/>
      <name val="Calibri Light"/>
      <family val="2"/>
      <scheme val="major"/>
    </font>
    <font>
      <b/>
      <sz val="10"/>
      <name val="Calibri Light"/>
      <family val="2"/>
      <scheme val="major"/>
    </font>
    <font>
      <i/>
      <sz val="10"/>
      <name val="Calibri Light"/>
      <family val="2"/>
      <scheme val="major"/>
    </font>
    <font>
      <i/>
      <sz val="1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10"/>
      <color rgb="FF17365D"/>
      <name val="Calibri"/>
      <family val="2"/>
      <scheme val="minor"/>
    </font>
    <font>
      <b/>
      <sz val="10"/>
      <color theme="1"/>
      <name val="Calibri Light"/>
      <family val="2"/>
      <scheme val="major"/>
    </font>
    <font>
      <b/>
      <sz val="10"/>
      <color theme="4" tint="-0.499984740745262"/>
      <name val="Calibri Light"/>
      <family val="2"/>
      <scheme val="major"/>
    </font>
    <font>
      <b/>
      <sz val="10"/>
      <color rgb="FFFF0000"/>
      <name val="Calibri Light"/>
      <family val="2"/>
      <scheme val="major"/>
    </font>
    <font>
      <i/>
      <sz val="10"/>
      <color theme="1"/>
      <name val="Calibri Light"/>
      <family val="2"/>
      <scheme val="major"/>
    </font>
  </fonts>
  <fills count="1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0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2"/>
        <bgColor indexed="19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16"/>
        <bgColor indexed="64"/>
      </patternFill>
    </fill>
    <fill>
      <patternFill patternType="solid">
        <fgColor indexed="62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54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56"/>
      </patternFill>
    </fill>
    <fill>
      <patternFill patternType="solid">
        <fgColor indexed="18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1"/>
        <bgColor indexed="64"/>
      </patternFill>
    </fill>
    <fill>
      <patternFill patternType="mediumGray">
        <fgColor indexed="22"/>
      </patternFill>
    </fill>
    <fill>
      <patternFill patternType="darkVertical"/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20"/>
      </patternFill>
    </fill>
    <fill>
      <patternFill patternType="solid">
        <fgColor indexed="9"/>
        <bgColor indexed="19"/>
      </patternFill>
    </fill>
    <fill>
      <patternFill patternType="solid">
        <fgColor indexed="63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8"/>
        <bgColor indexed="64"/>
      </patternFill>
    </fill>
    <fill>
      <patternFill patternType="mediumGray"/>
    </fill>
    <fill>
      <patternFill patternType="solid">
        <fgColor indexed="9"/>
        <bgColor indexed="43"/>
      </patternFill>
    </fill>
    <fill>
      <patternFill patternType="solid">
        <fgColor indexed="38"/>
        <bgColor indexed="17"/>
      </patternFill>
    </fill>
    <fill>
      <patternFill patternType="solid">
        <fgColor rgb="FF44546A"/>
        <bgColor indexed="64"/>
      </patternFill>
    </fill>
    <fill>
      <patternFill patternType="solid">
        <fgColor theme="3" tint="0.79998168889431442"/>
        <bgColor indexed="64"/>
      </patternFill>
    </fill>
  </fills>
  <borders count="79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hair">
        <color indexed="22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/>
      <top/>
      <bottom style="double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24"/>
      </top>
      <bottom/>
      <diagonal/>
    </border>
    <border>
      <left/>
      <right/>
      <top/>
      <bottom style="medium">
        <color indexed="2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/>
      <bottom style="double">
        <color indexed="1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0"/>
      </left>
      <right style="thin">
        <color indexed="20"/>
      </right>
      <top style="thin">
        <color indexed="20"/>
      </top>
      <bottom style="thin">
        <color indexed="20"/>
      </bottom>
      <diagonal/>
    </border>
    <border>
      <left/>
      <right/>
      <top style="hair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medium">
        <color rgb="FF1F497D"/>
      </top>
      <bottom/>
      <diagonal/>
    </border>
    <border>
      <left/>
      <right/>
      <top style="medium">
        <color rgb="FF1F497D"/>
      </top>
      <bottom style="double">
        <color rgb="FF1F497D"/>
      </bottom>
      <diagonal/>
    </border>
  </borders>
  <cellStyleXfs count="49440">
    <xf numFmtId="0" fontId="0" fillId="0" borderId="0"/>
    <xf numFmtId="167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0" fillId="0" borderId="0" applyNumberFormat="0" applyFill="0" applyBorder="0">
      <alignment vertical="center"/>
    </xf>
    <xf numFmtId="0" fontId="1" fillId="0" borderId="0"/>
    <xf numFmtId="165" fontId="10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5" fillId="0" borderId="0"/>
    <xf numFmtId="182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184" fontId="28" fillId="0" borderId="0"/>
    <xf numFmtId="5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9" fillId="0" borderId="0" applyFont="0" applyFill="0" applyBorder="0" applyProtection="0">
      <alignment horizontal="right"/>
    </xf>
    <xf numFmtId="179" fontId="1" fillId="0" borderId="0"/>
    <xf numFmtId="179" fontId="1" fillId="0" borderId="0"/>
    <xf numFmtId="179" fontId="1" fillId="0" borderId="0"/>
    <xf numFmtId="179" fontId="1" fillId="0" borderId="0"/>
    <xf numFmtId="179" fontId="27" fillId="0" borderId="0"/>
    <xf numFmtId="179" fontId="27" fillId="0" borderId="0"/>
    <xf numFmtId="179" fontId="1" fillId="0" borderId="0"/>
    <xf numFmtId="179" fontId="27" fillId="0" borderId="0"/>
    <xf numFmtId="179" fontId="27" fillId="0" borderId="0"/>
    <xf numFmtId="179" fontId="1" fillId="0" borderId="0"/>
    <xf numFmtId="179" fontId="1" fillId="0" borderId="0"/>
    <xf numFmtId="179" fontId="27" fillId="0" borderId="0"/>
    <xf numFmtId="179" fontId="27" fillId="0" borderId="0"/>
    <xf numFmtId="179" fontId="1" fillId="0" borderId="0"/>
    <xf numFmtId="179" fontId="27" fillId="0" borderId="0"/>
    <xf numFmtId="179" fontId="27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27" fillId="0" borderId="0"/>
    <xf numFmtId="179" fontId="27" fillId="0" borderId="0"/>
    <xf numFmtId="179" fontId="1" fillId="0" borderId="0"/>
    <xf numFmtId="179" fontId="27" fillId="0" borderId="0"/>
    <xf numFmtId="179" fontId="27" fillId="0" borderId="0"/>
    <xf numFmtId="179" fontId="1" fillId="0" borderId="0"/>
    <xf numFmtId="179" fontId="1" fillId="0" borderId="0"/>
    <xf numFmtId="179" fontId="27" fillId="0" borderId="0"/>
    <xf numFmtId="179" fontId="27" fillId="0" borderId="0"/>
    <xf numFmtId="179" fontId="1" fillId="0" borderId="0"/>
    <xf numFmtId="179" fontId="27" fillId="0" borderId="0"/>
    <xf numFmtId="179" fontId="27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27" fillId="0" borderId="0"/>
    <xf numFmtId="179" fontId="27" fillId="0" borderId="0"/>
    <xf numFmtId="179" fontId="1" fillId="0" borderId="0"/>
    <xf numFmtId="179" fontId="27" fillId="0" borderId="0"/>
    <xf numFmtId="179" fontId="27" fillId="0" borderId="0"/>
    <xf numFmtId="179" fontId="1" fillId="0" borderId="0"/>
    <xf numFmtId="179" fontId="1" fillId="0" borderId="0"/>
    <xf numFmtId="179" fontId="27" fillId="0" borderId="0"/>
    <xf numFmtId="179" fontId="27" fillId="0" borderId="0"/>
    <xf numFmtId="179" fontId="1" fillId="0" borderId="0"/>
    <xf numFmtId="179" fontId="27" fillId="0" borderId="0"/>
    <xf numFmtId="179" fontId="27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27" fillId="0" borderId="0"/>
    <xf numFmtId="179" fontId="27" fillId="0" borderId="0"/>
    <xf numFmtId="179" fontId="1" fillId="0" borderId="0"/>
    <xf numFmtId="179" fontId="27" fillId="0" borderId="0"/>
    <xf numFmtId="179" fontId="27" fillId="0" borderId="0"/>
    <xf numFmtId="179" fontId="1" fillId="0" borderId="0"/>
    <xf numFmtId="179" fontId="1" fillId="0" borderId="0"/>
    <xf numFmtId="179" fontId="27" fillId="0" borderId="0"/>
    <xf numFmtId="179" fontId="27" fillId="0" borderId="0"/>
    <xf numFmtId="179" fontId="1" fillId="0" borderId="0"/>
    <xf numFmtId="179" fontId="27" fillId="0" borderId="0"/>
    <xf numFmtId="179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1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/>
    <xf numFmtId="0" fontId="30" fillId="32" borderId="0" applyNumberFormat="0" applyBorder="0" applyAlignment="0" applyProtection="0"/>
    <xf numFmtId="0" fontId="30" fillId="33" borderId="0" applyNumberFormat="0" applyBorder="0" applyAlignment="0" applyProtection="0"/>
    <xf numFmtId="0" fontId="30" fillId="34" borderId="0" applyNumberFormat="0" applyBorder="0" applyAlignment="0" applyProtection="0"/>
    <xf numFmtId="0" fontId="30" fillId="35" borderId="0" applyNumberFormat="0" applyBorder="0" applyAlignment="0" applyProtection="0"/>
    <xf numFmtId="0" fontId="30" fillId="36" borderId="0" applyNumberFormat="0" applyBorder="0" applyAlignment="0" applyProtection="0"/>
    <xf numFmtId="0" fontId="30" fillId="3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9" fontId="29" fillId="0" borderId="0" applyFont="0" applyFill="0" applyBorder="0" applyAlignment="0" applyProtection="0"/>
    <xf numFmtId="183" fontId="19" fillId="0" borderId="0"/>
    <xf numFmtId="0" fontId="1" fillId="0" borderId="0"/>
    <xf numFmtId="0" fontId="19" fillId="0" borderId="0"/>
    <xf numFmtId="188" fontId="19" fillId="0" borderId="0"/>
    <xf numFmtId="183" fontId="19" fillId="0" borderId="0"/>
    <xf numFmtId="0" fontId="32" fillId="0" borderId="0"/>
    <xf numFmtId="183" fontId="19" fillId="0" borderId="0"/>
    <xf numFmtId="0" fontId="32" fillId="0" borderId="0"/>
    <xf numFmtId="0" fontId="32" fillId="0" borderId="0"/>
    <xf numFmtId="0" fontId="1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0" fontId="29" fillId="0" borderId="0" applyFont="0" applyFill="0" applyBorder="0" applyAlignment="0" applyProtection="0"/>
    <xf numFmtId="0" fontId="19" fillId="0" borderId="0"/>
    <xf numFmtId="0" fontId="19" fillId="0" borderId="0"/>
    <xf numFmtId="188" fontId="19" fillId="0" borderId="0"/>
    <xf numFmtId="0" fontId="19" fillId="0" borderId="0"/>
    <xf numFmtId="0" fontId="19" fillId="0" borderId="0"/>
    <xf numFmtId="188" fontId="19" fillId="0" borderId="0"/>
    <xf numFmtId="0" fontId="19" fillId="0" borderId="0"/>
    <xf numFmtId="0" fontId="19" fillId="0" borderId="0"/>
    <xf numFmtId="188" fontId="19" fillId="0" borderId="0"/>
    <xf numFmtId="0" fontId="1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9" fillId="0" borderId="0"/>
    <xf numFmtId="183" fontId="19" fillId="0" borderId="0"/>
    <xf numFmtId="183" fontId="19" fillId="0" borderId="0"/>
    <xf numFmtId="0" fontId="19" fillId="0" borderId="0"/>
    <xf numFmtId="0" fontId="19" fillId="0" borderId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34" fillId="0" borderId="0"/>
    <xf numFmtId="182" fontId="19" fillId="0" borderId="0" applyFont="0" applyFill="0" applyBorder="0" applyAlignment="0" applyProtection="0"/>
    <xf numFmtId="189" fontId="19" fillId="0" borderId="0" applyFont="0" applyFill="0" applyBorder="0" applyAlignment="0" applyProtection="0"/>
    <xf numFmtId="190" fontId="35" fillId="0" borderId="0" applyFont="0" applyFill="0" applyBorder="0" applyAlignment="0" applyProtection="0"/>
    <xf numFmtId="191" fontId="19" fillId="0" borderId="0" applyFont="0" applyFill="0" applyBorder="0" applyAlignment="0" applyProtection="0"/>
    <xf numFmtId="189" fontId="19" fillId="0" borderId="0" applyFont="0" applyFill="0" applyBorder="0" applyAlignment="0" applyProtection="0"/>
    <xf numFmtId="189" fontId="19" fillId="0" borderId="0" applyFont="0" applyFill="0" applyBorder="0" applyAlignment="0" applyProtection="0"/>
    <xf numFmtId="0" fontId="36" fillId="0" borderId="0" applyFont="0" applyFill="0" applyBorder="0" applyAlignment="0" applyProtection="0"/>
    <xf numFmtId="40" fontId="19" fillId="0" borderId="0" applyFont="0" applyFill="0" applyBorder="0" applyAlignment="0" applyProtection="0"/>
    <xf numFmtId="0" fontId="37" fillId="38" borderId="0" applyNumberFormat="0" applyBorder="0" applyAlignment="0" applyProtection="0"/>
    <xf numFmtId="0" fontId="38" fillId="0" borderId="0" applyNumberFormat="0" applyFill="0" applyBorder="0" applyAlignment="0" applyProtection="0"/>
    <xf numFmtId="0" fontId="39" fillId="39" borderId="12" applyNumberFormat="0" applyAlignment="0" applyProtection="0"/>
    <xf numFmtId="0" fontId="39" fillId="39" borderId="12" applyNumberFormat="0" applyAlignment="0" applyProtection="0"/>
    <xf numFmtId="0" fontId="39" fillId="39" borderId="12" applyNumberFormat="0" applyAlignment="0" applyProtection="0"/>
    <xf numFmtId="0" fontId="39" fillId="39" borderId="12" applyNumberFormat="0" applyAlignment="0" applyProtection="0"/>
    <xf numFmtId="40" fontId="40" fillId="0" borderId="0" applyBorder="0">
      <alignment horizontal="right"/>
    </xf>
    <xf numFmtId="14" fontId="41" fillId="0" borderId="0">
      <alignment horizontal="center" wrapText="1"/>
      <protection locked="0"/>
    </xf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ill="0" applyBorder="0" applyAlignment="0"/>
    <xf numFmtId="0" fontId="43" fillId="0" borderId="0" applyFill="0" applyBorder="0" applyAlignment="0"/>
    <xf numFmtId="0" fontId="44" fillId="0" borderId="13" applyNumberFormat="0" applyFill="0" applyAlignment="0" applyProtection="0"/>
    <xf numFmtId="0" fontId="42" fillId="0" borderId="0" applyFill="0" applyBorder="0" applyAlignment="0"/>
    <xf numFmtId="0" fontId="43" fillId="0" borderId="0" applyFill="0" applyBorder="0" applyAlignment="0"/>
    <xf numFmtId="0" fontId="45" fillId="0" borderId="0" applyNumberFormat="0" applyFill="0" applyBorder="0" applyAlignment="0" applyProtection="0"/>
    <xf numFmtId="0" fontId="46" fillId="40" borderId="14" applyNumberFormat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14" fontId="48" fillId="0" borderId="0" applyNumberFormat="0" applyFill="0" applyBorder="0" applyAlignment="0" applyProtection="0">
      <alignment horizontal="left"/>
    </xf>
    <xf numFmtId="0" fontId="47" fillId="0" borderId="0"/>
    <xf numFmtId="0" fontId="47" fillId="0" borderId="0"/>
    <xf numFmtId="38" fontId="19" fillId="0" borderId="0" applyFont="0" applyFill="0" applyBorder="0" applyAlignment="0" applyProtection="0"/>
    <xf numFmtId="41" fontId="49" fillId="0" borderId="0" applyFont="0" applyFill="0" applyBorder="0" applyAlignment="0" applyProtection="0"/>
    <xf numFmtId="0" fontId="50" fillId="0" borderId="0"/>
    <xf numFmtId="192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0" fontId="24" fillId="0" borderId="0" applyNumberFormat="0">
      <alignment horizontal="right"/>
    </xf>
    <xf numFmtId="0" fontId="19" fillId="0" borderId="0"/>
    <xf numFmtId="0" fontId="51" fillId="0" borderId="0" applyFont="0" applyFill="0" applyBorder="0" applyAlignment="0" applyProtection="0"/>
    <xf numFmtId="0" fontId="52" fillId="0" borderId="0"/>
    <xf numFmtId="0" fontId="51" fillId="0" borderId="0"/>
    <xf numFmtId="43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9" fillId="0" borderId="0"/>
    <xf numFmtId="0" fontId="26" fillId="0" borderId="0">
      <alignment vertical="center"/>
    </xf>
    <xf numFmtId="0" fontId="53" fillId="0" borderId="0"/>
    <xf numFmtId="0" fontId="19" fillId="0" borderId="0"/>
    <xf numFmtId="0" fontId="26" fillId="0" borderId="0">
      <alignment vertical="center"/>
    </xf>
    <xf numFmtId="0" fontId="53" fillId="0" borderId="0"/>
    <xf numFmtId="181" fontId="19" fillId="0" borderId="0"/>
    <xf numFmtId="181" fontId="31" fillId="0" borderId="0"/>
    <xf numFmtId="181" fontId="31" fillId="0" borderId="0"/>
    <xf numFmtId="181" fontId="19" fillId="0" borderId="0"/>
    <xf numFmtId="194" fontId="19" fillId="0" borderId="0">
      <alignment horizontal="left" wrapText="1"/>
    </xf>
    <xf numFmtId="194" fontId="19" fillId="0" borderId="0">
      <alignment horizontal="left" wrapText="1"/>
    </xf>
    <xf numFmtId="194" fontId="19" fillId="0" borderId="0">
      <alignment horizontal="left" wrapText="1"/>
    </xf>
    <xf numFmtId="181" fontId="31" fillId="0" borderId="0"/>
    <xf numFmtId="0" fontId="2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6" fillId="0" borderId="0">
      <alignment vertical="center"/>
    </xf>
    <xf numFmtId="0" fontId="19" fillId="0" borderId="0"/>
    <xf numFmtId="38" fontId="31" fillId="0" borderId="0" applyFont="0" applyFill="0" applyBorder="0" applyAlignment="0" applyProtection="0"/>
    <xf numFmtId="38" fontId="31" fillId="0" borderId="0" applyFont="0" applyFill="0" applyBorder="0" applyAlignment="0" applyProtection="0"/>
    <xf numFmtId="0" fontId="26" fillId="0" borderId="0">
      <alignment vertical="center"/>
    </xf>
    <xf numFmtId="0" fontId="25" fillId="0" borderId="0"/>
    <xf numFmtId="0" fontId="26" fillId="0" borderId="0">
      <alignment vertical="center"/>
    </xf>
    <xf numFmtId="0" fontId="53" fillId="0" borderId="0"/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41" fontId="55" fillId="0" borderId="0" applyFont="0" applyFill="0" applyBorder="0" applyProtection="0">
      <alignment horizontal="right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5" fillId="0" borderId="0"/>
    <xf numFmtId="0" fontId="56" fillId="0" borderId="0" applyNumberFormat="0" applyFill="0" applyBorder="0" applyAlignment="0" applyProtection="0"/>
    <xf numFmtId="0" fontId="19" fillId="0" borderId="0" applyFont="0" applyFill="0" applyBorder="0" applyAlignment="0" applyProtection="0"/>
    <xf numFmtId="0" fontId="19" fillId="0" borderId="0"/>
    <xf numFmtId="0" fontId="5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19" fillId="0" borderId="0" applyNumberFormat="0" applyFill="0" applyBorder="0" applyAlignment="0" applyProtection="0"/>
    <xf numFmtId="181" fontId="19" fillId="0" borderId="0"/>
    <xf numFmtId="0" fontId="25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9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9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9" fillId="0" borderId="0"/>
    <xf numFmtId="0" fontId="53" fillId="0" borderId="0"/>
    <xf numFmtId="183" fontId="53" fillId="0" borderId="0"/>
    <xf numFmtId="0" fontId="53" fillId="0" borderId="0"/>
    <xf numFmtId="183" fontId="53" fillId="0" borderId="0"/>
    <xf numFmtId="0" fontId="57" fillId="0" borderId="0"/>
    <xf numFmtId="183" fontId="57" fillId="0" borderId="0"/>
    <xf numFmtId="0" fontId="53" fillId="0" borderId="0"/>
    <xf numFmtId="0" fontId="53" fillId="0" borderId="0"/>
    <xf numFmtId="0" fontId="53" fillId="0" borderId="0"/>
    <xf numFmtId="0" fontId="19" fillId="0" borderId="0" applyNumberFormat="0" applyFill="0" applyBorder="0" applyAlignment="0" applyProtection="0"/>
    <xf numFmtId="0" fontId="58" fillId="0" borderId="0">
      <alignment vertical="top"/>
    </xf>
    <xf numFmtId="0" fontId="58" fillId="0" borderId="0">
      <alignment vertical="top"/>
    </xf>
    <xf numFmtId="0" fontId="19" fillId="0" borderId="0" applyNumberFormat="0" applyFill="0" applyBorder="0" applyAlignment="0" applyProtection="0"/>
    <xf numFmtId="194" fontId="19" fillId="0" borderId="0">
      <alignment horizontal="left" wrapText="1"/>
    </xf>
    <xf numFmtId="194" fontId="19" fillId="0" borderId="0">
      <alignment horizontal="left" wrapText="1"/>
    </xf>
    <xf numFmtId="194" fontId="19" fillId="0" borderId="0">
      <alignment horizontal="left" wrapText="1"/>
    </xf>
    <xf numFmtId="0" fontId="25" fillId="0" borderId="0"/>
    <xf numFmtId="0" fontId="25" fillId="0" borderId="0"/>
    <xf numFmtId="0" fontId="25" fillId="0" borderId="0"/>
    <xf numFmtId="183" fontId="25" fillId="0" borderId="0"/>
    <xf numFmtId="183" fontId="25" fillId="0" borderId="0"/>
    <xf numFmtId="183" fontId="25" fillId="0" borderId="0"/>
    <xf numFmtId="0" fontId="19" fillId="41" borderId="0"/>
    <xf numFmtId="195" fontId="19" fillId="41" borderId="0"/>
    <xf numFmtId="0" fontId="19" fillId="41" borderId="0"/>
    <xf numFmtId="0" fontId="19" fillId="41" borderId="0"/>
    <xf numFmtId="0" fontId="19" fillId="41" borderId="0"/>
    <xf numFmtId="0" fontId="59" fillId="41" borderId="0"/>
    <xf numFmtId="0" fontId="19" fillId="41" borderId="0"/>
    <xf numFmtId="0" fontId="59" fillId="41" borderId="0"/>
    <xf numFmtId="0" fontId="19" fillId="41" borderId="0"/>
    <xf numFmtId="0" fontId="19" fillId="41" borderId="0"/>
    <xf numFmtId="0" fontId="19" fillId="41" borderId="0"/>
    <xf numFmtId="0" fontId="19" fillId="41" borderId="0"/>
    <xf numFmtId="0" fontId="59" fillId="41" borderId="0"/>
    <xf numFmtId="0" fontId="20" fillId="41" borderId="0"/>
    <xf numFmtId="0" fontId="20" fillId="41" borderId="0"/>
    <xf numFmtId="0" fontId="60" fillId="41" borderId="0"/>
    <xf numFmtId="0" fontId="60" fillId="41" borderId="0"/>
    <xf numFmtId="0" fontId="20" fillId="41" borderId="0"/>
    <xf numFmtId="0" fontId="60" fillId="41" borderId="0"/>
    <xf numFmtId="0" fontId="61" fillId="41" borderId="0"/>
    <xf numFmtId="0" fontId="61" fillId="41" borderId="0"/>
    <xf numFmtId="0" fontId="62" fillId="41" borderId="0"/>
    <xf numFmtId="0" fontId="62" fillId="41" borderId="0"/>
    <xf numFmtId="0" fontId="61" fillId="41" borderId="0"/>
    <xf numFmtId="0" fontId="62" fillId="41" borderId="0"/>
    <xf numFmtId="0" fontId="63" fillId="41" borderId="0"/>
    <xf numFmtId="0" fontId="63" fillId="41" borderId="0"/>
    <xf numFmtId="0" fontId="64" fillId="41" borderId="0"/>
    <xf numFmtId="0" fontId="63" fillId="41" borderId="0"/>
    <xf numFmtId="0" fontId="64" fillId="41" borderId="0"/>
    <xf numFmtId="0" fontId="63" fillId="41" borderId="0"/>
    <xf numFmtId="0" fontId="64" fillId="41" borderId="0"/>
    <xf numFmtId="0" fontId="65" fillId="41" borderId="0"/>
    <xf numFmtId="0" fontId="65" fillId="41" borderId="0"/>
    <xf numFmtId="0" fontId="60" fillId="41" borderId="0"/>
    <xf numFmtId="0" fontId="60" fillId="41" borderId="0"/>
    <xf numFmtId="0" fontId="65" fillId="41" borderId="0"/>
    <xf numFmtId="0" fontId="60" fillId="41" borderId="0"/>
    <xf numFmtId="0" fontId="66" fillId="41" borderId="0"/>
    <xf numFmtId="0" fontId="66" fillId="41" borderId="0"/>
    <xf numFmtId="0" fontId="59" fillId="41" borderId="0"/>
    <xf numFmtId="0" fontId="59" fillId="41" borderId="0"/>
    <xf numFmtId="0" fontId="66" fillId="41" borderId="0"/>
    <xf numFmtId="0" fontId="59" fillId="41" borderId="0"/>
    <xf numFmtId="0" fontId="64" fillId="41" borderId="0"/>
    <xf numFmtId="0" fontId="64" fillId="41" borderId="0"/>
    <xf numFmtId="0" fontId="64" fillId="41" borderId="0"/>
    <xf numFmtId="196" fontId="19" fillId="0" borderId="0" applyFont="0" applyFill="0" applyBorder="0" applyAlignment="0" applyProtection="0"/>
    <xf numFmtId="197" fontId="19" fillId="0" borderId="0" applyFont="0" applyFill="0" applyBorder="0" applyAlignment="0" applyProtection="0"/>
    <xf numFmtId="197" fontId="55" fillId="0" borderId="0" applyFont="0" applyFill="0" applyBorder="0" applyAlignment="0" applyProtection="0"/>
    <xf numFmtId="197" fontId="55" fillId="0" borderId="0" applyFont="0" applyFill="0" applyBorder="0" applyAlignment="0" applyProtection="0"/>
    <xf numFmtId="196" fontId="55" fillId="0" borderId="0" applyFont="0" applyFill="0" applyBorder="0" applyAlignment="0" applyProtection="0"/>
    <xf numFmtId="181" fontId="19" fillId="0" borderId="0"/>
    <xf numFmtId="181" fontId="19" fillId="0" borderId="0"/>
    <xf numFmtId="0" fontId="19" fillId="0" borderId="0"/>
    <xf numFmtId="0" fontId="67" fillId="0" borderId="0"/>
    <xf numFmtId="0" fontId="67" fillId="0" borderId="0"/>
    <xf numFmtId="0" fontId="19" fillId="0" borderId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53" fillId="0" borderId="0"/>
    <xf numFmtId="0" fontId="53" fillId="0" borderId="0"/>
    <xf numFmtId="183" fontId="53" fillId="0" borderId="0"/>
    <xf numFmtId="0" fontId="53" fillId="0" borderId="0"/>
    <xf numFmtId="199" fontId="19" fillId="0" borderId="0" applyFont="0" applyFill="0" applyBorder="0" applyAlignment="0" applyProtection="0"/>
    <xf numFmtId="200" fontId="19" fillId="0" borderId="0" applyFont="0" applyFill="0" applyBorder="0" applyAlignment="0" applyProtection="0"/>
    <xf numFmtId="201" fontId="19" fillId="0" borderId="0" applyFont="0" applyFill="0" applyBorder="0" applyAlignment="0" applyProtection="0"/>
    <xf numFmtId="202" fontId="19" fillId="0" borderId="0" applyFont="0" applyFill="0" applyBorder="0" applyAlignment="0" applyProtection="0"/>
    <xf numFmtId="203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1" fontId="19" fillId="0" borderId="0" applyFont="0" applyFill="0" applyBorder="0" applyAlignment="0" applyProtection="0"/>
    <xf numFmtId="201" fontId="55" fillId="0" borderId="0" applyFont="0" applyFill="0" applyBorder="0" applyAlignment="0" applyProtection="0"/>
    <xf numFmtId="201" fontId="55" fillId="0" borderId="0" applyFont="0" applyFill="0" applyBorder="0" applyAlignment="0" applyProtection="0"/>
    <xf numFmtId="199" fontId="55" fillId="0" borderId="0" applyFont="0" applyFill="0" applyBorder="0" applyAlignment="0" applyProtection="0"/>
    <xf numFmtId="39" fontId="19" fillId="0" borderId="0" applyFont="0" applyFill="0" applyBorder="0" applyAlignment="0" applyProtection="0"/>
    <xf numFmtId="205" fontId="19" fillId="0" borderId="0" applyFont="0" applyFill="0" applyBorder="0" applyAlignment="0" applyProtection="0"/>
    <xf numFmtId="205" fontId="55" fillId="0" borderId="0" applyFont="0" applyFill="0" applyBorder="0" applyAlignment="0" applyProtection="0"/>
    <xf numFmtId="205" fontId="55" fillId="0" borderId="0" applyFont="0" applyFill="0" applyBorder="0" applyAlignment="0" applyProtection="0"/>
    <xf numFmtId="39" fontId="55" fillId="0" borderId="0" applyFont="0" applyFill="0" applyBorder="0" applyAlignment="0" applyProtection="0"/>
    <xf numFmtId="4" fontId="19" fillId="42" borderId="0"/>
    <xf numFmtId="206" fontId="19" fillId="42" borderId="17"/>
    <xf numFmtId="206" fontId="19" fillId="42" borderId="17"/>
    <xf numFmtId="207" fontId="68" fillId="42" borderId="17"/>
    <xf numFmtId="206" fontId="19" fillId="42" borderId="17"/>
    <xf numFmtId="4" fontId="19" fillId="42" borderId="0"/>
    <xf numFmtId="4" fontId="19" fillId="42" borderId="0"/>
    <xf numFmtId="208" fontId="69" fillId="42" borderId="17"/>
    <xf numFmtId="208" fontId="69" fillId="42" borderId="17"/>
    <xf numFmtId="208" fontId="69" fillId="42" borderId="17"/>
    <xf numFmtId="189" fontId="28" fillId="42" borderId="17"/>
    <xf numFmtId="189" fontId="28" fillId="42" borderId="17"/>
    <xf numFmtId="190" fontId="28" fillId="42" borderId="17"/>
    <xf numFmtId="190" fontId="28" fillId="42" borderId="17"/>
    <xf numFmtId="208" fontId="19" fillId="42" borderId="17"/>
    <xf numFmtId="208" fontId="19" fillId="42" borderId="17"/>
    <xf numFmtId="208" fontId="69" fillId="42" borderId="17"/>
    <xf numFmtId="208" fontId="69" fillId="42" borderId="17"/>
    <xf numFmtId="208" fontId="69" fillId="42" borderId="17"/>
    <xf numFmtId="208" fontId="69" fillId="42" borderId="17"/>
    <xf numFmtId="208" fontId="69" fillId="42" borderId="17"/>
    <xf numFmtId="39" fontId="19" fillId="42" borderId="17"/>
    <xf numFmtId="2" fontId="19" fillId="42" borderId="17"/>
    <xf numFmtId="2" fontId="19" fillId="42" borderId="17"/>
    <xf numFmtId="208" fontId="19" fillId="42" borderId="17"/>
    <xf numFmtId="209" fontId="28" fillId="43" borderId="17"/>
    <xf numFmtId="209" fontId="28" fillId="43" borderId="17"/>
    <xf numFmtId="164" fontId="19" fillId="42" borderId="17"/>
    <xf numFmtId="189" fontId="28" fillId="42" borderId="17"/>
    <xf numFmtId="189" fontId="28" fillId="42" borderId="17"/>
    <xf numFmtId="4" fontId="19" fillId="42" borderId="0"/>
    <xf numFmtId="4" fontId="19" fillId="42" borderId="0"/>
    <xf numFmtId="4" fontId="19" fillId="42" borderId="0"/>
    <xf numFmtId="2" fontId="19" fillId="42" borderId="17"/>
    <xf numFmtId="208" fontId="19" fillId="42" borderId="17"/>
    <xf numFmtId="208" fontId="69" fillId="42" borderId="17"/>
    <xf numFmtId="208" fontId="69" fillId="42" borderId="17"/>
    <xf numFmtId="208" fontId="69" fillId="42" borderId="17"/>
    <xf numFmtId="208" fontId="69" fillId="42" borderId="17"/>
    <xf numFmtId="208" fontId="69" fillId="42" borderId="17"/>
    <xf numFmtId="177" fontId="69" fillId="42" borderId="17"/>
    <xf numFmtId="177" fontId="69" fillId="42" borderId="17"/>
    <xf numFmtId="208" fontId="19" fillId="42" borderId="17"/>
    <xf numFmtId="208" fontId="69" fillId="42" borderId="17"/>
    <xf numFmtId="208" fontId="69" fillId="42" borderId="17"/>
    <xf numFmtId="208" fontId="69" fillId="42" borderId="17"/>
    <xf numFmtId="208" fontId="69" fillId="42" borderId="17"/>
    <xf numFmtId="208" fontId="69" fillId="42" borderId="17"/>
    <xf numFmtId="40" fontId="19" fillId="42" borderId="17"/>
    <xf numFmtId="0" fontId="19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5" fillId="0" borderId="0"/>
    <xf numFmtId="0" fontId="25" fillId="0" borderId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0" fontId="25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5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 applyNumberFormat="0" applyFill="0" applyBorder="0" applyAlignment="0" applyProtection="0"/>
    <xf numFmtId="0" fontId="19" fillId="0" borderId="0"/>
    <xf numFmtId="0" fontId="19" fillId="0" borderId="0"/>
    <xf numFmtId="0" fontId="25" fillId="0" borderId="0"/>
    <xf numFmtId="0" fontId="19" fillId="0" borderId="0" applyNumberFormat="0" applyFill="0" applyBorder="0" applyAlignment="0" applyProtection="0"/>
    <xf numFmtId="0" fontId="19" fillId="0" borderId="0"/>
    <xf numFmtId="0" fontId="25" fillId="0" borderId="0"/>
    <xf numFmtId="183" fontId="25" fillId="0" borderId="0"/>
    <xf numFmtId="194" fontId="19" fillId="0" borderId="0">
      <alignment horizontal="left" wrapText="1"/>
    </xf>
    <xf numFmtId="0" fontId="19" fillId="0" borderId="0" applyNumberFormat="0" applyFill="0" applyBorder="0" applyAlignment="0" applyProtection="0"/>
    <xf numFmtId="0" fontId="2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210" fontId="55" fillId="0" borderId="0" applyFont="0" applyFill="0" applyBorder="0" applyAlignment="0" applyProtection="0"/>
    <xf numFmtId="0" fontId="19" fillId="0" borderId="0"/>
    <xf numFmtId="0" fontId="19" fillId="0" borderId="0" applyNumberFormat="0" applyFill="0" applyBorder="0" applyAlignment="0" applyProtection="0"/>
    <xf numFmtId="0" fontId="53" fillId="0" borderId="0"/>
    <xf numFmtId="183" fontId="53" fillId="0" borderId="0"/>
    <xf numFmtId="0" fontId="25" fillId="0" borderId="0"/>
    <xf numFmtId="0" fontId="25" fillId="0" borderId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0" fontId="19" fillId="0" borderId="0"/>
    <xf numFmtId="0" fontId="19" fillId="0" borderId="0"/>
    <xf numFmtId="0" fontId="5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 applyNumberFormat="0" applyFill="0" applyBorder="0" applyAlignment="0" applyProtection="0"/>
    <xf numFmtId="0" fontId="70" fillId="0" borderId="0"/>
    <xf numFmtId="0" fontId="19" fillId="0" borderId="0"/>
    <xf numFmtId="0" fontId="19" fillId="0" borderId="0"/>
    <xf numFmtId="182" fontId="19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/>
    <xf numFmtId="195" fontId="19" fillId="0" borderId="0"/>
    <xf numFmtId="0" fontId="56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1" fillId="44" borderId="0"/>
    <xf numFmtId="0" fontId="61" fillId="42" borderId="0"/>
    <xf numFmtId="0" fontId="61" fillId="42" borderId="0"/>
    <xf numFmtId="0" fontId="61" fillId="0" borderId="0" applyBorder="0"/>
    <xf numFmtId="0" fontId="61" fillId="0" borderId="0" applyBorder="0"/>
    <xf numFmtId="0" fontId="61" fillId="42" borderId="0"/>
    <xf numFmtId="0" fontId="61" fillId="0" borderId="0" applyBorder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9" fillId="45" borderId="0" applyNumberFormat="0" applyFont="0" applyAlignment="0" applyProtection="0"/>
    <xf numFmtId="0" fontId="55" fillId="45" borderId="0" applyNumberFormat="0" applyFont="0" applyAlignment="0" applyProtection="0"/>
    <xf numFmtId="0" fontId="53" fillId="0" borderId="0"/>
    <xf numFmtId="0" fontId="5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0" fontId="19" fillId="0" borderId="0"/>
    <xf numFmtId="0" fontId="19" fillId="0" borderId="0"/>
    <xf numFmtId="0" fontId="72" fillId="0" borderId="0"/>
    <xf numFmtId="0" fontId="5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72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53" fillId="0" borderId="0"/>
    <xf numFmtId="183" fontId="53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3" fillId="0" borderId="0"/>
    <xf numFmtId="183" fontId="53" fillId="0" borderId="0"/>
    <xf numFmtId="0" fontId="53" fillId="0" borderId="0"/>
    <xf numFmtId="183" fontId="53" fillId="0" borderId="0"/>
    <xf numFmtId="0" fontId="25" fillId="0" borderId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0" fontId="19" fillId="0" borderId="0"/>
    <xf numFmtId="0" fontId="19" fillId="0" borderId="0"/>
    <xf numFmtId="0" fontId="70" fillId="0" borderId="0"/>
    <xf numFmtId="0" fontId="19" fillId="0" borderId="0"/>
    <xf numFmtId="0" fontId="26" fillId="0" borderId="0">
      <alignment vertical="center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211" fontId="19" fillId="0" borderId="0" applyFont="0" applyFill="0" applyBorder="0" applyAlignment="0" applyProtection="0"/>
    <xf numFmtId="212" fontId="19" fillId="0" borderId="0" applyFont="0" applyFill="0" applyBorder="0" applyAlignment="0" applyProtection="0"/>
    <xf numFmtId="212" fontId="55" fillId="0" borderId="0" applyFont="0" applyFill="0" applyBorder="0" applyAlignment="0" applyProtection="0"/>
    <xf numFmtId="212" fontId="55" fillId="0" borderId="0" applyFont="0" applyFill="0" applyBorder="0" applyAlignment="0" applyProtection="0"/>
    <xf numFmtId="211" fontId="55" fillId="0" borderId="0" applyFont="0" applyFill="0" applyBorder="0" applyAlignment="0" applyProtection="0"/>
    <xf numFmtId="213" fontId="19" fillId="0" borderId="0" applyFont="0" applyFill="0" applyBorder="0" applyAlignment="0" applyProtection="0"/>
    <xf numFmtId="214" fontId="19" fillId="0" borderId="0" applyFont="0" applyFill="0" applyBorder="0" applyAlignment="0" applyProtection="0"/>
    <xf numFmtId="214" fontId="55" fillId="0" borderId="0" applyFont="0" applyFill="0" applyBorder="0" applyAlignment="0" applyProtection="0"/>
    <xf numFmtId="214" fontId="55" fillId="0" borderId="0" applyFont="0" applyFill="0" applyBorder="0" applyAlignment="0" applyProtection="0"/>
    <xf numFmtId="213" fontId="5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19" fillId="0" borderId="0"/>
    <xf numFmtId="0" fontId="19" fillId="0" borderId="0"/>
    <xf numFmtId="0" fontId="5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 applyNumberFormat="0" applyFill="0" applyBorder="0" applyAlignment="0" applyProtection="0"/>
    <xf numFmtId="0" fontId="53" fillId="0" borderId="0"/>
    <xf numFmtId="0" fontId="58" fillId="0" borderId="0">
      <alignment vertical="top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9" fillId="0" borderId="0" applyNumberFormat="0" applyFill="0" applyBorder="0" applyAlignment="0" applyProtection="0"/>
    <xf numFmtId="0" fontId="72" fillId="0" borderId="0"/>
    <xf numFmtId="0" fontId="19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7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215" fontId="19" fillId="0" borderId="0" applyFont="0" applyFill="0" applyBorder="0" applyAlignment="0" applyProtection="0"/>
    <xf numFmtId="216" fontId="28" fillId="0" borderId="0" applyFont="0" applyFill="0" applyBorder="0" applyAlignment="0" applyProtection="0"/>
    <xf numFmtId="192" fontId="19" fillId="0" borderId="0" applyFont="0" applyFill="0" applyBorder="0" applyAlignment="0" applyProtection="0"/>
    <xf numFmtId="192" fontId="55" fillId="0" borderId="0" applyFont="0" applyFill="0" applyBorder="0" applyAlignment="0" applyProtection="0"/>
    <xf numFmtId="192" fontId="55" fillId="0" borderId="0" applyFont="0" applyFill="0" applyBorder="0" applyAlignment="0" applyProtection="0"/>
    <xf numFmtId="215" fontId="55" fillId="0" borderId="0" applyFont="0" applyFill="0" applyBorder="0" applyAlignment="0" applyProtection="0"/>
    <xf numFmtId="217" fontId="55" fillId="0" borderId="0" applyFont="0" applyFill="0" applyBorder="0" applyProtection="0">
      <alignment horizontal="right"/>
    </xf>
    <xf numFmtId="217" fontId="55" fillId="0" borderId="0" applyFont="0" applyFill="0" applyBorder="0" applyAlignment="0" applyProtection="0"/>
    <xf numFmtId="218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55" fillId="0" borderId="0" applyFont="0" applyFill="0" applyBorder="0" applyAlignment="0" applyProtection="0"/>
    <xf numFmtId="193" fontId="55" fillId="0" borderId="0" applyFont="0" applyFill="0" applyBorder="0" applyAlignment="0" applyProtection="0"/>
    <xf numFmtId="218" fontId="55" fillId="0" borderId="0" applyFont="0" applyFill="0" applyBorder="0" applyAlignment="0" applyProtection="0"/>
    <xf numFmtId="0" fontId="57" fillId="0" borderId="0"/>
    <xf numFmtId="0" fontId="57" fillId="0" borderId="0"/>
    <xf numFmtId="183" fontId="57" fillId="0" borderId="0"/>
    <xf numFmtId="0" fontId="57" fillId="0" borderId="0"/>
    <xf numFmtId="183" fontId="57" fillId="0" borderId="0"/>
    <xf numFmtId="181" fontId="25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7" fillId="0" borderId="0"/>
    <xf numFmtId="0" fontId="57" fillId="0" borderId="0"/>
    <xf numFmtId="0" fontId="70" fillId="0" borderId="0"/>
    <xf numFmtId="0" fontId="49" fillId="0" borderId="0"/>
    <xf numFmtId="0" fontId="53" fillId="0" borderId="0"/>
    <xf numFmtId="0" fontId="56" fillId="0" borderId="0" applyNumberFormat="0" applyFill="0" applyBorder="0" applyAlignment="0" applyProtection="0"/>
    <xf numFmtId="0" fontId="49" fillId="0" borderId="0"/>
    <xf numFmtId="181" fontId="19" fillId="0" borderId="0"/>
    <xf numFmtId="0" fontId="25" fillId="0" borderId="0"/>
    <xf numFmtId="183" fontId="25" fillId="0" borderId="0"/>
    <xf numFmtId="0" fontId="25" fillId="0" borderId="0"/>
    <xf numFmtId="183" fontId="25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53" fillId="0" borderId="0"/>
    <xf numFmtId="183" fontId="53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57" fillId="0" borderId="0"/>
    <xf numFmtId="183" fontId="57" fillId="0" borderId="0"/>
    <xf numFmtId="0" fontId="57" fillId="0" borderId="0"/>
    <xf numFmtId="183" fontId="57" fillId="0" borderId="0"/>
    <xf numFmtId="0" fontId="57" fillId="0" borderId="0"/>
    <xf numFmtId="183" fontId="57" fillId="0" borderId="0"/>
    <xf numFmtId="0" fontId="72" fillId="0" borderId="0"/>
    <xf numFmtId="0" fontId="19" fillId="0" borderId="0"/>
    <xf numFmtId="0" fontId="19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9" fillId="0" borderId="0"/>
    <xf numFmtId="0" fontId="19" fillId="0" borderId="0"/>
    <xf numFmtId="0" fontId="19" fillId="0" borderId="0"/>
    <xf numFmtId="183" fontId="19" fillId="0" borderId="0"/>
    <xf numFmtId="183" fontId="19" fillId="0" borderId="0"/>
    <xf numFmtId="0" fontId="19" fillId="0" borderId="0"/>
    <xf numFmtId="0" fontId="19" fillId="0" borderId="0"/>
    <xf numFmtId="0" fontId="19" fillId="0" borderId="0"/>
    <xf numFmtId="183" fontId="19" fillId="0" borderId="0"/>
    <xf numFmtId="183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83" fontId="19" fillId="0" borderId="0"/>
    <xf numFmtId="183" fontId="19" fillId="0" borderId="0"/>
    <xf numFmtId="0" fontId="19" fillId="0" borderId="0"/>
    <xf numFmtId="0" fontId="19" fillId="0" borderId="0"/>
    <xf numFmtId="183" fontId="19" fillId="0" borderId="0"/>
    <xf numFmtId="183" fontId="19" fillId="0" borderId="0"/>
    <xf numFmtId="0" fontId="19" fillId="0" borderId="0"/>
    <xf numFmtId="0" fontId="19" fillId="0" borderId="0"/>
    <xf numFmtId="0" fontId="19" fillId="0" borderId="0"/>
    <xf numFmtId="183" fontId="19" fillId="0" borderId="0"/>
    <xf numFmtId="183" fontId="19" fillId="0" borderId="0"/>
    <xf numFmtId="0" fontId="19" fillId="0" borderId="0"/>
    <xf numFmtId="183" fontId="19" fillId="0" borderId="0"/>
    <xf numFmtId="183" fontId="19" fillId="0" borderId="0"/>
    <xf numFmtId="0" fontId="19" fillId="0" borderId="0"/>
    <xf numFmtId="0" fontId="19" fillId="0" borderId="0"/>
    <xf numFmtId="0" fontId="19" fillId="0" borderId="0"/>
    <xf numFmtId="183" fontId="19" fillId="0" borderId="0"/>
    <xf numFmtId="183" fontId="19" fillId="0" borderId="0"/>
    <xf numFmtId="0" fontId="19" fillId="0" borderId="0"/>
    <xf numFmtId="183" fontId="19" fillId="0" borderId="0"/>
    <xf numFmtId="183" fontId="19" fillId="0" borderId="0"/>
    <xf numFmtId="0" fontId="19" fillId="0" borderId="0"/>
    <xf numFmtId="0" fontId="19" fillId="0" borderId="0"/>
    <xf numFmtId="0" fontId="19" fillId="0" borderId="0"/>
    <xf numFmtId="183" fontId="19" fillId="0" borderId="0"/>
    <xf numFmtId="183" fontId="19" fillId="0" borderId="0"/>
    <xf numFmtId="0" fontId="19" fillId="0" borderId="0"/>
    <xf numFmtId="0" fontId="19" fillId="0" borderId="0"/>
    <xf numFmtId="183" fontId="19" fillId="0" borderId="0"/>
    <xf numFmtId="183" fontId="19" fillId="0" borderId="0"/>
    <xf numFmtId="0" fontId="19" fillId="0" borderId="0"/>
    <xf numFmtId="0" fontId="19" fillId="0" borderId="0"/>
    <xf numFmtId="0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0" fontId="19" fillId="0" borderId="0"/>
    <xf numFmtId="0" fontId="19" fillId="0" borderId="0"/>
    <xf numFmtId="0" fontId="25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9" fillId="41" borderId="0"/>
    <xf numFmtId="0" fontId="19" fillId="41" borderId="0"/>
    <xf numFmtId="0" fontId="19" fillId="41" borderId="0"/>
    <xf numFmtId="0" fontId="19" fillId="41" borderId="0"/>
    <xf numFmtId="0" fontId="19" fillId="41" borderId="0"/>
    <xf numFmtId="0" fontId="59" fillId="41" borderId="0"/>
    <xf numFmtId="0" fontId="19" fillId="41" borderId="0"/>
    <xf numFmtId="0" fontId="59" fillId="41" borderId="0"/>
    <xf numFmtId="0" fontId="19" fillId="41" borderId="0"/>
    <xf numFmtId="0" fontId="19" fillId="41" borderId="0"/>
    <xf numFmtId="0" fontId="19" fillId="41" borderId="0"/>
    <xf numFmtId="0" fontId="19" fillId="41" borderId="0"/>
    <xf numFmtId="0" fontId="19" fillId="41" borderId="0"/>
    <xf numFmtId="0" fontId="59" fillId="41" borderId="0"/>
    <xf numFmtId="0" fontId="59" fillId="41" borderId="0"/>
    <xf numFmtId="0" fontId="73" fillId="46" borderId="0"/>
    <xf numFmtId="0" fontId="20" fillId="41" borderId="0"/>
    <xf numFmtId="0" fontId="20" fillId="41" borderId="0"/>
    <xf numFmtId="0" fontId="60" fillId="41" borderId="0"/>
    <xf numFmtId="0" fontId="60" fillId="41" borderId="0"/>
    <xf numFmtId="0" fontId="20" fillId="41" borderId="0"/>
    <xf numFmtId="0" fontId="60" fillId="41" borderId="0"/>
    <xf numFmtId="0" fontId="74" fillId="47" borderId="0"/>
    <xf numFmtId="0" fontId="61" fillId="41" borderId="0"/>
    <xf numFmtId="0" fontId="61" fillId="41" borderId="0"/>
    <xf numFmtId="0" fontId="62" fillId="41" borderId="0"/>
    <xf numFmtId="0" fontId="62" fillId="41" borderId="0"/>
    <xf numFmtId="0" fontId="61" fillId="41" borderId="0"/>
    <xf numFmtId="0" fontId="62" fillId="41" borderId="0"/>
    <xf numFmtId="0" fontId="75" fillId="48" borderId="0"/>
    <xf numFmtId="0" fontId="19" fillId="41" borderId="0"/>
    <xf numFmtId="0" fontId="19" fillId="41" borderId="0"/>
    <xf numFmtId="0" fontId="64" fillId="41" borderId="0"/>
    <xf numFmtId="0" fontId="64" fillId="41" borderId="0"/>
    <xf numFmtId="0" fontId="19" fillId="41" borderId="0"/>
    <xf numFmtId="0" fontId="19" fillId="41" borderId="0"/>
    <xf numFmtId="0" fontId="64" fillId="41" borderId="0"/>
    <xf numFmtId="0" fontId="65" fillId="0" borderId="0"/>
    <xf numFmtId="0" fontId="65" fillId="41" borderId="0"/>
    <xf numFmtId="0" fontId="65" fillId="41" borderId="0"/>
    <xf numFmtId="0" fontId="60" fillId="41" borderId="0"/>
    <xf numFmtId="0" fontId="60" fillId="41" borderId="0"/>
    <xf numFmtId="0" fontId="65" fillId="41" borderId="0"/>
    <xf numFmtId="0" fontId="60" fillId="41" borderId="0"/>
    <xf numFmtId="0" fontId="66" fillId="0" borderId="0"/>
    <xf numFmtId="0" fontId="66" fillId="41" borderId="0"/>
    <xf numFmtId="0" fontId="66" fillId="41" borderId="0"/>
    <xf numFmtId="0" fontId="59" fillId="41" borderId="0"/>
    <xf numFmtId="0" fontId="59" fillId="41" borderId="0"/>
    <xf numFmtId="0" fontId="66" fillId="41" borderId="0"/>
    <xf numFmtId="0" fontId="59" fillId="41" borderId="0"/>
    <xf numFmtId="0" fontId="64" fillId="0" borderId="0"/>
    <xf numFmtId="0" fontId="64" fillId="41" borderId="0"/>
    <xf numFmtId="0" fontId="64" fillId="41" borderId="0"/>
    <xf numFmtId="0" fontId="64" fillId="41" borderId="0"/>
    <xf numFmtId="0" fontId="70" fillId="0" borderId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38" fontId="31" fillId="0" borderId="0" applyFont="0" applyFill="0" applyBorder="0" applyAlignment="0" applyProtection="0"/>
    <xf numFmtId="0" fontId="53" fillId="0" borderId="0"/>
    <xf numFmtId="0" fontId="70" fillId="0" borderId="0"/>
    <xf numFmtId="0" fontId="19" fillId="0" borderId="0" applyNumberFormat="0" applyFill="0" applyBorder="0" applyAlignment="0" applyProtection="0"/>
    <xf numFmtId="194" fontId="19" fillId="0" borderId="0">
      <alignment horizontal="left" wrapText="1"/>
    </xf>
    <xf numFmtId="194" fontId="19" fillId="0" borderId="0">
      <alignment horizontal="left" wrapText="1"/>
    </xf>
    <xf numFmtId="0" fontId="76" fillId="0" borderId="0" applyNumberFormat="0" applyFill="0" applyBorder="0" applyProtection="0">
      <alignment vertical="top"/>
    </xf>
    <xf numFmtId="0" fontId="76" fillId="0" borderId="0" applyNumberFormat="0" applyFill="0" applyBorder="0" applyProtection="0">
      <alignment vertical="top"/>
    </xf>
    <xf numFmtId="0" fontId="76" fillId="0" borderId="0" applyNumberFormat="0" applyFill="0" applyBorder="0" applyProtection="0">
      <alignment vertical="top"/>
    </xf>
    <xf numFmtId="0" fontId="76" fillId="0" borderId="0" applyNumberFormat="0" applyFill="0" applyBorder="0" applyAlignment="0" applyProtection="0">
      <alignment vertical="top"/>
    </xf>
    <xf numFmtId="0" fontId="76" fillId="0" borderId="0" applyNumberFormat="0" applyFill="0" applyBorder="0" applyProtection="0">
      <alignment vertical="top"/>
    </xf>
    <xf numFmtId="0" fontId="76" fillId="0" borderId="0" applyNumberFormat="0" applyFill="0" applyBorder="0" applyProtection="0">
      <alignment vertical="top"/>
    </xf>
    <xf numFmtId="0" fontId="76" fillId="0" borderId="0" applyNumberFormat="0" applyFill="0" applyBorder="0" applyProtection="0">
      <alignment vertical="top"/>
    </xf>
    <xf numFmtId="0" fontId="76" fillId="0" borderId="0" applyNumberFormat="0" applyFill="0" applyBorder="0" applyProtection="0">
      <alignment vertical="top"/>
    </xf>
    <xf numFmtId="0" fontId="76" fillId="0" borderId="0" applyNumberFormat="0" applyFill="0" applyBorder="0" applyAlignment="0" applyProtection="0">
      <alignment vertical="top"/>
    </xf>
    <xf numFmtId="0" fontId="70" fillId="0" borderId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8" fillId="0" borderId="20" applyNumberFormat="0" applyFill="0" applyProtection="0">
      <alignment horizontal="center"/>
    </xf>
    <xf numFmtId="0" fontId="78" fillId="0" borderId="20" applyNumberFormat="0" applyFill="0" applyProtection="0">
      <alignment horizontal="center"/>
    </xf>
    <xf numFmtId="0" fontId="78" fillId="0" borderId="20" applyNumberFormat="0" applyFill="0" applyProtection="0">
      <alignment horizontal="center"/>
    </xf>
    <xf numFmtId="0" fontId="78" fillId="0" borderId="20" applyNumberFormat="0" applyFill="0" applyProtection="0">
      <alignment horizontal="center"/>
    </xf>
    <xf numFmtId="0" fontId="78" fillId="0" borderId="20" applyNumberFormat="0" applyFill="0" applyProtection="0">
      <alignment horizontal="center"/>
    </xf>
    <xf numFmtId="0" fontId="78" fillId="0" borderId="20" applyNumberFormat="0" applyFill="0" applyProtection="0">
      <alignment horizontal="center"/>
    </xf>
    <xf numFmtId="0" fontId="78" fillId="0" borderId="20" applyNumberFormat="0" applyFill="0" applyProtection="0">
      <alignment horizontal="center"/>
    </xf>
    <xf numFmtId="0" fontId="78" fillId="0" borderId="20" applyNumberFormat="0" applyFill="0" applyProtection="0">
      <alignment horizontal="center"/>
    </xf>
    <xf numFmtId="0" fontId="78" fillId="0" borderId="0" applyNumberFormat="0" applyFill="0" applyBorder="0" applyProtection="0">
      <alignment horizontal="left"/>
    </xf>
    <xf numFmtId="0" fontId="78" fillId="0" borderId="0" applyNumberFormat="0" applyFill="0" applyBorder="0" applyProtection="0">
      <alignment horizontal="left"/>
    </xf>
    <xf numFmtId="0" fontId="78" fillId="0" borderId="0" applyNumberFormat="0" applyFill="0" applyBorder="0" applyProtection="0">
      <alignment horizontal="left"/>
    </xf>
    <xf numFmtId="0" fontId="78" fillId="0" borderId="0" applyNumberFormat="0" applyFill="0" applyBorder="0" applyProtection="0">
      <alignment horizontal="left"/>
    </xf>
    <xf numFmtId="0" fontId="78" fillId="0" borderId="0" applyNumberFormat="0" applyFill="0" applyBorder="0" applyProtection="0">
      <alignment horizontal="left"/>
    </xf>
    <xf numFmtId="0" fontId="78" fillId="0" borderId="0" applyNumberFormat="0" applyFill="0" applyBorder="0" applyProtection="0">
      <alignment horizontal="left"/>
    </xf>
    <xf numFmtId="0" fontId="78" fillId="0" borderId="0" applyNumberFormat="0" applyFill="0" applyBorder="0" applyProtection="0">
      <alignment horizontal="left"/>
    </xf>
    <xf numFmtId="0" fontId="78" fillId="0" borderId="0" applyNumberFormat="0" applyFill="0" applyBorder="0" applyProtection="0">
      <alignment horizontal="left"/>
    </xf>
    <xf numFmtId="0" fontId="79" fillId="0" borderId="0" applyNumberFormat="0" applyFill="0" applyProtection="0">
      <alignment horizontal="centerContinuous"/>
    </xf>
    <xf numFmtId="0" fontId="79" fillId="0" borderId="0" applyNumberFormat="0" applyFill="0" applyBorder="0" applyProtection="0">
      <alignment horizontal="centerContinuous"/>
    </xf>
    <xf numFmtId="0" fontId="79" fillId="0" borderId="0" applyNumberFormat="0" applyFill="0" applyBorder="0" applyProtection="0">
      <alignment horizontal="centerContinuous"/>
    </xf>
    <xf numFmtId="0" fontId="79" fillId="0" borderId="0" applyNumberFormat="0" applyFill="0" applyBorder="0" applyProtection="0">
      <alignment horizontal="centerContinuous"/>
    </xf>
    <xf numFmtId="0" fontId="79" fillId="0" borderId="0" applyNumberFormat="0" applyFill="0" applyBorder="0" applyProtection="0">
      <alignment horizontal="centerContinuous"/>
    </xf>
    <xf numFmtId="0" fontId="70" fillId="0" borderId="0"/>
    <xf numFmtId="0" fontId="53" fillId="0" borderId="0"/>
    <xf numFmtId="183" fontId="5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0" fontId="19" fillId="0" borderId="0"/>
    <xf numFmtId="0" fontId="19" fillId="0" borderId="0"/>
    <xf numFmtId="0" fontId="72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49" fillId="0" borderId="0"/>
    <xf numFmtId="0" fontId="4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4" fillId="0" borderId="0" applyNumberFormat="0">
      <alignment horizontal="right"/>
    </xf>
    <xf numFmtId="182" fontId="19" fillId="0" borderId="0" applyFont="0" applyFill="0" applyBorder="0" applyAlignment="0" applyProtection="0"/>
    <xf numFmtId="219" fontId="28" fillId="0" borderId="0" applyFill="0" applyBorder="0">
      <alignment horizontal="right"/>
    </xf>
    <xf numFmtId="220" fontId="28" fillId="0" borderId="0" applyFill="0" applyBorder="0" applyProtection="0">
      <alignment horizontal="right"/>
    </xf>
    <xf numFmtId="221" fontId="28" fillId="0" borderId="0" applyFill="0" applyBorder="0" applyProtection="0">
      <alignment horizontal="center"/>
    </xf>
    <xf numFmtId="222" fontId="80" fillId="0" borderId="0">
      <protection locked="0"/>
    </xf>
    <xf numFmtId="222" fontId="80" fillId="0" borderId="0">
      <protection locked="0"/>
    </xf>
    <xf numFmtId="0" fontId="19" fillId="0" borderId="0"/>
    <xf numFmtId="0" fontId="19" fillId="0" borderId="0"/>
    <xf numFmtId="223" fontId="19" fillId="0" borderId="0"/>
    <xf numFmtId="196" fontId="19" fillId="0" borderId="0"/>
    <xf numFmtId="196" fontId="19" fillId="0" borderId="0"/>
    <xf numFmtId="223" fontId="31" fillId="0" borderId="0"/>
    <xf numFmtId="223" fontId="19" fillId="0" borderId="0"/>
    <xf numFmtId="223" fontId="33" fillId="0" borderId="0"/>
    <xf numFmtId="223" fontId="31" fillId="0" borderId="0"/>
    <xf numFmtId="0" fontId="19" fillId="0" borderId="0">
      <alignment vertical="center"/>
    </xf>
    <xf numFmtId="222" fontId="80" fillId="0" borderId="0">
      <protection locked="0"/>
    </xf>
    <xf numFmtId="222" fontId="80" fillId="0" borderId="0">
      <protection locked="0"/>
    </xf>
    <xf numFmtId="224" fontId="81" fillId="0" borderId="0">
      <protection locked="0"/>
    </xf>
    <xf numFmtId="222" fontId="80" fillId="0" borderId="0">
      <protection locked="0"/>
    </xf>
    <xf numFmtId="224" fontId="81" fillId="0" borderId="0">
      <protection locked="0"/>
    </xf>
    <xf numFmtId="224" fontId="81" fillId="0" borderId="0">
      <protection locked="0"/>
    </xf>
    <xf numFmtId="224" fontId="81" fillId="0" borderId="0">
      <protection locked="0"/>
    </xf>
    <xf numFmtId="222" fontId="80" fillId="0" borderId="0">
      <protection locked="0"/>
    </xf>
    <xf numFmtId="0" fontId="19" fillId="0" borderId="0"/>
    <xf numFmtId="0" fontId="19" fillId="0" borderId="0"/>
    <xf numFmtId="0" fontId="82" fillId="0" borderId="0" applyNumberFormat="0" applyFont="0" applyFill="0" applyBorder="0" applyAlignment="0"/>
    <xf numFmtId="225" fontId="19" fillId="0" borderId="0" applyNumberFormat="0" applyFont="0" applyBorder="0" applyAlignment="0">
      <alignment horizontal="right"/>
    </xf>
    <xf numFmtId="226" fontId="49" fillId="0" borderId="21" applyBorder="0">
      <alignment horizontal="right"/>
    </xf>
    <xf numFmtId="226" fontId="49" fillId="0" borderId="21" applyBorder="0">
      <alignment horizontal="right"/>
    </xf>
    <xf numFmtId="3" fontId="83" fillId="0" borderId="22" applyNumberFormat="0" applyFill="0" applyBorder="0" applyAlignment="0" applyProtection="0"/>
    <xf numFmtId="3" fontId="84" fillId="0" borderId="22" applyNumberFormat="0" applyFill="0" applyBorder="0" applyAlignment="0" applyProtection="0"/>
    <xf numFmtId="3" fontId="21" fillId="0" borderId="22" applyNumberFormat="0" applyFill="0" applyBorder="0" applyAlignment="0" applyProtection="0"/>
    <xf numFmtId="3" fontId="85" fillId="0" borderId="22" applyNumberFormat="0" applyFill="0" applyBorder="0" applyAlignment="0" applyProtection="0"/>
    <xf numFmtId="0" fontId="64" fillId="0" borderId="0" applyNumberFormat="0" applyFill="0" applyBorder="0" applyAlignment="0" applyProtection="0"/>
    <xf numFmtId="3" fontId="59" fillId="0" borderId="22" applyNumberFormat="0" applyFill="0" applyBorder="0" applyAlignment="0" applyProtection="0"/>
    <xf numFmtId="3" fontId="60" fillId="0" borderId="22" applyNumberFormat="0" applyFill="0" applyBorder="0" applyAlignment="0" applyProtection="0"/>
    <xf numFmtId="3" fontId="55" fillId="0" borderId="22" applyNumberFormat="0" applyFill="0" applyBorder="0" applyAlignment="0" applyProtection="0"/>
    <xf numFmtId="3" fontId="66" fillId="0" borderId="22" applyNumberFormat="0" applyFill="0" applyBorder="0" applyAlignment="0" applyProtection="0"/>
    <xf numFmtId="3" fontId="65" fillId="0" borderId="22" applyNumberFormat="0" applyFill="0" applyBorder="0" applyAlignment="0" applyProtection="0"/>
    <xf numFmtId="227" fontId="86" fillId="0" borderId="0">
      <alignment horizontal="right"/>
    </xf>
    <xf numFmtId="226" fontId="49" fillId="47" borderId="23"/>
    <xf numFmtId="228" fontId="19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3" fontId="63" fillId="0" borderId="22" applyNumberFormat="0" applyFill="0" applyBorder="0" applyAlignment="0" applyProtection="0"/>
    <xf numFmtId="229" fontId="19" fillId="0" borderId="0" applyFont="0" applyBorder="0">
      <alignment horizontal="right"/>
    </xf>
    <xf numFmtId="230" fontId="19" fillId="0" borderId="0" applyFont="0" applyBorder="0">
      <alignment horizontal="right"/>
    </xf>
    <xf numFmtId="231" fontId="81" fillId="0" borderId="21" applyFont="0" applyFill="0" applyBorder="0" applyAlignment="0" applyProtection="0"/>
    <xf numFmtId="231" fontId="81" fillId="0" borderId="21" applyFont="0" applyFill="0" applyBorder="0" applyAlignment="0" applyProtection="0"/>
    <xf numFmtId="41" fontId="19" fillId="0" borderId="0" applyNumberFormat="0" applyFont="0" applyBorder="0">
      <alignment horizontal="right"/>
    </xf>
    <xf numFmtId="3" fontId="87" fillId="0" borderId="22" applyNumberFormat="0" applyFill="0" applyBorder="0" applyAlignment="0" applyProtection="0"/>
    <xf numFmtId="3" fontId="88" fillId="0" borderId="22" applyNumberFormat="0" applyFill="0" applyBorder="0" applyAlignment="0" applyProtection="0"/>
    <xf numFmtId="3" fontId="89" fillId="0" borderId="22" applyNumberFormat="0" applyFill="0" applyBorder="0" applyAlignment="0" applyProtection="0"/>
    <xf numFmtId="3" fontId="68" fillId="0" borderId="22" applyNumberFormat="0" applyFill="0" applyBorder="0" applyAlignment="0" applyProtection="0"/>
    <xf numFmtId="0" fontId="90" fillId="0" borderId="0" applyNumberFormat="0" applyFill="0" applyBorder="0" applyAlignment="0" applyProtection="0"/>
    <xf numFmtId="3" fontId="91" fillId="0" borderId="22" applyNumberFormat="0" applyFill="0" applyBorder="0" applyAlignment="0" applyProtection="0"/>
    <xf numFmtId="0" fontId="92" fillId="0" borderId="0" applyNumberFormat="0" applyFill="0" applyBorder="0" applyAlignment="0" applyProtection="0"/>
    <xf numFmtId="3" fontId="93" fillId="0" borderId="22" applyNumberFormat="0" applyFill="0" applyBorder="0" applyAlignment="0" applyProtection="0"/>
    <xf numFmtId="0" fontId="94" fillId="0" borderId="0" applyNumberFormat="0" applyFill="0" applyBorder="0" applyAlignment="0" applyProtection="0"/>
    <xf numFmtId="3" fontId="95" fillId="0" borderId="22" applyNumberFormat="0" applyFill="0" applyBorder="0" applyAlignment="0" applyProtection="0"/>
    <xf numFmtId="3" fontId="23" fillId="49" borderId="0">
      <alignment horizontal="left"/>
    </xf>
    <xf numFmtId="37" fontId="49" fillId="0" borderId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232" fontId="27" fillId="50" borderId="0" applyNumberFormat="0" applyBorder="0" applyAlignment="0" applyProtection="0"/>
    <xf numFmtId="232" fontId="27" fillId="50" borderId="0" applyNumberFormat="0" applyBorder="0" applyAlignment="0" applyProtection="0"/>
    <xf numFmtId="232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1" borderId="0" applyNumberFormat="0" applyBorder="0" applyAlignment="0" applyProtection="0"/>
    <xf numFmtId="0" fontId="27" fillId="50" borderId="0" applyNumberFormat="0" applyBorder="0" applyAlignment="0" applyProtection="0"/>
    <xf numFmtId="0" fontId="27" fillId="51" borderId="0" applyNumberFormat="0" applyBorder="0" applyAlignment="0" applyProtection="0"/>
    <xf numFmtId="0" fontId="27" fillId="50" borderId="0" applyNumberFormat="0" applyBorder="0" applyAlignment="0" applyProtection="0"/>
    <xf numFmtId="0" fontId="27" fillId="51" borderId="0" applyNumberFormat="0" applyBorder="0" applyAlignment="0" applyProtection="0"/>
    <xf numFmtId="0" fontId="27" fillId="50" borderId="0" applyNumberFormat="0" applyBorder="0" applyAlignment="0" applyProtection="0"/>
    <xf numFmtId="232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7" fillId="50" borderId="0" applyNumberFormat="0" applyBorder="0" applyAlignment="0" applyProtection="0"/>
    <xf numFmtId="232" fontId="27" fillId="50" borderId="0" applyNumberFormat="0" applyBorder="0" applyAlignment="0" applyProtection="0"/>
    <xf numFmtId="232" fontId="27" fillId="5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96" fillId="50" borderId="0" applyNumberFormat="0" applyBorder="0" applyAlignment="0" applyProtection="0"/>
    <xf numFmtId="0" fontId="27" fillId="5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7" fillId="51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232" fontId="27" fillId="52" borderId="0" applyNumberFormat="0" applyBorder="0" applyAlignment="0" applyProtection="0"/>
    <xf numFmtId="232" fontId="27" fillId="52" borderId="0" applyNumberFormat="0" applyBorder="0" applyAlignment="0" applyProtection="0"/>
    <xf numFmtId="232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33" borderId="0" applyNumberFormat="0" applyBorder="0" applyAlignment="0" applyProtection="0"/>
    <xf numFmtId="0" fontId="27" fillId="52" borderId="0" applyNumberFormat="0" applyBorder="0" applyAlignment="0" applyProtection="0"/>
    <xf numFmtId="0" fontId="27" fillId="33" borderId="0" applyNumberFormat="0" applyBorder="0" applyAlignment="0" applyProtection="0"/>
    <xf numFmtId="0" fontId="27" fillId="52" borderId="0" applyNumberFormat="0" applyBorder="0" applyAlignment="0" applyProtection="0"/>
    <xf numFmtId="0" fontId="27" fillId="33" borderId="0" applyNumberFormat="0" applyBorder="0" applyAlignment="0" applyProtection="0"/>
    <xf numFmtId="0" fontId="27" fillId="52" borderId="0" applyNumberFormat="0" applyBorder="0" applyAlignment="0" applyProtection="0"/>
    <xf numFmtId="232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7" fillId="52" borderId="0" applyNumberFormat="0" applyBorder="0" applyAlignment="0" applyProtection="0"/>
    <xf numFmtId="232" fontId="27" fillId="52" borderId="0" applyNumberFormat="0" applyBorder="0" applyAlignment="0" applyProtection="0"/>
    <xf numFmtId="232" fontId="27" fillId="5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6" fillId="52" borderId="0" applyNumberFormat="0" applyBorder="0" applyAlignment="0" applyProtection="0"/>
    <xf numFmtId="0" fontId="27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7" fillId="33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232" fontId="27" fillId="38" borderId="0" applyNumberFormat="0" applyBorder="0" applyAlignment="0" applyProtection="0"/>
    <xf numFmtId="232" fontId="27" fillId="38" borderId="0" applyNumberFormat="0" applyBorder="0" applyAlignment="0" applyProtection="0"/>
    <xf numFmtId="232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53" borderId="0" applyNumberFormat="0" applyBorder="0" applyAlignment="0" applyProtection="0"/>
    <xf numFmtId="0" fontId="27" fillId="38" borderId="0" applyNumberFormat="0" applyBorder="0" applyAlignment="0" applyProtection="0"/>
    <xf numFmtId="0" fontId="27" fillId="53" borderId="0" applyNumberFormat="0" applyBorder="0" applyAlignment="0" applyProtection="0"/>
    <xf numFmtId="0" fontId="27" fillId="38" borderId="0" applyNumberFormat="0" applyBorder="0" applyAlignment="0" applyProtection="0"/>
    <xf numFmtId="0" fontId="27" fillId="53" borderId="0" applyNumberFormat="0" applyBorder="0" applyAlignment="0" applyProtection="0"/>
    <xf numFmtId="0" fontId="27" fillId="38" borderId="0" applyNumberFormat="0" applyBorder="0" applyAlignment="0" applyProtection="0"/>
    <xf numFmtId="232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7" fillId="38" borderId="0" applyNumberFormat="0" applyBorder="0" applyAlignment="0" applyProtection="0"/>
    <xf numFmtId="232" fontId="27" fillId="38" borderId="0" applyNumberFormat="0" applyBorder="0" applyAlignment="0" applyProtection="0"/>
    <xf numFmtId="232" fontId="27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6" fillId="38" borderId="0" applyNumberFormat="0" applyBorder="0" applyAlignment="0" applyProtection="0"/>
    <xf numFmtId="0" fontId="27" fillId="5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7" fillId="53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232" fontId="27" fillId="54" borderId="0" applyNumberFormat="0" applyBorder="0" applyAlignment="0" applyProtection="0"/>
    <xf numFmtId="232" fontId="27" fillId="54" borderId="0" applyNumberFormat="0" applyBorder="0" applyAlignment="0" applyProtection="0"/>
    <xf numFmtId="232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1" borderId="0" applyNumberFormat="0" applyBorder="0" applyAlignment="0" applyProtection="0"/>
    <xf numFmtId="0" fontId="27" fillId="54" borderId="0" applyNumberFormat="0" applyBorder="0" applyAlignment="0" applyProtection="0"/>
    <xf numFmtId="0" fontId="27" fillId="51" borderId="0" applyNumberFormat="0" applyBorder="0" applyAlignment="0" applyProtection="0"/>
    <xf numFmtId="0" fontId="27" fillId="54" borderId="0" applyNumberFormat="0" applyBorder="0" applyAlignment="0" applyProtection="0"/>
    <xf numFmtId="0" fontId="27" fillId="51" borderId="0" applyNumberFormat="0" applyBorder="0" applyAlignment="0" applyProtection="0"/>
    <xf numFmtId="0" fontId="27" fillId="54" borderId="0" applyNumberFormat="0" applyBorder="0" applyAlignment="0" applyProtection="0"/>
    <xf numFmtId="232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7" fillId="54" borderId="0" applyNumberFormat="0" applyBorder="0" applyAlignment="0" applyProtection="0"/>
    <xf numFmtId="232" fontId="27" fillId="54" borderId="0" applyNumberFormat="0" applyBorder="0" applyAlignment="0" applyProtection="0"/>
    <xf numFmtId="232" fontId="27" fillId="5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6" fillId="54" borderId="0" applyNumberFormat="0" applyBorder="0" applyAlignment="0" applyProtection="0"/>
    <xf numFmtId="0" fontId="27" fillId="5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7" fillId="51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232" fontId="27" fillId="55" borderId="0" applyNumberFormat="0" applyBorder="0" applyAlignment="0" applyProtection="0"/>
    <xf numFmtId="232" fontId="27" fillId="55" borderId="0" applyNumberFormat="0" applyBorder="0" applyAlignment="0" applyProtection="0"/>
    <xf numFmtId="232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232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32" fontId="27" fillId="55" borderId="0" applyNumberFormat="0" applyBorder="0" applyAlignment="0" applyProtection="0"/>
    <xf numFmtId="232" fontId="27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6" fillId="55" borderId="0" applyNumberFormat="0" applyBorder="0" applyAlignment="0" applyProtection="0"/>
    <xf numFmtId="0" fontId="27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232" fontId="27" fillId="51" borderId="0" applyNumberFormat="0" applyBorder="0" applyAlignment="0" applyProtection="0"/>
    <xf numFmtId="232" fontId="27" fillId="51" borderId="0" applyNumberFormat="0" applyBorder="0" applyAlignment="0" applyProtection="0"/>
    <xf numFmtId="232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3" borderId="0" applyNumberFormat="0" applyBorder="0" applyAlignment="0" applyProtection="0"/>
    <xf numFmtId="0" fontId="27" fillId="51" borderId="0" applyNumberFormat="0" applyBorder="0" applyAlignment="0" applyProtection="0"/>
    <xf numFmtId="0" fontId="27" fillId="53" borderId="0" applyNumberFormat="0" applyBorder="0" applyAlignment="0" applyProtection="0"/>
    <xf numFmtId="0" fontId="27" fillId="51" borderId="0" applyNumberFormat="0" applyBorder="0" applyAlignment="0" applyProtection="0"/>
    <xf numFmtId="0" fontId="27" fillId="53" borderId="0" applyNumberFormat="0" applyBorder="0" applyAlignment="0" applyProtection="0"/>
    <xf numFmtId="0" fontId="27" fillId="51" borderId="0" applyNumberFormat="0" applyBorder="0" applyAlignment="0" applyProtection="0"/>
    <xf numFmtId="232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7" fillId="51" borderId="0" applyNumberFormat="0" applyBorder="0" applyAlignment="0" applyProtection="0"/>
    <xf numFmtId="232" fontId="27" fillId="51" borderId="0" applyNumberFormat="0" applyBorder="0" applyAlignment="0" applyProtection="0"/>
    <xf numFmtId="232" fontId="27" fillId="5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6" fillId="51" borderId="0" applyNumberFormat="0" applyBorder="0" applyAlignment="0" applyProtection="0"/>
    <xf numFmtId="0" fontId="2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7" fillId="53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6" borderId="0" applyNumberFormat="0" applyBorder="0" applyAlignment="0" applyProtection="0"/>
    <xf numFmtId="0" fontId="27" fillId="5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7" fillId="50" borderId="0" applyNumberFormat="0" applyBorder="0" applyAlignment="0" applyProtection="0"/>
    <xf numFmtId="233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1" fillId="9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6" borderId="0" applyNumberFormat="0" applyBorder="0" applyAlignment="0" applyProtection="0"/>
    <xf numFmtId="0" fontId="27" fillId="5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1" fillId="9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1" fillId="9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1" fillId="9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1" fillId="9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1" fillId="9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1" fillId="9" borderId="0" applyNumberFormat="0" applyBorder="0" applyAlignment="0" applyProtection="0"/>
    <xf numFmtId="0" fontId="27" fillId="50" borderId="0" applyNumberFormat="0" applyBorder="0" applyAlignment="0" applyProtection="0"/>
    <xf numFmtId="0" fontId="1" fillId="9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1" fillId="9" borderId="0" applyNumberFormat="0" applyBorder="0" applyAlignment="0" applyProtection="0"/>
    <xf numFmtId="0" fontId="27" fillId="50" borderId="0" applyNumberFormat="0" applyBorder="0" applyAlignment="0" applyProtection="0"/>
    <xf numFmtId="0" fontId="1" fillId="9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1" fillId="9" borderId="0" applyNumberFormat="0" applyBorder="0" applyAlignment="0" applyProtection="0"/>
    <xf numFmtId="0" fontId="27" fillId="50" borderId="0" applyNumberFormat="0" applyBorder="0" applyAlignment="0" applyProtection="0"/>
    <xf numFmtId="0" fontId="1" fillId="9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1" fillId="9" borderId="0" applyNumberFormat="0" applyBorder="0" applyAlignment="0" applyProtection="0"/>
    <xf numFmtId="0" fontId="27" fillId="50" borderId="0" applyNumberFormat="0" applyBorder="0" applyAlignment="0" applyProtection="0"/>
    <xf numFmtId="0" fontId="1" fillId="9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33" borderId="0" applyNumberFormat="0" applyBorder="0" applyAlignment="0" applyProtection="0"/>
    <xf numFmtId="0" fontId="27" fillId="5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7" fillId="52" borderId="0" applyNumberFormat="0" applyBorder="0" applyAlignment="0" applyProtection="0"/>
    <xf numFmtId="233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1" fillId="13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33" borderId="0" applyNumberFormat="0" applyBorder="0" applyAlignment="0" applyProtection="0"/>
    <xf numFmtId="0" fontId="27" fillId="5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1" fillId="13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1" fillId="13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1" fillId="13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1" fillId="13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1" fillId="13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1" fillId="13" borderId="0" applyNumberFormat="0" applyBorder="0" applyAlignment="0" applyProtection="0"/>
    <xf numFmtId="0" fontId="27" fillId="52" borderId="0" applyNumberFormat="0" applyBorder="0" applyAlignment="0" applyProtection="0"/>
    <xf numFmtId="0" fontId="1" fillId="13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1" fillId="13" borderId="0" applyNumberFormat="0" applyBorder="0" applyAlignment="0" applyProtection="0"/>
    <xf numFmtId="0" fontId="27" fillId="52" borderId="0" applyNumberFormat="0" applyBorder="0" applyAlignment="0" applyProtection="0"/>
    <xf numFmtId="0" fontId="1" fillId="13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1" fillId="13" borderId="0" applyNumberFormat="0" applyBorder="0" applyAlignment="0" applyProtection="0"/>
    <xf numFmtId="0" fontId="27" fillId="52" borderId="0" applyNumberFormat="0" applyBorder="0" applyAlignment="0" applyProtection="0"/>
    <xf numFmtId="0" fontId="1" fillId="13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1" fillId="13" borderId="0" applyNumberFormat="0" applyBorder="0" applyAlignment="0" applyProtection="0"/>
    <xf numFmtId="0" fontId="27" fillId="52" borderId="0" applyNumberFormat="0" applyBorder="0" applyAlignment="0" applyProtection="0"/>
    <xf numFmtId="0" fontId="1" fillId="13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53" borderId="0" applyNumberFormat="0" applyBorder="0" applyAlignment="0" applyProtection="0"/>
    <xf numFmtId="0" fontId="27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7" fillId="38" borderId="0" applyNumberFormat="0" applyBorder="0" applyAlignment="0" applyProtection="0"/>
    <xf numFmtId="233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1" fillId="17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53" borderId="0" applyNumberFormat="0" applyBorder="0" applyAlignment="0" applyProtection="0"/>
    <xf numFmtId="0" fontId="27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1" fillId="17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1" fillId="17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1" fillId="17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1" fillId="17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1" fillId="17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1" fillId="17" borderId="0" applyNumberFormat="0" applyBorder="0" applyAlignment="0" applyProtection="0"/>
    <xf numFmtId="0" fontId="27" fillId="38" borderId="0" applyNumberFormat="0" applyBorder="0" applyAlignment="0" applyProtection="0"/>
    <xf numFmtId="0" fontId="1" fillId="17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1" fillId="17" borderId="0" applyNumberFormat="0" applyBorder="0" applyAlignment="0" applyProtection="0"/>
    <xf numFmtId="0" fontId="27" fillId="38" borderId="0" applyNumberFormat="0" applyBorder="0" applyAlignment="0" applyProtection="0"/>
    <xf numFmtId="0" fontId="1" fillId="17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1" fillId="17" borderId="0" applyNumberFormat="0" applyBorder="0" applyAlignment="0" applyProtection="0"/>
    <xf numFmtId="0" fontId="27" fillId="38" borderId="0" applyNumberFormat="0" applyBorder="0" applyAlignment="0" applyProtection="0"/>
    <xf numFmtId="0" fontId="1" fillId="17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1" fillId="17" borderId="0" applyNumberFormat="0" applyBorder="0" applyAlignment="0" applyProtection="0"/>
    <xf numFmtId="0" fontId="27" fillId="38" borderId="0" applyNumberFormat="0" applyBorder="0" applyAlignment="0" applyProtection="0"/>
    <xf numFmtId="0" fontId="1" fillId="17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1" borderId="0" applyNumberFormat="0" applyBorder="0" applyAlignment="0" applyProtection="0"/>
    <xf numFmtId="0" fontId="27" fillId="5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7" fillId="54" borderId="0" applyNumberFormat="0" applyBorder="0" applyAlignment="0" applyProtection="0"/>
    <xf numFmtId="233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" fillId="21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1" borderId="0" applyNumberFormat="0" applyBorder="0" applyAlignment="0" applyProtection="0"/>
    <xf numFmtId="0" fontId="27" fillId="5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" fillId="21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" fillId="21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" fillId="21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" fillId="21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" fillId="21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" fillId="21" borderId="0" applyNumberFormat="0" applyBorder="0" applyAlignment="0" applyProtection="0"/>
    <xf numFmtId="0" fontId="27" fillId="54" borderId="0" applyNumberFormat="0" applyBorder="0" applyAlignment="0" applyProtection="0"/>
    <xf numFmtId="0" fontId="1" fillId="21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" fillId="21" borderId="0" applyNumberFormat="0" applyBorder="0" applyAlignment="0" applyProtection="0"/>
    <xf numFmtId="0" fontId="27" fillId="54" borderId="0" applyNumberFormat="0" applyBorder="0" applyAlignment="0" applyProtection="0"/>
    <xf numFmtId="0" fontId="1" fillId="21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" fillId="21" borderId="0" applyNumberFormat="0" applyBorder="0" applyAlignment="0" applyProtection="0"/>
    <xf numFmtId="0" fontId="27" fillId="54" borderId="0" applyNumberFormat="0" applyBorder="0" applyAlignment="0" applyProtection="0"/>
    <xf numFmtId="0" fontId="1" fillId="21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" fillId="21" borderId="0" applyNumberFormat="0" applyBorder="0" applyAlignment="0" applyProtection="0"/>
    <xf numFmtId="0" fontId="27" fillId="54" borderId="0" applyNumberFormat="0" applyBorder="0" applyAlignment="0" applyProtection="0"/>
    <xf numFmtId="0" fontId="1" fillId="21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7" fillId="55" borderId="0" applyNumberFormat="0" applyBorder="0" applyAlignment="0" applyProtection="0"/>
    <xf numFmtId="233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1" fillId="2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1" fillId="2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1" fillId="2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1" fillId="2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1" fillId="2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1" fillId="2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1" fillId="25" borderId="0" applyNumberFormat="0" applyBorder="0" applyAlignment="0" applyProtection="0"/>
    <xf numFmtId="0" fontId="27" fillId="55" borderId="0" applyNumberFormat="0" applyBorder="0" applyAlignment="0" applyProtection="0"/>
    <xf numFmtId="0" fontId="1" fillId="2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1" fillId="25" borderId="0" applyNumberFormat="0" applyBorder="0" applyAlignment="0" applyProtection="0"/>
    <xf numFmtId="0" fontId="27" fillId="55" borderId="0" applyNumberFormat="0" applyBorder="0" applyAlignment="0" applyProtection="0"/>
    <xf numFmtId="0" fontId="1" fillId="2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1" fillId="25" borderId="0" applyNumberFormat="0" applyBorder="0" applyAlignment="0" applyProtection="0"/>
    <xf numFmtId="0" fontId="27" fillId="55" borderId="0" applyNumberFormat="0" applyBorder="0" applyAlignment="0" applyProtection="0"/>
    <xf numFmtId="0" fontId="1" fillId="2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1" fillId="25" borderId="0" applyNumberFormat="0" applyBorder="0" applyAlignment="0" applyProtection="0"/>
    <xf numFmtId="0" fontId="27" fillId="55" borderId="0" applyNumberFormat="0" applyBorder="0" applyAlignment="0" applyProtection="0"/>
    <xf numFmtId="0" fontId="1" fillId="2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3" borderId="0" applyNumberFormat="0" applyBorder="0" applyAlignment="0" applyProtection="0"/>
    <xf numFmtId="0" fontId="27" fillId="5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7" fillId="51" borderId="0" applyNumberFormat="0" applyBorder="0" applyAlignment="0" applyProtection="0"/>
    <xf numFmtId="233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1" fillId="29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3" borderId="0" applyNumberFormat="0" applyBorder="0" applyAlignment="0" applyProtection="0"/>
    <xf numFmtId="0" fontId="27" fillId="5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1" fillId="29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1" fillId="29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1" fillId="29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1" fillId="29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1" fillId="29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1" fillId="29" borderId="0" applyNumberFormat="0" applyBorder="0" applyAlignment="0" applyProtection="0"/>
    <xf numFmtId="0" fontId="27" fillId="51" borderId="0" applyNumberFormat="0" applyBorder="0" applyAlignment="0" applyProtection="0"/>
    <xf numFmtId="0" fontId="1" fillId="29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1" fillId="29" borderId="0" applyNumberFormat="0" applyBorder="0" applyAlignment="0" applyProtection="0"/>
    <xf numFmtId="0" fontId="27" fillId="51" borderId="0" applyNumberFormat="0" applyBorder="0" applyAlignment="0" applyProtection="0"/>
    <xf numFmtId="0" fontId="1" fillId="29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1" fillId="29" borderId="0" applyNumberFormat="0" applyBorder="0" applyAlignment="0" applyProtection="0"/>
    <xf numFmtId="0" fontId="27" fillId="51" borderId="0" applyNumberFormat="0" applyBorder="0" applyAlignment="0" applyProtection="0"/>
    <xf numFmtId="0" fontId="1" fillId="29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1" fillId="29" borderId="0" applyNumberFormat="0" applyBorder="0" applyAlignment="0" applyProtection="0"/>
    <xf numFmtId="0" fontId="27" fillId="51" borderId="0" applyNumberFormat="0" applyBorder="0" applyAlignment="0" applyProtection="0"/>
    <xf numFmtId="0" fontId="1" fillId="29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3" fontId="97" fillId="41" borderId="0"/>
    <xf numFmtId="234" fontId="49" fillId="0" borderId="24" applyBorder="0">
      <alignment horizontal="right"/>
    </xf>
    <xf numFmtId="234" fontId="49" fillId="0" borderId="24" applyBorder="0">
      <alignment horizontal="right"/>
    </xf>
    <xf numFmtId="234" fontId="49" fillId="0" borderId="24" applyBorder="0">
      <alignment horizontal="right"/>
    </xf>
    <xf numFmtId="234" fontId="49" fillId="0" borderId="24" applyBorder="0">
      <alignment horizontal="right"/>
    </xf>
    <xf numFmtId="234" fontId="49" fillId="0" borderId="24" applyBorder="0">
      <alignment horizontal="right"/>
    </xf>
    <xf numFmtId="234" fontId="49" fillId="0" borderId="24" applyBorder="0">
      <alignment horizontal="right"/>
    </xf>
    <xf numFmtId="234" fontId="49" fillId="0" borderId="24" applyBorder="0">
      <alignment horizontal="right"/>
    </xf>
    <xf numFmtId="234" fontId="49" fillId="0" borderId="24" applyBorder="0">
      <alignment horizontal="right"/>
    </xf>
    <xf numFmtId="234" fontId="49" fillId="0" borderId="24" applyBorder="0">
      <alignment horizontal="right"/>
    </xf>
    <xf numFmtId="234" fontId="49" fillId="0" borderId="24" applyBorder="0">
      <alignment horizontal="right"/>
    </xf>
    <xf numFmtId="234" fontId="49" fillId="0" borderId="24" applyBorder="0">
      <alignment horizontal="right"/>
    </xf>
    <xf numFmtId="234" fontId="49" fillId="0" borderId="24" applyBorder="0">
      <alignment horizontal="right"/>
    </xf>
    <xf numFmtId="234" fontId="49" fillId="0" borderId="24" applyBorder="0">
      <alignment horizontal="right"/>
    </xf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232" fontId="27" fillId="56" borderId="0" applyNumberFormat="0" applyBorder="0" applyAlignment="0" applyProtection="0"/>
    <xf numFmtId="232" fontId="27" fillId="56" borderId="0" applyNumberFormat="0" applyBorder="0" applyAlignment="0" applyProtection="0"/>
    <xf numFmtId="232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39" borderId="0" applyNumberFormat="0" applyBorder="0" applyAlignment="0" applyProtection="0"/>
    <xf numFmtId="0" fontId="27" fillId="56" borderId="0" applyNumberFormat="0" applyBorder="0" applyAlignment="0" applyProtection="0"/>
    <xf numFmtId="0" fontId="27" fillId="39" borderId="0" applyNumberFormat="0" applyBorder="0" applyAlignment="0" applyProtection="0"/>
    <xf numFmtId="0" fontId="27" fillId="56" borderId="0" applyNumberFormat="0" applyBorder="0" applyAlignment="0" applyProtection="0"/>
    <xf numFmtId="0" fontId="27" fillId="39" borderId="0" applyNumberFormat="0" applyBorder="0" applyAlignment="0" applyProtection="0"/>
    <xf numFmtId="0" fontId="27" fillId="56" borderId="0" applyNumberFormat="0" applyBorder="0" applyAlignment="0" applyProtection="0"/>
    <xf numFmtId="232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7" fillId="56" borderId="0" applyNumberFormat="0" applyBorder="0" applyAlignment="0" applyProtection="0"/>
    <xf numFmtId="232" fontId="27" fillId="56" borderId="0" applyNumberFormat="0" applyBorder="0" applyAlignment="0" applyProtection="0"/>
    <xf numFmtId="232" fontId="27" fillId="5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96" fillId="56" borderId="0" applyNumberFormat="0" applyBorder="0" applyAlignment="0" applyProtection="0"/>
    <xf numFmtId="0" fontId="27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7" fillId="39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232" fontId="27" fillId="33" borderId="0" applyNumberFormat="0" applyBorder="0" applyAlignment="0" applyProtection="0"/>
    <xf numFmtId="232" fontId="27" fillId="33" borderId="0" applyNumberFormat="0" applyBorder="0" applyAlignment="0" applyProtection="0"/>
    <xf numFmtId="232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232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232" fontId="27" fillId="33" borderId="0" applyNumberFormat="0" applyBorder="0" applyAlignment="0" applyProtection="0"/>
    <xf numFmtId="232" fontId="27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96" fillId="33" borderId="0" applyNumberFormat="0" applyBorder="0" applyAlignment="0" applyProtection="0"/>
    <xf numFmtId="0" fontId="27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232" fontId="27" fillId="34" borderId="0" applyNumberFormat="0" applyBorder="0" applyAlignment="0" applyProtection="0"/>
    <xf numFmtId="232" fontId="27" fillId="34" borderId="0" applyNumberFormat="0" applyBorder="0" applyAlignment="0" applyProtection="0"/>
    <xf numFmtId="232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45" borderId="0" applyNumberFormat="0" applyBorder="0" applyAlignment="0" applyProtection="0"/>
    <xf numFmtId="0" fontId="27" fillId="34" borderId="0" applyNumberFormat="0" applyBorder="0" applyAlignment="0" applyProtection="0"/>
    <xf numFmtId="0" fontId="27" fillId="45" borderId="0" applyNumberFormat="0" applyBorder="0" applyAlignment="0" applyProtection="0"/>
    <xf numFmtId="0" fontId="27" fillId="34" borderId="0" applyNumberFormat="0" applyBorder="0" applyAlignment="0" applyProtection="0"/>
    <xf numFmtId="0" fontId="27" fillId="45" borderId="0" applyNumberFormat="0" applyBorder="0" applyAlignment="0" applyProtection="0"/>
    <xf numFmtId="0" fontId="27" fillId="34" borderId="0" applyNumberFormat="0" applyBorder="0" applyAlignment="0" applyProtection="0"/>
    <xf numFmtId="232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7" fillId="34" borderId="0" applyNumberFormat="0" applyBorder="0" applyAlignment="0" applyProtection="0"/>
    <xf numFmtId="232" fontId="27" fillId="34" borderId="0" applyNumberFormat="0" applyBorder="0" applyAlignment="0" applyProtection="0"/>
    <xf numFmtId="232" fontId="27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96" fillId="34" borderId="0" applyNumberFormat="0" applyBorder="0" applyAlignment="0" applyProtection="0"/>
    <xf numFmtId="0" fontId="27" fillId="4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7" fillId="45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232" fontId="27" fillId="54" borderId="0" applyNumberFormat="0" applyBorder="0" applyAlignment="0" applyProtection="0"/>
    <xf numFmtId="232" fontId="27" fillId="54" borderId="0" applyNumberFormat="0" applyBorder="0" applyAlignment="0" applyProtection="0"/>
    <xf numFmtId="232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39" borderId="0" applyNumberFormat="0" applyBorder="0" applyAlignment="0" applyProtection="0"/>
    <xf numFmtId="0" fontId="27" fillId="54" borderId="0" applyNumberFormat="0" applyBorder="0" applyAlignment="0" applyProtection="0"/>
    <xf numFmtId="0" fontId="27" fillId="39" borderId="0" applyNumberFormat="0" applyBorder="0" applyAlignment="0" applyProtection="0"/>
    <xf numFmtId="0" fontId="27" fillId="54" borderId="0" applyNumberFormat="0" applyBorder="0" applyAlignment="0" applyProtection="0"/>
    <xf numFmtId="0" fontId="27" fillId="39" borderId="0" applyNumberFormat="0" applyBorder="0" applyAlignment="0" applyProtection="0"/>
    <xf numFmtId="0" fontId="27" fillId="54" borderId="0" applyNumberFormat="0" applyBorder="0" applyAlignment="0" applyProtection="0"/>
    <xf numFmtId="232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7" fillId="54" borderId="0" applyNumberFormat="0" applyBorder="0" applyAlignment="0" applyProtection="0"/>
    <xf numFmtId="232" fontId="27" fillId="54" borderId="0" applyNumberFormat="0" applyBorder="0" applyAlignment="0" applyProtection="0"/>
    <xf numFmtId="232" fontId="27" fillId="5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96" fillId="54" borderId="0" applyNumberFormat="0" applyBorder="0" applyAlignment="0" applyProtection="0"/>
    <xf numFmtId="0" fontId="27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7" fillId="39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232" fontId="27" fillId="56" borderId="0" applyNumberFormat="0" applyBorder="0" applyAlignment="0" applyProtection="0"/>
    <xf numFmtId="232" fontId="27" fillId="56" borderId="0" applyNumberFormat="0" applyBorder="0" applyAlignment="0" applyProtection="0"/>
    <xf numFmtId="232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232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32" fontId="27" fillId="56" borderId="0" applyNumberFormat="0" applyBorder="0" applyAlignment="0" applyProtection="0"/>
    <xf numFmtId="232" fontId="27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96" fillId="56" borderId="0" applyNumberFormat="0" applyBorder="0" applyAlignment="0" applyProtection="0"/>
    <xf numFmtId="0" fontId="27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232" fontId="27" fillId="57" borderId="0" applyNumberFormat="0" applyBorder="0" applyAlignment="0" applyProtection="0"/>
    <xf numFmtId="232" fontId="27" fillId="57" borderId="0" applyNumberFormat="0" applyBorder="0" applyAlignment="0" applyProtection="0"/>
    <xf numFmtId="232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45" borderId="0" applyNumberFormat="0" applyBorder="0" applyAlignment="0" applyProtection="0"/>
    <xf numFmtId="0" fontId="27" fillId="57" borderId="0" applyNumberFormat="0" applyBorder="0" applyAlignment="0" applyProtection="0"/>
    <xf numFmtId="0" fontId="27" fillId="45" borderId="0" applyNumberFormat="0" applyBorder="0" applyAlignment="0" applyProtection="0"/>
    <xf numFmtId="0" fontId="27" fillId="57" borderId="0" applyNumberFormat="0" applyBorder="0" applyAlignment="0" applyProtection="0"/>
    <xf numFmtId="0" fontId="27" fillId="45" borderId="0" applyNumberFormat="0" applyBorder="0" applyAlignment="0" applyProtection="0"/>
    <xf numFmtId="0" fontId="27" fillId="57" borderId="0" applyNumberFormat="0" applyBorder="0" applyAlignment="0" applyProtection="0"/>
    <xf numFmtId="232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7" fillId="57" borderId="0" applyNumberFormat="0" applyBorder="0" applyAlignment="0" applyProtection="0"/>
    <xf numFmtId="232" fontId="27" fillId="57" borderId="0" applyNumberFormat="0" applyBorder="0" applyAlignment="0" applyProtection="0"/>
    <xf numFmtId="232" fontId="27" fillId="5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96" fillId="57" borderId="0" applyNumberFormat="0" applyBorder="0" applyAlignment="0" applyProtection="0"/>
    <xf numFmtId="0" fontId="27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7" fillId="45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7" fillId="56" borderId="0" applyNumberFormat="0" applyBorder="0" applyAlignment="0" applyProtection="0"/>
    <xf numFmtId="233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1" fillId="10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1" fillId="10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1" fillId="10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1" fillId="10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1" fillId="10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1" fillId="10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1" fillId="10" borderId="0" applyNumberFormat="0" applyBorder="0" applyAlignment="0" applyProtection="0"/>
    <xf numFmtId="0" fontId="27" fillId="56" borderId="0" applyNumberFormat="0" applyBorder="0" applyAlignment="0" applyProtection="0"/>
    <xf numFmtId="0" fontId="1" fillId="10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1" fillId="10" borderId="0" applyNumberFormat="0" applyBorder="0" applyAlignment="0" applyProtection="0"/>
    <xf numFmtId="0" fontId="27" fillId="56" borderId="0" applyNumberFormat="0" applyBorder="0" applyAlignment="0" applyProtection="0"/>
    <xf numFmtId="0" fontId="1" fillId="10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1" fillId="10" borderId="0" applyNumberFormat="0" applyBorder="0" applyAlignment="0" applyProtection="0"/>
    <xf numFmtId="0" fontId="27" fillId="56" borderId="0" applyNumberFormat="0" applyBorder="0" applyAlignment="0" applyProtection="0"/>
    <xf numFmtId="0" fontId="1" fillId="10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1" fillId="10" borderId="0" applyNumberFormat="0" applyBorder="0" applyAlignment="0" applyProtection="0"/>
    <xf numFmtId="0" fontId="27" fillId="56" borderId="0" applyNumberFormat="0" applyBorder="0" applyAlignment="0" applyProtection="0"/>
    <xf numFmtId="0" fontId="1" fillId="10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7" fillId="33" borderId="0" applyNumberFormat="0" applyBorder="0" applyAlignment="0" applyProtection="0"/>
    <xf numFmtId="233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1" fillId="14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1" fillId="14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1" fillId="14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1" fillId="14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1" fillId="14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1" fillId="14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1" fillId="14" borderId="0" applyNumberFormat="0" applyBorder="0" applyAlignment="0" applyProtection="0"/>
    <xf numFmtId="0" fontId="27" fillId="33" borderId="0" applyNumberFormat="0" applyBorder="0" applyAlignment="0" applyProtection="0"/>
    <xf numFmtId="0" fontId="1" fillId="14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1" fillId="14" borderId="0" applyNumberFormat="0" applyBorder="0" applyAlignment="0" applyProtection="0"/>
    <xf numFmtId="0" fontId="27" fillId="33" borderId="0" applyNumberFormat="0" applyBorder="0" applyAlignment="0" applyProtection="0"/>
    <xf numFmtId="0" fontId="1" fillId="14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1" fillId="14" borderId="0" applyNumberFormat="0" applyBorder="0" applyAlignment="0" applyProtection="0"/>
    <xf numFmtId="0" fontId="27" fillId="33" borderId="0" applyNumberFormat="0" applyBorder="0" applyAlignment="0" applyProtection="0"/>
    <xf numFmtId="0" fontId="1" fillId="14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1" fillId="14" borderId="0" applyNumberFormat="0" applyBorder="0" applyAlignment="0" applyProtection="0"/>
    <xf numFmtId="0" fontId="27" fillId="33" borderId="0" applyNumberFormat="0" applyBorder="0" applyAlignment="0" applyProtection="0"/>
    <xf numFmtId="0" fontId="1" fillId="14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45" borderId="0" applyNumberFormat="0" applyBorder="0" applyAlignment="0" applyProtection="0"/>
    <xf numFmtId="0" fontId="27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7" fillId="34" borderId="0" applyNumberFormat="0" applyBorder="0" applyAlignment="0" applyProtection="0"/>
    <xf numFmtId="233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1" fillId="18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45" borderId="0" applyNumberFormat="0" applyBorder="0" applyAlignment="0" applyProtection="0"/>
    <xf numFmtId="0" fontId="27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1" fillId="18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1" fillId="18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1" fillId="18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1" fillId="18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1" fillId="18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1" fillId="18" borderId="0" applyNumberFormat="0" applyBorder="0" applyAlignment="0" applyProtection="0"/>
    <xf numFmtId="0" fontId="27" fillId="34" borderId="0" applyNumberFormat="0" applyBorder="0" applyAlignment="0" applyProtection="0"/>
    <xf numFmtId="0" fontId="1" fillId="18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1" fillId="18" borderId="0" applyNumberFormat="0" applyBorder="0" applyAlignment="0" applyProtection="0"/>
    <xf numFmtId="0" fontId="27" fillId="34" borderId="0" applyNumberFormat="0" applyBorder="0" applyAlignment="0" applyProtection="0"/>
    <xf numFmtId="0" fontId="1" fillId="18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1" fillId="18" borderId="0" applyNumberFormat="0" applyBorder="0" applyAlignment="0" applyProtection="0"/>
    <xf numFmtId="0" fontId="27" fillId="34" borderId="0" applyNumberFormat="0" applyBorder="0" applyAlignment="0" applyProtection="0"/>
    <xf numFmtId="0" fontId="1" fillId="18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1" fillId="18" borderId="0" applyNumberFormat="0" applyBorder="0" applyAlignment="0" applyProtection="0"/>
    <xf numFmtId="0" fontId="27" fillId="34" borderId="0" applyNumberFormat="0" applyBorder="0" applyAlignment="0" applyProtection="0"/>
    <xf numFmtId="0" fontId="1" fillId="18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2" borderId="0" applyNumberFormat="0" applyBorder="0" applyAlignment="0" applyProtection="0"/>
    <xf numFmtId="0" fontId="27" fillId="5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7" fillId="54" borderId="0" applyNumberFormat="0" applyBorder="0" applyAlignment="0" applyProtection="0"/>
    <xf numFmtId="233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" fillId="22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2" borderId="0" applyNumberFormat="0" applyBorder="0" applyAlignment="0" applyProtection="0"/>
    <xf numFmtId="0" fontId="27" fillId="5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" fillId="22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" fillId="22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" fillId="22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" fillId="22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" fillId="22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" fillId="22" borderId="0" applyNumberFormat="0" applyBorder="0" applyAlignment="0" applyProtection="0"/>
    <xf numFmtId="0" fontId="27" fillId="54" borderId="0" applyNumberFormat="0" applyBorder="0" applyAlignment="0" applyProtection="0"/>
    <xf numFmtId="0" fontId="1" fillId="22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" fillId="22" borderId="0" applyNumberFormat="0" applyBorder="0" applyAlignment="0" applyProtection="0"/>
    <xf numFmtId="0" fontId="27" fillId="54" borderId="0" applyNumberFormat="0" applyBorder="0" applyAlignment="0" applyProtection="0"/>
    <xf numFmtId="0" fontId="1" fillId="22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" fillId="22" borderId="0" applyNumberFormat="0" applyBorder="0" applyAlignment="0" applyProtection="0"/>
    <xf numFmtId="0" fontId="27" fillId="54" borderId="0" applyNumberFormat="0" applyBorder="0" applyAlignment="0" applyProtection="0"/>
    <xf numFmtId="0" fontId="1" fillId="22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" fillId="22" borderId="0" applyNumberFormat="0" applyBorder="0" applyAlignment="0" applyProtection="0"/>
    <xf numFmtId="0" fontId="27" fillId="54" borderId="0" applyNumberFormat="0" applyBorder="0" applyAlignment="0" applyProtection="0"/>
    <xf numFmtId="0" fontId="1" fillId="22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7" fillId="56" borderId="0" applyNumberFormat="0" applyBorder="0" applyAlignment="0" applyProtection="0"/>
    <xf numFmtId="233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1" fillId="2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1" fillId="2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1" fillId="2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1" fillId="2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1" fillId="2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1" fillId="2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1" fillId="26" borderId="0" applyNumberFormat="0" applyBorder="0" applyAlignment="0" applyProtection="0"/>
    <xf numFmtId="0" fontId="27" fillId="56" borderId="0" applyNumberFormat="0" applyBorder="0" applyAlignment="0" applyProtection="0"/>
    <xf numFmtId="0" fontId="1" fillId="2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1" fillId="26" borderId="0" applyNumberFormat="0" applyBorder="0" applyAlignment="0" applyProtection="0"/>
    <xf numFmtId="0" fontId="27" fillId="56" borderId="0" applyNumberFormat="0" applyBorder="0" applyAlignment="0" applyProtection="0"/>
    <xf numFmtId="0" fontId="1" fillId="2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1" fillId="26" borderId="0" applyNumberFormat="0" applyBorder="0" applyAlignment="0" applyProtection="0"/>
    <xf numFmtId="0" fontId="27" fillId="56" borderId="0" applyNumberFormat="0" applyBorder="0" applyAlignment="0" applyProtection="0"/>
    <xf numFmtId="0" fontId="1" fillId="2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1" fillId="26" borderId="0" applyNumberFormat="0" applyBorder="0" applyAlignment="0" applyProtection="0"/>
    <xf numFmtId="0" fontId="27" fillId="56" borderId="0" applyNumberFormat="0" applyBorder="0" applyAlignment="0" applyProtection="0"/>
    <xf numFmtId="0" fontId="1" fillId="2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7" fillId="57" borderId="0" applyNumberFormat="0" applyBorder="0" applyAlignment="0" applyProtection="0"/>
    <xf numFmtId="233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" fillId="30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" fillId="30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" fillId="30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" fillId="30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" fillId="30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" fillId="30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" fillId="30" borderId="0" applyNumberFormat="0" applyBorder="0" applyAlignment="0" applyProtection="0"/>
    <xf numFmtId="0" fontId="27" fillId="57" borderId="0" applyNumberFormat="0" applyBorder="0" applyAlignment="0" applyProtection="0"/>
    <xf numFmtId="0" fontId="1" fillId="30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" fillId="30" borderId="0" applyNumberFormat="0" applyBorder="0" applyAlignment="0" applyProtection="0"/>
    <xf numFmtId="0" fontId="27" fillId="57" borderId="0" applyNumberFormat="0" applyBorder="0" applyAlignment="0" applyProtection="0"/>
    <xf numFmtId="0" fontId="1" fillId="30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" fillId="30" borderId="0" applyNumberFormat="0" applyBorder="0" applyAlignment="0" applyProtection="0"/>
    <xf numFmtId="0" fontId="27" fillId="57" borderId="0" applyNumberFormat="0" applyBorder="0" applyAlignment="0" applyProtection="0"/>
    <xf numFmtId="0" fontId="1" fillId="30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" fillId="30" borderId="0" applyNumberFormat="0" applyBorder="0" applyAlignment="0" applyProtection="0"/>
    <xf numFmtId="0" fontId="27" fillId="57" borderId="0" applyNumberFormat="0" applyBorder="0" applyAlignment="0" applyProtection="0"/>
    <xf numFmtId="0" fontId="1" fillId="30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98" fillId="32" borderId="0" applyNumberFormat="0" applyBorder="0" applyAlignment="0" applyProtection="0"/>
    <xf numFmtId="0" fontId="98" fillId="32" borderId="0" applyNumberFormat="0" applyBorder="0" applyAlignment="0" applyProtection="0"/>
    <xf numFmtId="0" fontId="98" fillId="36" borderId="0" applyNumberFormat="0" applyBorder="0" applyAlignment="0" applyProtection="0"/>
    <xf numFmtId="233" fontId="98" fillId="32" borderId="0" applyNumberFormat="0" applyBorder="0" applyAlignment="0" applyProtection="0"/>
    <xf numFmtId="0" fontId="98" fillId="36" borderId="0" applyNumberFormat="0" applyBorder="0" applyAlignment="0" applyProtection="0"/>
    <xf numFmtId="0" fontId="98" fillId="36" borderId="0" applyNumberFormat="0" applyBorder="0" applyAlignment="0" applyProtection="0"/>
    <xf numFmtId="0" fontId="98" fillId="36" borderId="0" applyNumberFormat="0" applyBorder="0" applyAlignment="0" applyProtection="0"/>
    <xf numFmtId="0" fontId="98" fillId="36" borderId="0" applyNumberFormat="0" applyBorder="0" applyAlignment="0" applyProtection="0"/>
    <xf numFmtId="0" fontId="98" fillId="32" borderId="0" applyNumberFormat="0" applyBorder="0" applyAlignment="0" applyProtection="0"/>
    <xf numFmtId="0" fontId="99" fillId="32" borderId="0" applyNumberFormat="0" applyBorder="0" applyAlignment="0" applyProtection="0"/>
    <xf numFmtId="0" fontId="98" fillId="36" borderId="0" applyNumberFormat="0" applyBorder="0" applyAlignment="0" applyProtection="0"/>
    <xf numFmtId="0" fontId="98" fillId="32" borderId="0" applyNumberFormat="0" applyBorder="0" applyAlignment="0" applyProtection="0"/>
    <xf numFmtId="0" fontId="98" fillId="36" borderId="0" applyNumberFormat="0" applyBorder="0" applyAlignment="0" applyProtection="0"/>
    <xf numFmtId="0" fontId="98" fillId="32" borderId="0" applyNumberFormat="0" applyBorder="0" applyAlignment="0" applyProtection="0"/>
    <xf numFmtId="0" fontId="98" fillId="32" borderId="0" applyNumberFormat="0" applyBorder="0" applyAlignment="0" applyProtection="0"/>
    <xf numFmtId="0" fontId="98" fillId="32" borderId="0" applyNumberFormat="0" applyBorder="0" applyAlignment="0" applyProtection="0"/>
    <xf numFmtId="0" fontId="98" fillId="32" borderId="0" applyNumberFormat="0" applyBorder="0" applyAlignment="0" applyProtection="0"/>
    <xf numFmtId="0" fontId="98" fillId="32" borderId="0" applyNumberFormat="0" applyBorder="0" applyAlignment="0" applyProtection="0"/>
    <xf numFmtId="0" fontId="98" fillId="33" borderId="0" applyNumberFormat="0" applyBorder="0" applyAlignment="0" applyProtection="0"/>
    <xf numFmtId="0" fontId="98" fillId="33" borderId="0" applyNumberFormat="0" applyBorder="0" applyAlignment="0" applyProtection="0"/>
    <xf numFmtId="0" fontId="98" fillId="33" borderId="0" applyNumberFormat="0" applyBorder="0" applyAlignment="0" applyProtection="0"/>
    <xf numFmtId="233" fontId="98" fillId="33" borderId="0" applyNumberFormat="0" applyBorder="0" applyAlignment="0" applyProtection="0"/>
    <xf numFmtId="0" fontId="98" fillId="33" borderId="0" applyNumberFormat="0" applyBorder="0" applyAlignment="0" applyProtection="0"/>
    <xf numFmtId="0" fontId="98" fillId="33" borderId="0" applyNumberFormat="0" applyBorder="0" applyAlignment="0" applyProtection="0"/>
    <xf numFmtId="0" fontId="98" fillId="33" borderId="0" applyNumberFormat="0" applyBorder="0" applyAlignment="0" applyProtection="0"/>
    <xf numFmtId="0" fontId="98" fillId="33" borderId="0" applyNumberFormat="0" applyBorder="0" applyAlignment="0" applyProtection="0"/>
    <xf numFmtId="0" fontId="98" fillId="33" borderId="0" applyNumberFormat="0" applyBorder="0" applyAlignment="0" applyProtection="0"/>
    <xf numFmtId="0" fontId="99" fillId="33" borderId="0" applyNumberFormat="0" applyBorder="0" applyAlignment="0" applyProtection="0"/>
    <xf numFmtId="0" fontId="98" fillId="33" borderId="0" applyNumberFormat="0" applyBorder="0" applyAlignment="0" applyProtection="0"/>
    <xf numFmtId="0" fontId="98" fillId="33" borderId="0" applyNumberFormat="0" applyBorder="0" applyAlignment="0" applyProtection="0"/>
    <xf numFmtId="0" fontId="98" fillId="33" borderId="0" applyNumberFormat="0" applyBorder="0" applyAlignment="0" applyProtection="0"/>
    <xf numFmtId="0" fontId="98" fillId="33" borderId="0" applyNumberFormat="0" applyBorder="0" applyAlignment="0" applyProtection="0"/>
    <xf numFmtId="0" fontId="98" fillId="33" borderId="0" applyNumberFormat="0" applyBorder="0" applyAlignment="0" applyProtection="0"/>
    <xf numFmtId="0" fontId="98" fillId="33" borderId="0" applyNumberFormat="0" applyBorder="0" applyAlignment="0" applyProtection="0"/>
    <xf numFmtId="0" fontId="98" fillId="34" borderId="0" applyNumberFormat="0" applyBorder="0" applyAlignment="0" applyProtection="0"/>
    <xf numFmtId="0" fontId="98" fillId="34" borderId="0" applyNumberFormat="0" applyBorder="0" applyAlignment="0" applyProtection="0"/>
    <xf numFmtId="0" fontId="98" fillId="45" borderId="0" applyNumberFormat="0" applyBorder="0" applyAlignment="0" applyProtection="0"/>
    <xf numFmtId="233" fontId="98" fillId="34" borderId="0" applyNumberFormat="0" applyBorder="0" applyAlignment="0" applyProtection="0"/>
    <xf numFmtId="0" fontId="98" fillId="45" borderId="0" applyNumberFormat="0" applyBorder="0" applyAlignment="0" applyProtection="0"/>
    <xf numFmtId="0" fontId="98" fillId="45" borderId="0" applyNumberFormat="0" applyBorder="0" applyAlignment="0" applyProtection="0"/>
    <xf numFmtId="0" fontId="98" fillId="45" borderId="0" applyNumberFormat="0" applyBorder="0" applyAlignment="0" applyProtection="0"/>
    <xf numFmtId="0" fontId="98" fillId="45" borderId="0" applyNumberFormat="0" applyBorder="0" applyAlignment="0" applyProtection="0"/>
    <xf numFmtId="0" fontId="98" fillId="34" borderId="0" applyNumberFormat="0" applyBorder="0" applyAlignment="0" applyProtection="0"/>
    <xf numFmtId="0" fontId="99" fillId="34" borderId="0" applyNumberFormat="0" applyBorder="0" applyAlignment="0" applyProtection="0"/>
    <xf numFmtId="0" fontId="98" fillId="45" borderId="0" applyNumberFormat="0" applyBorder="0" applyAlignment="0" applyProtection="0"/>
    <xf numFmtId="0" fontId="98" fillId="34" borderId="0" applyNumberFormat="0" applyBorder="0" applyAlignment="0" applyProtection="0"/>
    <xf numFmtId="0" fontId="98" fillId="45" borderId="0" applyNumberFormat="0" applyBorder="0" applyAlignment="0" applyProtection="0"/>
    <xf numFmtId="0" fontId="98" fillId="34" borderId="0" applyNumberFormat="0" applyBorder="0" applyAlignment="0" applyProtection="0"/>
    <xf numFmtId="0" fontId="98" fillId="34" borderId="0" applyNumberFormat="0" applyBorder="0" applyAlignment="0" applyProtection="0"/>
    <xf numFmtId="0" fontId="98" fillId="34" borderId="0" applyNumberFormat="0" applyBorder="0" applyAlignment="0" applyProtection="0"/>
    <xf numFmtId="0" fontId="98" fillId="34" borderId="0" applyNumberFormat="0" applyBorder="0" applyAlignment="0" applyProtection="0"/>
    <xf numFmtId="0" fontId="98" fillId="34" borderId="0" applyNumberFormat="0" applyBorder="0" applyAlignment="0" applyProtection="0"/>
    <xf numFmtId="0" fontId="98" fillId="35" borderId="0" applyNumberFormat="0" applyBorder="0" applyAlignment="0" applyProtection="0"/>
    <xf numFmtId="0" fontId="98" fillId="35" borderId="0" applyNumberFormat="0" applyBorder="0" applyAlignment="0" applyProtection="0"/>
    <xf numFmtId="0" fontId="98" fillId="39" borderId="0" applyNumberFormat="0" applyBorder="0" applyAlignment="0" applyProtection="0"/>
    <xf numFmtId="233" fontId="98" fillId="35" borderId="0" applyNumberFormat="0" applyBorder="0" applyAlignment="0" applyProtection="0"/>
    <xf numFmtId="0" fontId="98" fillId="39" borderId="0" applyNumberFormat="0" applyBorder="0" applyAlignment="0" applyProtection="0"/>
    <xf numFmtId="0" fontId="98" fillId="39" borderId="0" applyNumberFormat="0" applyBorder="0" applyAlignment="0" applyProtection="0"/>
    <xf numFmtId="0" fontId="98" fillId="39" borderId="0" applyNumberFormat="0" applyBorder="0" applyAlignment="0" applyProtection="0"/>
    <xf numFmtId="0" fontId="98" fillId="39" borderId="0" applyNumberFormat="0" applyBorder="0" applyAlignment="0" applyProtection="0"/>
    <xf numFmtId="0" fontId="98" fillId="35" borderId="0" applyNumberFormat="0" applyBorder="0" applyAlignment="0" applyProtection="0"/>
    <xf numFmtId="0" fontId="99" fillId="35" borderId="0" applyNumberFormat="0" applyBorder="0" applyAlignment="0" applyProtection="0"/>
    <xf numFmtId="0" fontId="98" fillId="39" borderId="0" applyNumberFormat="0" applyBorder="0" applyAlignment="0" applyProtection="0"/>
    <xf numFmtId="0" fontId="98" fillId="35" borderId="0" applyNumberFormat="0" applyBorder="0" applyAlignment="0" applyProtection="0"/>
    <xf numFmtId="0" fontId="98" fillId="39" borderId="0" applyNumberFormat="0" applyBorder="0" applyAlignment="0" applyProtection="0"/>
    <xf numFmtId="0" fontId="98" fillId="35" borderId="0" applyNumberFormat="0" applyBorder="0" applyAlignment="0" applyProtection="0"/>
    <xf numFmtId="0" fontId="98" fillId="35" borderId="0" applyNumberFormat="0" applyBorder="0" applyAlignment="0" applyProtection="0"/>
    <xf numFmtId="0" fontId="98" fillId="35" borderId="0" applyNumberFormat="0" applyBorder="0" applyAlignment="0" applyProtection="0"/>
    <xf numFmtId="0" fontId="98" fillId="35" borderId="0" applyNumberFormat="0" applyBorder="0" applyAlignment="0" applyProtection="0"/>
    <xf numFmtId="0" fontId="98" fillId="35" borderId="0" applyNumberFormat="0" applyBorder="0" applyAlignment="0" applyProtection="0"/>
    <xf numFmtId="0" fontId="98" fillId="36" borderId="0" applyNumberFormat="0" applyBorder="0" applyAlignment="0" applyProtection="0"/>
    <xf numFmtId="0" fontId="98" fillId="36" borderId="0" applyNumberFormat="0" applyBorder="0" applyAlignment="0" applyProtection="0"/>
    <xf numFmtId="0" fontId="98" fillId="36" borderId="0" applyNumberFormat="0" applyBorder="0" applyAlignment="0" applyProtection="0"/>
    <xf numFmtId="233" fontId="98" fillId="36" borderId="0" applyNumberFormat="0" applyBorder="0" applyAlignment="0" applyProtection="0"/>
    <xf numFmtId="0" fontId="98" fillId="36" borderId="0" applyNumberFormat="0" applyBorder="0" applyAlignment="0" applyProtection="0"/>
    <xf numFmtId="0" fontId="98" fillId="36" borderId="0" applyNumberFormat="0" applyBorder="0" applyAlignment="0" applyProtection="0"/>
    <xf numFmtId="0" fontId="98" fillId="36" borderId="0" applyNumberFormat="0" applyBorder="0" applyAlignment="0" applyProtection="0"/>
    <xf numFmtId="0" fontId="98" fillId="36" borderId="0" applyNumberFormat="0" applyBorder="0" applyAlignment="0" applyProtection="0"/>
    <xf numFmtId="0" fontId="98" fillId="36" borderId="0" applyNumberFormat="0" applyBorder="0" applyAlignment="0" applyProtection="0"/>
    <xf numFmtId="0" fontId="99" fillId="36" borderId="0" applyNumberFormat="0" applyBorder="0" applyAlignment="0" applyProtection="0"/>
    <xf numFmtId="0" fontId="98" fillId="36" borderId="0" applyNumberFormat="0" applyBorder="0" applyAlignment="0" applyProtection="0"/>
    <xf numFmtId="0" fontId="98" fillId="36" borderId="0" applyNumberFormat="0" applyBorder="0" applyAlignment="0" applyProtection="0"/>
    <xf numFmtId="0" fontId="98" fillId="36" borderId="0" applyNumberFormat="0" applyBorder="0" applyAlignment="0" applyProtection="0"/>
    <xf numFmtId="0" fontId="98" fillId="36" borderId="0" applyNumberFormat="0" applyBorder="0" applyAlignment="0" applyProtection="0"/>
    <xf numFmtId="0" fontId="98" fillId="36" borderId="0" applyNumberFormat="0" applyBorder="0" applyAlignment="0" applyProtection="0"/>
    <xf numFmtId="0" fontId="98" fillId="36" borderId="0" applyNumberFormat="0" applyBorder="0" applyAlignment="0" applyProtection="0"/>
    <xf numFmtId="0" fontId="98" fillId="37" borderId="0" applyNumberFormat="0" applyBorder="0" applyAlignment="0" applyProtection="0"/>
    <xf numFmtId="0" fontId="98" fillId="37" borderId="0" applyNumberFormat="0" applyBorder="0" applyAlignment="0" applyProtection="0"/>
    <xf numFmtId="0" fontId="98" fillId="33" borderId="0" applyNumberFormat="0" applyBorder="0" applyAlignment="0" applyProtection="0"/>
    <xf numFmtId="233" fontId="98" fillId="37" borderId="0" applyNumberFormat="0" applyBorder="0" applyAlignment="0" applyProtection="0"/>
    <xf numFmtId="0" fontId="98" fillId="33" borderId="0" applyNumberFormat="0" applyBorder="0" applyAlignment="0" applyProtection="0"/>
    <xf numFmtId="0" fontId="98" fillId="33" borderId="0" applyNumberFormat="0" applyBorder="0" applyAlignment="0" applyProtection="0"/>
    <xf numFmtId="0" fontId="98" fillId="33" borderId="0" applyNumberFormat="0" applyBorder="0" applyAlignment="0" applyProtection="0"/>
    <xf numFmtId="0" fontId="98" fillId="33" borderId="0" applyNumberFormat="0" applyBorder="0" applyAlignment="0" applyProtection="0"/>
    <xf numFmtId="0" fontId="98" fillId="37" borderId="0" applyNumberFormat="0" applyBorder="0" applyAlignment="0" applyProtection="0"/>
    <xf numFmtId="0" fontId="99" fillId="37" borderId="0" applyNumberFormat="0" applyBorder="0" applyAlignment="0" applyProtection="0"/>
    <xf numFmtId="0" fontId="98" fillId="33" borderId="0" applyNumberFormat="0" applyBorder="0" applyAlignment="0" applyProtection="0"/>
    <xf numFmtId="0" fontId="98" fillId="37" borderId="0" applyNumberFormat="0" applyBorder="0" applyAlignment="0" applyProtection="0"/>
    <xf numFmtId="0" fontId="98" fillId="33" borderId="0" applyNumberFormat="0" applyBorder="0" applyAlignment="0" applyProtection="0"/>
    <xf numFmtId="0" fontId="98" fillId="37" borderId="0" applyNumberFormat="0" applyBorder="0" applyAlignment="0" applyProtection="0"/>
    <xf numFmtId="0" fontId="98" fillId="37" borderId="0" applyNumberFormat="0" applyBorder="0" applyAlignment="0" applyProtection="0"/>
    <xf numFmtId="0" fontId="98" fillId="37" borderId="0" applyNumberFormat="0" applyBorder="0" applyAlignment="0" applyProtection="0"/>
    <xf numFmtId="0" fontId="98" fillId="37" borderId="0" applyNumberFormat="0" applyBorder="0" applyAlignment="0" applyProtection="0"/>
    <xf numFmtId="0" fontId="98" fillId="37" borderId="0" applyNumberFormat="0" applyBorder="0" applyAlignment="0" applyProtection="0"/>
    <xf numFmtId="0" fontId="100" fillId="32" borderId="0" applyNumberFormat="0" applyBorder="0" applyAlignment="0" applyProtection="0"/>
    <xf numFmtId="0" fontId="98" fillId="32" borderId="0" applyNumberFormat="0" applyBorder="0" applyAlignment="0" applyProtection="0"/>
    <xf numFmtId="0" fontId="98" fillId="32" borderId="0" applyNumberFormat="0" applyBorder="0" applyAlignment="0" applyProtection="0"/>
    <xf numFmtId="0" fontId="98" fillId="32" borderId="0" applyNumberFormat="0" applyBorder="0" applyAlignment="0" applyProtection="0"/>
    <xf numFmtId="0" fontId="98" fillId="32" borderId="0" applyNumberFormat="0" applyBorder="0" applyAlignment="0" applyProtection="0"/>
    <xf numFmtId="0" fontId="98" fillId="32" borderId="0" applyNumberFormat="0" applyBorder="0" applyAlignment="0" applyProtection="0"/>
    <xf numFmtId="0" fontId="98" fillId="32" borderId="0" applyNumberFormat="0" applyBorder="0" applyAlignment="0" applyProtection="0"/>
    <xf numFmtId="0" fontId="98" fillId="32" borderId="0" applyNumberFormat="0" applyBorder="0" applyAlignment="0" applyProtection="0"/>
    <xf numFmtId="0" fontId="98" fillId="32" borderId="0" applyNumberFormat="0" applyBorder="0" applyAlignment="0" applyProtection="0"/>
    <xf numFmtId="0" fontId="98" fillId="32" borderId="0" applyNumberFormat="0" applyBorder="0" applyAlignment="0" applyProtection="0"/>
    <xf numFmtId="0" fontId="98" fillId="32" borderId="0" applyNumberFormat="0" applyBorder="0" applyAlignment="0" applyProtection="0"/>
    <xf numFmtId="0" fontId="98" fillId="55" borderId="0" applyNumberFormat="0" applyBorder="0" applyAlignment="0" applyProtection="0"/>
    <xf numFmtId="0" fontId="98" fillId="32" borderId="0" applyNumberFormat="0" applyBorder="0" applyAlignment="0" applyProtection="0"/>
    <xf numFmtId="0" fontId="22" fillId="11" borderId="0" applyNumberFormat="0" applyBorder="0" applyAlignment="0" applyProtection="0"/>
    <xf numFmtId="233" fontId="98" fillId="32" borderId="0" applyNumberFormat="0" applyBorder="0" applyAlignment="0" applyProtection="0"/>
    <xf numFmtId="0" fontId="17" fillId="11" borderId="0" applyNumberFormat="0" applyBorder="0" applyAlignment="0" applyProtection="0"/>
    <xf numFmtId="0" fontId="98" fillId="32" borderId="0" applyNumberFormat="0" applyBorder="0" applyAlignment="0" applyProtection="0"/>
    <xf numFmtId="0" fontId="98" fillId="32" borderId="0" applyNumberFormat="0" applyBorder="0" applyAlignment="0" applyProtection="0"/>
    <xf numFmtId="0" fontId="98" fillId="32" borderId="0" applyNumberFormat="0" applyBorder="0" applyAlignment="0" applyProtection="0"/>
    <xf numFmtId="0" fontId="98" fillId="32" borderId="0" applyNumberFormat="0" applyBorder="0" applyAlignment="0" applyProtection="0"/>
    <xf numFmtId="0" fontId="98" fillId="32" borderId="0" applyNumberFormat="0" applyBorder="0" applyAlignment="0" applyProtection="0"/>
    <xf numFmtId="0" fontId="98" fillId="55" borderId="0" applyNumberFormat="0" applyBorder="0" applyAlignment="0" applyProtection="0"/>
    <xf numFmtId="0" fontId="73" fillId="32" borderId="0" applyNumberFormat="0" applyBorder="0" applyAlignment="0" applyProtection="0"/>
    <xf numFmtId="0" fontId="98" fillId="32" borderId="0" applyNumberFormat="0" applyBorder="0" applyAlignment="0" applyProtection="0"/>
    <xf numFmtId="0" fontId="98" fillId="32" borderId="0" applyNumberFormat="0" applyBorder="0" applyAlignment="0" applyProtection="0"/>
    <xf numFmtId="0" fontId="98" fillId="32" borderId="0" applyNumberFormat="0" applyBorder="0" applyAlignment="0" applyProtection="0"/>
    <xf numFmtId="0" fontId="98" fillId="32" borderId="0" applyNumberFormat="0" applyBorder="0" applyAlignment="0" applyProtection="0"/>
    <xf numFmtId="0" fontId="98" fillId="32" borderId="0" applyNumberFormat="0" applyBorder="0" applyAlignment="0" applyProtection="0"/>
    <xf numFmtId="0" fontId="98" fillId="32" borderId="0" applyNumberFormat="0" applyBorder="0" applyAlignment="0" applyProtection="0"/>
    <xf numFmtId="0" fontId="98" fillId="33" borderId="0" applyNumberFormat="0" applyBorder="0" applyAlignment="0" applyProtection="0"/>
    <xf numFmtId="0" fontId="98" fillId="33" borderId="0" applyNumberFormat="0" applyBorder="0" applyAlignment="0" applyProtection="0"/>
    <xf numFmtId="0" fontId="98" fillId="33" borderId="0" applyNumberFormat="0" applyBorder="0" applyAlignment="0" applyProtection="0"/>
    <xf numFmtId="0" fontId="98" fillId="33" borderId="0" applyNumberFormat="0" applyBorder="0" applyAlignment="0" applyProtection="0"/>
    <xf numFmtId="0" fontId="98" fillId="33" borderId="0" applyNumberFormat="0" applyBorder="0" applyAlignment="0" applyProtection="0"/>
    <xf numFmtId="0" fontId="98" fillId="33" borderId="0" applyNumberFormat="0" applyBorder="0" applyAlignment="0" applyProtection="0"/>
    <xf numFmtId="0" fontId="98" fillId="33" borderId="0" applyNumberFormat="0" applyBorder="0" applyAlignment="0" applyProtection="0"/>
    <xf numFmtId="0" fontId="98" fillId="33" borderId="0" applyNumberFormat="0" applyBorder="0" applyAlignment="0" applyProtection="0"/>
    <xf numFmtId="0" fontId="98" fillId="33" borderId="0" applyNumberFormat="0" applyBorder="0" applyAlignment="0" applyProtection="0"/>
    <xf numFmtId="0" fontId="98" fillId="33" borderId="0" applyNumberFormat="0" applyBorder="0" applyAlignment="0" applyProtection="0"/>
    <xf numFmtId="0" fontId="98" fillId="58" borderId="0" applyNumberFormat="0" applyBorder="0" applyAlignment="0" applyProtection="0"/>
    <xf numFmtId="0" fontId="98" fillId="33" borderId="0" applyNumberFormat="0" applyBorder="0" applyAlignment="0" applyProtection="0"/>
    <xf numFmtId="0" fontId="22" fillId="15" borderId="0" applyNumberFormat="0" applyBorder="0" applyAlignment="0" applyProtection="0"/>
    <xf numFmtId="233" fontId="98" fillId="33" borderId="0" applyNumberFormat="0" applyBorder="0" applyAlignment="0" applyProtection="0"/>
    <xf numFmtId="0" fontId="17" fillId="15" borderId="0" applyNumberFormat="0" applyBorder="0" applyAlignment="0" applyProtection="0"/>
    <xf numFmtId="0" fontId="98" fillId="33" borderId="0" applyNumberFormat="0" applyBorder="0" applyAlignment="0" applyProtection="0"/>
    <xf numFmtId="0" fontId="98" fillId="33" borderId="0" applyNumberFormat="0" applyBorder="0" applyAlignment="0" applyProtection="0"/>
    <xf numFmtId="0" fontId="98" fillId="33" borderId="0" applyNumberFormat="0" applyBorder="0" applyAlignment="0" applyProtection="0"/>
    <xf numFmtId="0" fontId="98" fillId="33" borderId="0" applyNumberFormat="0" applyBorder="0" applyAlignment="0" applyProtection="0"/>
    <xf numFmtId="0" fontId="98" fillId="33" borderId="0" applyNumberFormat="0" applyBorder="0" applyAlignment="0" applyProtection="0"/>
    <xf numFmtId="0" fontId="98" fillId="58" borderId="0" applyNumberFormat="0" applyBorder="0" applyAlignment="0" applyProtection="0"/>
    <xf numFmtId="0" fontId="73" fillId="33" borderId="0" applyNumberFormat="0" applyBorder="0" applyAlignment="0" applyProtection="0"/>
    <xf numFmtId="0" fontId="98" fillId="33" borderId="0" applyNumberFormat="0" applyBorder="0" applyAlignment="0" applyProtection="0"/>
    <xf numFmtId="0" fontId="98" fillId="33" borderId="0" applyNumberFormat="0" applyBorder="0" applyAlignment="0" applyProtection="0"/>
    <xf numFmtId="0" fontId="98" fillId="33" borderId="0" applyNumberFormat="0" applyBorder="0" applyAlignment="0" applyProtection="0"/>
    <xf numFmtId="0" fontId="98" fillId="33" borderId="0" applyNumberFormat="0" applyBorder="0" applyAlignment="0" applyProtection="0"/>
    <xf numFmtId="0" fontId="98" fillId="33" borderId="0" applyNumberFormat="0" applyBorder="0" applyAlignment="0" applyProtection="0"/>
    <xf numFmtId="0" fontId="98" fillId="33" borderId="0" applyNumberFormat="0" applyBorder="0" applyAlignment="0" applyProtection="0"/>
    <xf numFmtId="0" fontId="98" fillId="34" borderId="0" applyNumberFormat="0" applyBorder="0" applyAlignment="0" applyProtection="0"/>
    <xf numFmtId="0" fontId="98" fillId="34" borderId="0" applyNumberFormat="0" applyBorder="0" applyAlignment="0" applyProtection="0"/>
    <xf numFmtId="0" fontId="98" fillId="34" borderId="0" applyNumberFormat="0" applyBorder="0" applyAlignment="0" applyProtection="0"/>
    <xf numFmtId="0" fontId="98" fillId="34" borderId="0" applyNumberFormat="0" applyBorder="0" applyAlignment="0" applyProtection="0"/>
    <xf numFmtId="0" fontId="98" fillId="34" borderId="0" applyNumberFormat="0" applyBorder="0" applyAlignment="0" applyProtection="0"/>
    <xf numFmtId="0" fontId="98" fillId="34" borderId="0" applyNumberFormat="0" applyBorder="0" applyAlignment="0" applyProtection="0"/>
    <xf numFmtId="0" fontId="98" fillId="34" borderId="0" applyNumberFormat="0" applyBorder="0" applyAlignment="0" applyProtection="0"/>
    <xf numFmtId="0" fontId="98" fillId="34" borderId="0" applyNumberFormat="0" applyBorder="0" applyAlignment="0" applyProtection="0"/>
    <xf numFmtId="0" fontId="98" fillId="34" borderId="0" applyNumberFormat="0" applyBorder="0" applyAlignment="0" applyProtection="0"/>
    <xf numFmtId="0" fontId="98" fillId="34" borderId="0" applyNumberFormat="0" applyBorder="0" applyAlignment="0" applyProtection="0"/>
    <xf numFmtId="0" fontId="98" fillId="57" borderId="0" applyNumberFormat="0" applyBorder="0" applyAlignment="0" applyProtection="0"/>
    <xf numFmtId="0" fontId="98" fillId="34" borderId="0" applyNumberFormat="0" applyBorder="0" applyAlignment="0" applyProtection="0"/>
    <xf numFmtId="0" fontId="22" fillId="19" borderId="0" applyNumberFormat="0" applyBorder="0" applyAlignment="0" applyProtection="0"/>
    <xf numFmtId="233" fontId="98" fillId="34" borderId="0" applyNumberFormat="0" applyBorder="0" applyAlignment="0" applyProtection="0"/>
    <xf numFmtId="0" fontId="17" fillId="19" borderId="0" applyNumberFormat="0" applyBorder="0" applyAlignment="0" applyProtection="0"/>
    <xf numFmtId="0" fontId="98" fillId="34" borderId="0" applyNumberFormat="0" applyBorder="0" applyAlignment="0" applyProtection="0"/>
    <xf numFmtId="0" fontId="98" fillId="34" borderId="0" applyNumberFormat="0" applyBorder="0" applyAlignment="0" applyProtection="0"/>
    <xf numFmtId="0" fontId="98" fillId="34" borderId="0" applyNumberFormat="0" applyBorder="0" applyAlignment="0" applyProtection="0"/>
    <xf numFmtId="0" fontId="98" fillId="34" borderId="0" applyNumberFormat="0" applyBorder="0" applyAlignment="0" applyProtection="0"/>
    <xf numFmtId="0" fontId="98" fillId="34" borderId="0" applyNumberFormat="0" applyBorder="0" applyAlignment="0" applyProtection="0"/>
    <xf numFmtId="0" fontId="98" fillId="57" borderId="0" applyNumberFormat="0" applyBorder="0" applyAlignment="0" applyProtection="0"/>
    <xf numFmtId="0" fontId="73" fillId="34" borderId="0" applyNumberFormat="0" applyBorder="0" applyAlignment="0" applyProtection="0"/>
    <xf numFmtId="0" fontId="98" fillId="34" borderId="0" applyNumberFormat="0" applyBorder="0" applyAlignment="0" applyProtection="0"/>
    <xf numFmtId="0" fontId="98" fillId="34" borderId="0" applyNumberFormat="0" applyBorder="0" applyAlignment="0" applyProtection="0"/>
    <xf numFmtId="0" fontId="98" fillId="34" borderId="0" applyNumberFormat="0" applyBorder="0" applyAlignment="0" applyProtection="0"/>
    <xf numFmtId="0" fontId="98" fillId="34" borderId="0" applyNumberFormat="0" applyBorder="0" applyAlignment="0" applyProtection="0"/>
    <xf numFmtId="0" fontId="98" fillId="34" borderId="0" applyNumberFormat="0" applyBorder="0" applyAlignment="0" applyProtection="0"/>
    <xf numFmtId="0" fontId="98" fillId="34" borderId="0" applyNumberFormat="0" applyBorder="0" applyAlignment="0" applyProtection="0"/>
    <xf numFmtId="0" fontId="98" fillId="35" borderId="0" applyNumberFormat="0" applyBorder="0" applyAlignment="0" applyProtection="0"/>
    <xf numFmtId="0" fontId="98" fillId="35" borderId="0" applyNumberFormat="0" applyBorder="0" applyAlignment="0" applyProtection="0"/>
    <xf numFmtId="0" fontId="98" fillId="35" borderId="0" applyNumberFormat="0" applyBorder="0" applyAlignment="0" applyProtection="0"/>
    <xf numFmtId="0" fontId="98" fillId="35" borderId="0" applyNumberFormat="0" applyBorder="0" applyAlignment="0" applyProtection="0"/>
    <xf numFmtId="0" fontId="98" fillId="35" borderId="0" applyNumberFormat="0" applyBorder="0" applyAlignment="0" applyProtection="0"/>
    <xf numFmtId="0" fontId="98" fillId="35" borderId="0" applyNumberFormat="0" applyBorder="0" applyAlignment="0" applyProtection="0"/>
    <xf numFmtId="0" fontId="98" fillId="35" borderId="0" applyNumberFormat="0" applyBorder="0" applyAlignment="0" applyProtection="0"/>
    <xf numFmtId="0" fontId="98" fillId="35" borderId="0" applyNumberFormat="0" applyBorder="0" applyAlignment="0" applyProtection="0"/>
    <xf numFmtId="0" fontId="98" fillId="35" borderId="0" applyNumberFormat="0" applyBorder="0" applyAlignment="0" applyProtection="0"/>
    <xf numFmtId="0" fontId="98" fillId="35" borderId="0" applyNumberFormat="0" applyBorder="0" applyAlignment="0" applyProtection="0"/>
    <xf numFmtId="0" fontId="98" fillId="52" borderId="0" applyNumberFormat="0" applyBorder="0" applyAlignment="0" applyProtection="0"/>
    <xf numFmtId="0" fontId="98" fillId="35" borderId="0" applyNumberFormat="0" applyBorder="0" applyAlignment="0" applyProtection="0"/>
    <xf numFmtId="0" fontId="22" fillId="23" borderId="0" applyNumberFormat="0" applyBorder="0" applyAlignment="0" applyProtection="0"/>
    <xf numFmtId="233" fontId="98" fillId="35" borderId="0" applyNumberFormat="0" applyBorder="0" applyAlignment="0" applyProtection="0"/>
    <xf numFmtId="0" fontId="17" fillId="23" borderId="0" applyNumberFormat="0" applyBorder="0" applyAlignment="0" applyProtection="0"/>
    <xf numFmtId="0" fontId="98" fillId="35" borderId="0" applyNumberFormat="0" applyBorder="0" applyAlignment="0" applyProtection="0"/>
    <xf numFmtId="0" fontId="98" fillId="35" borderId="0" applyNumberFormat="0" applyBorder="0" applyAlignment="0" applyProtection="0"/>
    <xf numFmtId="0" fontId="98" fillId="35" borderId="0" applyNumberFormat="0" applyBorder="0" applyAlignment="0" applyProtection="0"/>
    <xf numFmtId="0" fontId="98" fillId="35" borderId="0" applyNumberFormat="0" applyBorder="0" applyAlignment="0" applyProtection="0"/>
    <xf numFmtId="0" fontId="98" fillId="35" borderId="0" applyNumberFormat="0" applyBorder="0" applyAlignment="0" applyProtection="0"/>
    <xf numFmtId="0" fontId="98" fillId="52" borderId="0" applyNumberFormat="0" applyBorder="0" applyAlignment="0" applyProtection="0"/>
    <xf numFmtId="0" fontId="73" fillId="35" borderId="0" applyNumberFormat="0" applyBorder="0" applyAlignment="0" applyProtection="0"/>
    <xf numFmtId="0" fontId="98" fillId="35" borderId="0" applyNumberFormat="0" applyBorder="0" applyAlignment="0" applyProtection="0"/>
    <xf numFmtId="0" fontId="98" fillId="35" borderId="0" applyNumberFormat="0" applyBorder="0" applyAlignment="0" applyProtection="0"/>
    <xf numFmtId="0" fontId="98" fillId="35" borderId="0" applyNumberFormat="0" applyBorder="0" applyAlignment="0" applyProtection="0"/>
    <xf numFmtId="0" fontId="98" fillId="35" borderId="0" applyNumberFormat="0" applyBorder="0" applyAlignment="0" applyProtection="0"/>
    <xf numFmtId="0" fontId="98" fillId="35" borderId="0" applyNumberFormat="0" applyBorder="0" applyAlignment="0" applyProtection="0"/>
    <xf numFmtId="0" fontId="98" fillId="35" borderId="0" applyNumberFormat="0" applyBorder="0" applyAlignment="0" applyProtection="0"/>
    <xf numFmtId="0" fontId="98" fillId="36" borderId="0" applyNumberFormat="0" applyBorder="0" applyAlignment="0" applyProtection="0"/>
    <xf numFmtId="0" fontId="98" fillId="36" borderId="0" applyNumberFormat="0" applyBorder="0" applyAlignment="0" applyProtection="0"/>
    <xf numFmtId="0" fontId="98" fillId="36" borderId="0" applyNumberFormat="0" applyBorder="0" applyAlignment="0" applyProtection="0"/>
    <xf numFmtId="0" fontId="98" fillId="36" borderId="0" applyNumberFormat="0" applyBorder="0" applyAlignment="0" applyProtection="0"/>
    <xf numFmtId="0" fontId="98" fillId="36" borderId="0" applyNumberFormat="0" applyBorder="0" applyAlignment="0" applyProtection="0"/>
    <xf numFmtId="0" fontId="98" fillId="36" borderId="0" applyNumberFormat="0" applyBorder="0" applyAlignment="0" applyProtection="0"/>
    <xf numFmtId="0" fontId="98" fillId="36" borderId="0" applyNumberFormat="0" applyBorder="0" applyAlignment="0" applyProtection="0"/>
    <xf numFmtId="0" fontId="98" fillId="36" borderId="0" applyNumberFormat="0" applyBorder="0" applyAlignment="0" applyProtection="0"/>
    <xf numFmtId="0" fontId="98" fillId="36" borderId="0" applyNumberFormat="0" applyBorder="0" applyAlignment="0" applyProtection="0"/>
    <xf numFmtId="0" fontId="98" fillId="36" borderId="0" applyNumberFormat="0" applyBorder="0" applyAlignment="0" applyProtection="0"/>
    <xf numFmtId="0" fontId="98" fillId="55" borderId="0" applyNumberFormat="0" applyBorder="0" applyAlignment="0" applyProtection="0"/>
    <xf numFmtId="0" fontId="98" fillId="36" borderId="0" applyNumberFormat="0" applyBorder="0" applyAlignment="0" applyProtection="0"/>
    <xf numFmtId="0" fontId="22" fillId="27" borderId="0" applyNumberFormat="0" applyBorder="0" applyAlignment="0" applyProtection="0"/>
    <xf numFmtId="233" fontId="98" fillId="36" borderId="0" applyNumberFormat="0" applyBorder="0" applyAlignment="0" applyProtection="0"/>
    <xf numFmtId="0" fontId="17" fillId="27" borderId="0" applyNumberFormat="0" applyBorder="0" applyAlignment="0" applyProtection="0"/>
    <xf numFmtId="0" fontId="98" fillId="36" borderId="0" applyNumberFormat="0" applyBorder="0" applyAlignment="0" applyProtection="0"/>
    <xf numFmtId="0" fontId="98" fillId="36" borderId="0" applyNumberFormat="0" applyBorder="0" applyAlignment="0" applyProtection="0"/>
    <xf numFmtId="0" fontId="98" fillId="36" borderId="0" applyNumberFormat="0" applyBorder="0" applyAlignment="0" applyProtection="0"/>
    <xf numFmtId="0" fontId="98" fillId="36" borderId="0" applyNumberFormat="0" applyBorder="0" applyAlignment="0" applyProtection="0"/>
    <xf numFmtId="0" fontId="98" fillId="36" borderId="0" applyNumberFormat="0" applyBorder="0" applyAlignment="0" applyProtection="0"/>
    <xf numFmtId="0" fontId="98" fillId="55" borderId="0" applyNumberFormat="0" applyBorder="0" applyAlignment="0" applyProtection="0"/>
    <xf numFmtId="0" fontId="73" fillId="36" borderId="0" applyNumberFormat="0" applyBorder="0" applyAlignment="0" applyProtection="0"/>
    <xf numFmtId="0" fontId="98" fillId="36" borderId="0" applyNumberFormat="0" applyBorder="0" applyAlignment="0" applyProtection="0"/>
    <xf numFmtId="0" fontId="98" fillId="36" borderId="0" applyNumberFormat="0" applyBorder="0" applyAlignment="0" applyProtection="0"/>
    <xf numFmtId="0" fontId="98" fillId="36" borderId="0" applyNumberFormat="0" applyBorder="0" applyAlignment="0" applyProtection="0"/>
    <xf numFmtId="0" fontId="98" fillId="36" borderId="0" applyNumberFormat="0" applyBorder="0" applyAlignment="0" applyProtection="0"/>
    <xf numFmtId="0" fontId="98" fillId="36" borderId="0" applyNumberFormat="0" applyBorder="0" applyAlignment="0" applyProtection="0"/>
    <xf numFmtId="0" fontId="98" fillId="36" borderId="0" applyNumberFormat="0" applyBorder="0" applyAlignment="0" applyProtection="0"/>
    <xf numFmtId="0" fontId="98" fillId="37" borderId="0" applyNumberFormat="0" applyBorder="0" applyAlignment="0" applyProtection="0"/>
    <xf numFmtId="0" fontId="98" fillId="37" borderId="0" applyNumberFormat="0" applyBorder="0" applyAlignment="0" applyProtection="0"/>
    <xf numFmtId="0" fontId="98" fillId="37" borderId="0" applyNumberFormat="0" applyBorder="0" applyAlignment="0" applyProtection="0"/>
    <xf numFmtId="0" fontId="98" fillId="37" borderId="0" applyNumberFormat="0" applyBorder="0" applyAlignment="0" applyProtection="0"/>
    <xf numFmtId="0" fontId="98" fillId="37" borderId="0" applyNumberFormat="0" applyBorder="0" applyAlignment="0" applyProtection="0"/>
    <xf numFmtId="0" fontId="98" fillId="37" borderId="0" applyNumberFormat="0" applyBorder="0" applyAlignment="0" applyProtection="0"/>
    <xf numFmtId="0" fontId="98" fillId="37" borderId="0" applyNumberFormat="0" applyBorder="0" applyAlignment="0" applyProtection="0"/>
    <xf numFmtId="0" fontId="98" fillId="37" borderId="0" applyNumberFormat="0" applyBorder="0" applyAlignment="0" applyProtection="0"/>
    <xf numFmtId="0" fontId="98" fillId="37" borderId="0" applyNumberFormat="0" applyBorder="0" applyAlignment="0" applyProtection="0"/>
    <xf numFmtId="0" fontId="98" fillId="37" borderId="0" applyNumberFormat="0" applyBorder="0" applyAlignment="0" applyProtection="0"/>
    <xf numFmtId="0" fontId="98" fillId="33" borderId="0" applyNumberFormat="0" applyBorder="0" applyAlignment="0" applyProtection="0"/>
    <xf numFmtId="0" fontId="98" fillId="37" borderId="0" applyNumberFormat="0" applyBorder="0" applyAlignment="0" applyProtection="0"/>
    <xf numFmtId="0" fontId="22" fillId="31" borderId="0" applyNumberFormat="0" applyBorder="0" applyAlignment="0" applyProtection="0"/>
    <xf numFmtId="233" fontId="98" fillId="37" borderId="0" applyNumberFormat="0" applyBorder="0" applyAlignment="0" applyProtection="0"/>
    <xf numFmtId="0" fontId="17" fillId="31" borderId="0" applyNumberFormat="0" applyBorder="0" applyAlignment="0" applyProtection="0"/>
    <xf numFmtId="0" fontId="98" fillId="37" borderId="0" applyNumberFormat="0" applyBorder="0" applyAlignment="0" applyProtection="0"/>
    <xf numFmtId="0" fontId="98" fillId="37" borderId="0" applyNumberFormat="0" applyBorder="0" applyAlignment="0" applyProtection="0"/>
    <xf numFmtId="0" fontId="98" fillId="37" borderId="0" applyNumberFormat="0" applyBorder="0" applyAlignment="0" applyProtection="0"/>
    <xf numFmtId="0" fontId="98" fillId="37" borderId="0" applyNumberFormat="0" applyBorder="0" applyAlignment="0" applyProtection="0"/>
    <xf numFmtId="0" fontId="98" fillId="37" borderId="0" applyNumberFormat="0" applyBorder="0" applyAlignment="0" applyProtection="0"/>
    <xf numFmtId="0" fontId="98" fillId="33" borderId="0" applyNumberFormat="0" applyBorder="0" applyAlignment="0" applyProtection="0"/>
    <xf numFmtId="0" fontId="73" fillId="37" borderId="0" applyNumberFormat="0" applyBorder="0" applyAlignment="0" applyProtection="0"/>
    <xf numFmtId="0" fontId="98" fillId="37" borderId="0" applyNumberFormat="0" applyBorder="0" applyAlignment="0" applyProtection="0"/>
    <xf numFmtId="0" fontId="98" fillId="37" borderId="0" applyNumberFormat="0" applyBorder="0" applyAlignment="0" applyProtection="0"/>
    <xf numFmtId="0" fontId="98" fillId="37" borderId="0" applyNumberFormat="0" applyBorder="0" applyAlignment="0" applyProtection="0"/>
    <xf numFmtId="0" fontId="98" fillId="37" borderId="0" applyNumberFormat="0" applyBorder="0" applyAlignment="0" applyProtection="0"/>
    <xf numFmtId="0" fontId="98" fillId="37" borderId="0" applyNumberFormat="0" applyBorder="0" applyAlignment="0" applyProtection="0"/>
    <xf numFmtId="0" fontId="98" fillId="37" borderId="0" applyNumberFormat="0" applyBorder="0" applyAlignment="0" applyProtection="0"/>
    <xf numFmtId="0" fontId="19" fillId="0" borderId="0"/>
    <xf numFmtId="9" fontId="101" fillId="0" borderId="0"/>
    <xf numFmtId="0" fontId="102" fillId="59" borderId="25">
      <alignment horizontal="center"/>
    </xf>
    <xf numFmtId="0" fontId="58" fillId="41" borderId="0"/>
    <xf numFmtId="0" fontId="103" fillId="41" borderId="0">
      <alignment horizontal="center"/>
    </xf>
    <xf numFmtId="0" fontId="104" fillId="41" borderId="0">
      <alignment horizontal="left"/>
    </xf>
    <xf numFmtId="0" fontId="70" fillId="0" borderId="0" applyFont="0" applyFill="0" applyBorder="0" applyAlignment="0" applyProtection="0"/>
    <xf numFmtId="0" fontId="51" fillId="0" borderId="0" applyFont="0" applyFill="0" applyBorder="0" applyAlignment="0" applyProtection="0"/>
    <xf numFmtId="0" fontId="31" fillId="0" borderId="0"/>
    <xf numFmtId="235" fontId="55" fillId="0" borderId="0" applyFont="0" applyFill="0" applyBorder="0" applyAlignment="0" applyProtection="0"/>
    <xf numFmtId="0" fontId="19" fillId="0" borderId="26" applyNumberFormat="0">
      <alignment horizontal="center" vertical="top" wrapText="1"/>
    </xf>
    <xf numFmtId="0" fontId="19" fillId="0" borderId="27">
      <alignment vertical="top"/>
    </xf>
    <xf numFmtId="37" fontId="33" fillId="0" borderId="0" applyNumberFormat="0" applyFont="0" applyFill="0" applyBorder="0" applyProtection="0">
      <alignment horizontal="centerContinuous"/>
    </xf>
    <xf numFmtId="0" fontId="98" fillId="60" borderId="0" applyNumberFormat="0" applyBorder="0" applyAlignment="0" applyProtection="0"/>
    <xf numFmtId="0" fontId="27" fillId="61" borderId="0" applyNumberFormat="0" applyBorder="0" applyAlignment="0" applyProtection="0"/>
    <xf numFmtId="0" fontId="27" fillId="62" borderId="0" applyNumberFormat="0" applyBorder="0" applyAlignment="0" applyProtection="0"/>
    <xf numFmtId="0" fontId="98" fillId="63" borderId="0" applyNumberFormat="0" applyBorder="0" applyAlignment="0" applyProtection="0"/>
    <xf numFmtId="0" fontId="98" fillId="60" borderId="0" applyNumberFormat="0" applyBorder="0" applyAlignment="0" applyProtection="0"/>
    <xf numFmtId="0" fontId="98" fillId="36" borderId="0" applyNumberFormat="0" applyBorder="0" applyAlignment="0" applyProtection="0"/>
    <xf numFmtId="233" fontId="98" fillId="60" borderId="0" applyNumberFormat="0" applyBorder="0" applyAlignment="0" applyProtection="0"/>
    <xf numFmtId="0" fontId="98" fillId="36" borderId="0" applyNumberFormat="0" applyBorder="0" applyAlignment="0" applyProtection="0"/>
    <xf numFmtId="0" fontId="98" fillId="36" borderId="0" applyNumberFormat="0" applyBorder="0" applyAlignment="0" applyProtection="0"/>
    <xf numFmtId="0" fontId="98" fillId="36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98" fillId="60" borderId="0" applyNumberFormat="0" applyBorder="0" applyAlignment="0" applyProtection="0"/>
    <xf numFmtId="0" fontId="99" fillId="60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98" fillId="60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98" fillId="60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98" fillId="60" borderId="0" applyNumberFormat="0" applyBorder="0" applyAlignment="0" applyProtection="0"/>
    <xf numFmtId="0" fontId="98" fillId="60" borderId="0" applyNumberFormat="0" applyBorder="0" applyAlignment="0" applyProtection="0"/>
    <xf numFmtId="0" fontId="98" fillId="60" borderId="0" applyNumberFormat="0" applyBorder="0" applyAlignment="0" applyProtection="0"/>
    <xf numFmtId="0" fontId="98" fillId="60" borderId="0" applyNumberFormat="0" applyBorder="0" applyAlignment="0" applyProtection="0"/>
    <xf numFmtId="0" fontId="98" fillId="64" borderId="0" applyNumberFormat="0" applyBorder="0" applyAlignment="0" applyProtection="0"/>
    <xf numFmtId="0" fontId="27" fillId="65" borderId="0" applyNumberFormat="0" applyBorder="0" applyAlignment="0" applyProtection="0"/>
    <xf numFmtId="0" fontId="27" fillId="66" borderId="0" applyNumberFormat="0" applyBorder="0" applyAlignment="0" applyProtection="0"/>
    <xf numFmtId="0" fontId="98" fillId="67" borderId="0" applyNumberFormat="0" applyBorder="0" applyAlignment="0" applyProtection="0"/>
    <xf numFmtId="0" fontId="98" fillId="64" borderId="0" applyNumberFormat="0" applyBorder="0" applyAlignment="0" applyProtection="0"/>
    <xf numFmtId="0" fontId="98" fillId="64" borderId="0" applyNumberFormat="0" applyBorder="0" applyAlignment="0" applyProtection="0"/>
    <xf numFmtId="233" fontId="98" fillId="64" borderId="0" applyNumberFormat="0" applyBorder="0" applyAlignment="0" applyProtection="0"/>
    <xf numFmtId="0" fontId="98" fillId="64" borderId="0" applyNumberFormat="0" applyBorder="0" applyAlignment="0" applyProtection="0"/>
    <xf numFmtId="0" fontId="98" fillId="64" borderId="0" applyNumberFormat="0" applyBorder="0" applyAlignment="0" applyProtection="0"/>
    <xf numFmtId="0" fontId="98" fillId="64" borderId="0" applyNumberFormat="0" applyBorder="0" applyAlignment="0" applyProtection="0"/>
    <xf numFmtId="0" fontId="98" fillId="64" borderId="0" applyNumberFormat="0" applyBorder="0" applyAlignment="0" applyProtection="0"/>
    <xf numFmtId="0" fontId="98" fillId="64" borderId="0" applyNumberFormat="0" applyBorder="0" applyAlignment="0" applyProtection="0"/>
    <xf numFmtId="0" fontId="99" fillId="64" borderId="0" applyNumberFormat="0" applyBorder="0" applyAlignment="0" applyProtection="0"/>
    <xf numFmtId="0" fontId="98" fillId="64" borderId="0" applyNumberFormat="0" applyBorder="0" applyAlignment="0" applyProtection="0"/>
    <xf numFmtId="0" fontId="98" fillId="64" borderId="0" applyNumberFormat="0" applyBorder="0" applyAlignment="0" applyProtection="0"/>
    <xf numFmtId="0" fontId="98" fillId="64" borderId="0" applyNumberFormat="0" applyBorder="0" applyAlignment="0" applyProtection="0"/>
    <xf numFmtId="0" fontId="98" fillId="64" borderId="0" applyNumberFormat="0" applyBorder="0" applyAlignment="0" applyProtection="0"/>
    <xf numFmtId="0" fontId="98" fillId="64" borderId="0" applyNumberFormat="0" applyBorder="0" applyAlignment="0" applyProtection="0"/>
    <xf numFmtId="0" fontId="98" fillId="64" borderId="0" applyNumberFormat="0" applyBorder="0" applyAlignment="0" applyProtection="0"/>
    <xf numFmtId="0" fontId="98" fillId="68" borderId="0" applyNumberFormat="0" applyBorder="0" applyAlignment="0" applyProtection="0"/>
    <xf numFmtId="0" fontId="27" fillId="69" borderId="0" applyNumberFormat="0" applyBorder="0" applyAlignment="0" applyProtection="0"/>
    <xf numFmtId="0" fontId="27" fillId="70" borderId="0" applyNumberFormat="0" applyBorder="0" applyAlignment="0" applyProtection="0"/>
    <xf numFmtId="0" fontId="98" fillId="71" borderId="0" applyNumberFormat="0" applyBorder="0" applyAlignment="0" applyProtection="0"/>
    <xf numFmtId="0" fontId="98" fillId="68" borderId="0" applyNumberFormat="0" applyBorder="0" applyAlignment="0" applyProtection="0"/>
    <xf numFmtId="0" fontId="98" fillId="68" borderId="0" applyNumberFormat="0" applyBorder="0" applyAlignment="0" applyProtection="0"/>
    <xf numFmtId="233" fontId="98" fillId="68" borderId="0" applyNumberFormat="0" applyBorder="0" applyAlignment="0" applyProtection="0"/>
    <xf numFmtId="0" fontId="98" fillId="68" borderId="0" applyNumberFormat="0" applyBorder="0" applyAlignment="0" applyProtection="0"/>
    <xf numFmtId="0" fontId="98" fillId="68" borderId="0" applyNumberFormat="0" applyBorder="0" applyAlignment="0" applyProtection="0"/>
    <xf numFmtId="0" fontId="98" fillId="68" borderId="0" applyNumberFormat="0" applyBorder="0" applyAlignment="0" applyProtection="0"/>
    <xf numFmtId="0" fontId="98" fillId="68" borderId="0" applyNumberFormat="0" applyBorder="0" applyAlignment="0" applyProtection="0"/>
    <xf numFmtId="0" fontId="98" fillId="68" borderId="0" applyNumberFormat="0" applyBorder="0" applyAlignment="0" applyProtection="0"/>
    <xf numFmtId="0" fontId="99" fillId="68" borderId="0" applyNumberFormat="0" applyBorder="0" applyAlignment="0" applyProtection="0"/>
    <xf numFmtId="0" fontId="98" fillId="68" borderId="0" applyNumberFormat="0" applyBorder="0" applyAlignment="0" applyProtection="0"/>
    <xf numFmtId="0" fontId="98" fillId="68" borderId="0" applyNumberFormat="0" applyBorder="0" applyAlignment="0" applyProtection="0"/>
    <xf numFmtId="0" fontId="98" fillId="68" borderId="0" applyNumberFormat="0" applyBorder="0" applyAlignment="0" applyProtection="0"/>
    <xf numFmtId="0" fontId="98" fillId="68" borderId="0" applyNumberFormat="0" applyBorder="0" applyAlignment="0" applyProtection="0"/>
    <xf numFmtId="0" fontId="98" fillId="68" borderId="0" applyNumberFormat="0" applyBorder="0" applyAlignment="0" applyProtection="0"/>
    <xf numFmtId="0" fontId="98" fillId="68" borderId="0" applyNumberFormat="0" applyBorder="0" applyAlignment="0" applyProtection="0"/>
    <xf numFmtId="0" fontId="98" fillId="35" borderId="0" applyNumberFormat="0" applyBorder="0" applyAlignment="0" applyProtection="0"/>
    <xf numFmtId="0" fontId="27" fillId="65" borderId="0" applyNumberFormat="0" applyBorder="0" applyAlignment="0" applyProtection="0"/>
    <xf numFmtId="0" fontId="27" fillId="72" borderId="0" applyNumberFormat="0" applyBorder="0" applyAlignment="0" applyProtection="0"/>
    <xf numFmtId="0" fontId="98" fillId="66" borderId="0" applyNumberFormat="0" applyBorder="0" applyAlignment="0" applyProtection="0"/>
    <xf numFmtId="0" fontId="98" fillId="35" borderId="0" applyNumberFormat="0" applyBorder="0" applyAlignment="0" applyProtection="0"/>
    <xf numFmtId="0" fontId="98" fillId="73" borderId="0" applyNumberFormat="0" applyBorder="0" applyAlignment="0" applyProtection="0"/>
    <xf numFmtId="233" fontId="98" fillId="35" borderId="0" applyNumberFormat="0" applyBorder="0" applyAlignment="0" applyProtection="0"/>
    <xf numFmtId="0" fontId="98" fillId="73" borderId="0" applyNumberFormat="0" applyBorder="0" applyAlignment="0" applyProtection="0"/>
    <xf numFmtId="0" fontId="98" fillId="73" borderId="0" applyNumberFormat="0" applyBorder="0" applyAlignment="0" applyProtection="0"/>
    <xf numFmtId="0" fontId="98" fillId="73" borderId="0" applyNumberFormat="0" applyBorder="0" applyAlignment="0" applyProtection="0"/>
    <xf numFmtId="0" fontId="98" fillId="73" borderId="0" applyNumberFormat="0" applyBorder="0" applyAlignment="0" applyProtection="0"/>
    <xf numFmtId="0" fontId="98" fillId="35" borderId="0" applyNumberFormat="0" applyBorder="0" applyAlignment="0" applyProtection="0"/>
    <xf numFmtId="0" fontId="99" fillId="35" borderId="0" applyNumberFormat="0" applyBorder="0" applyAlignment="0" applyProtection="0"/>
    <xf numFmtId="0" fontId="98" fillId="73" borderId="0" applyNumberFormat="0" applyBorder="0" applyAlignment="0" applyProtection="0"/>
    <xf numFmtId="0" fontId="98" fillId="35" borderId="0" applyNumberFormat="0" applyBorder="0" applyAlignment="0" applyProtection="0"/>
    <xf numFmtId="0" fontId="98" fillId="73" borderId="0" applyNumberFormat="0" applyBorder="0" applyAlignment="0" applyProtection="0"/>
    <xf numFmtId="0" fontId="98" fillId="35" borderId="0" applyNumberFormat="0" applyBorder="0" applyAlignment="0" applyProtection="0"/>
    <xf numFmtId="0" fontId="98" fillId="35" borderId="0" applyNumberFormat="0" applyBorder="0" applyAlignment="0" applyProtection="0"/>
    <xf numFmtId="0" fontId="98" fillId="35" borderId="0" applyNumberFormat="0" applyBorder="0" applyAlignment="0" applyProtection="0"/>
    <xf numFmtId="0" fontId="98" fillId="35" borderId="0" applyNumberFormat="0" applyBorder="0" applyAlignment="0" applyProtection="0"/>
    <xf numFmtId="0" fontId="98" fillId="35" borderId="0" applyNumberFormat="0" applyBorder="0" applyAlignment="0" applyProtection="0"/>
    <xf numFmtId="0" fontId="98" fillId="36" borderId="0" applyNumberFormat="0" applyBorder="0" applyAlignment="0" applyProtection="0"/>
    <xf numFmtId="0" fontId="27" fillId="74" borderId="0" applyNumberFormat="0" applyBorder="0" applyAlignment="0" applyProtection="0"/>
    <xf numFmtId="0" fontId="27" fillId="75" borderId="0" applyNumberFormat="0" applyBorder="0" applyAlignment="0" applyProtection="0"/>
    <xf numFmtId="0" fontId="98" fillId="63" borderId="0" applyNumberFormat="0" applyBorder="0" applyAlignment="0" applyProtection="0"/>
    <xf numFmtId="0" fontId="98" fillId="36" borderId="0" applyNumberFormat="0" applyBorder="0" applyAlignment="0" applyProtection="0"/>
    <xf numFmtId="0" fontId="98" fillId="36" borderId="0" applyNumberFormat="0" applyBorder="0" applyAlignment="0" applyProtection="0"/>
    <xf numFmtId="233" fontId="98" fillId="36" borderId="0" applyNumberFormat="0" applyBorder="0" applyAlignment="0" applyProtection="0"/>
    <xf numFmtId="0" fontId="98" fillId="36" borderId="0" applyNumberFormat="0" applyBorder="0" applyAlignment="0" applyProtection="0"/>
    <xf numFmtId="0" fontId="98" fillId="36" borderId="0" applyNumberFormat="0" applyBorder="0" applyAlignment="0" applyProtection="0"/>
    <xf numFmtId="0" fontId="98" fillId="36" borderId="0" applyNumberFormat="0" applyBorder="0" applyAlignment="0" applyProtection="0"/>
    <xf numFmtId="0" fontId="98" fillId="36" borderId="0" applyNumberFormat="0" applyBorder="0" applyAlignment="0" applyProtection="0"/>
    <xf numFmtId="0" fontId="98" fillId="36" borderId="0" applyNumberFormat="0" applyBorder="0" applyAlignment="0" applyProtection="0"/>
    <xf numFmtId="0" fontId="99" fillId="36" borderId="0" applyNumberFormat="0" applyBorder="0" applyAlignment="0" applyProtection="0"/>
    <xf numFmtId="0" fontId="98" fillId="36" borderId="0" applyNumberFormat="0" applyBorder="0" applyAlignment="0" applyProtection="0"/>
    <xf numFmtId="0" fontId="98" fillId="36" borderId="0" applyNumberFormat="0" applyBorder="0" applyAlignment="0" applyProtection="0"/>
    <xf numFmtId="0" fontId="98" fillId="36" borderId="0" applyNumberFormat="0" applyBorder="0" applyAlignment="0" applyProtection="0"/>
    <xf numFmtId="0" fontId="98" fillId="36" borderId="0" applyNumberFormat="0" applyBorder="0" applyAlignment="0" applyProtection="0"/>
    <xf numFmtId="0" fontId="98" fillId="36" borderId="0" applyNumberFormat="0" applyBorder="0" applyAlignment="0" applyProtection="0"/>
    <xf numFmtId="0" fontId="98" fillId="36" borderId="0" applyNumberFormat="0" applyBorder="0" applyAlignment="0" applyProtection="0"/>
    <xf numFmtId="0" fontId="98" fillId="58" borderId="0" applyNumberFormat="0" applyBorder="0" applyAlignment="0" applyProtection="0"/>
    <xf numFmtId="0" fontId="27" fillId="76" borderId="0" applyNumberFormat="0" applyBorder="0" applyAlignment="0" applyProtection="0"/>
    <xf numFmtId="0" fontId="27" fillId="77" borderId="0" applyNumberFormat="0" applyBorder="0" applyAlignment="0" applyProtection="0"/>
    <xf numFmtId="0" fontId="98" fillId="78" borderId="0" applyNumberFormat="0" applyBorder="0" applyAlignment="0" applyProtection="0"/>
    <xf numFmtId="0" fontId="98" fillId="58" borderId="0" applyNumberFormat="0" applyBorder="0" applyAlignment="0" applyProtection="0"/>
    <xf numFmtId="0" fontId="98" fillId="58" borderId="0" applyNumberFormat="0" applyBorder="0" applyAlignment="0" applyProtection="0"/>
    <xf numFmtId="233" fontId="98" fillId="58" borderId="0" applyNumberFormat="0" applyBorder="0" applyAlignment="0" applyProtection="0"/>
    <xf numFmtId="0" fontId="98" fillId="58" borderId="0" applyNumberFormat="0" applyBorder="0" applyAlignment="0" applyProtection="0"/>
    <xf numFmtId="0" fontId="98" fillId="58" borderId="0" applyNumberFormat="0" applyBorder="0" applyAlignment="0" applyProtection="0"/>
    <xf numFmtId="0" fontId="98" fillId="58" borderId="0" applyNumberFormat="0" applyBorder="0" applyAlignment="0" applyProtection="0"/>
    <xf numFmtId="0" fontId="98" fillId="58" borderId="0" applyNumberFormat="0" applyBorder="0" applyAlignment="0" applyProtection="0"/>
    <xf numFmtId="0" fontId="98" fillId="58" borderId="0" applyNumberFormat="0" applyBorder="0" applyAlignment="0" applyProtection="0"/>
    <xf numFmtId="0" fontId="99" fillId="58" borderId="0" applyNumberFormat="0" applyBorder="0" applyAlignment="0" applyProtection="0"/>
    <xf numFmtId="0" fontId="98" fillId="58" borderId="0" applyNumberFormat="0" applyBorder="0" applyAlignment="0" applyProtection="0"/>
    <xf numFmtId="0" fontId="98" fillId="58" borderId="0" applyNumberFormat="0" applyBorder="0" applyAlignment="0" applyProtection="0"/>
    <xf numFmtId="0" fontId="98" fillId="58" borderId="0" applyNumberFormat="0" applyBorder="0" applyAlignment="0" applyProtection="0"/>
    <xf numFmtId="0" fontId="98" fillId="58" borderId="0" applyNumberFormat="0" applyBorder="0" applyAlignment="0" applyProtection="0"/>
    <xf numFmtId="0" fontId="98" fillId="58" borderId="0" applyNumberFormat="0" applyBorder="0" applyAlignment="0" applyProtection="0"/>
    <xf numFmtId="0" fontId="98" fillId="58" borderId="0" applyNumberFormat="0" applyBorder="0" applyAlignment="0" applyProtection="0"/>
    <xf numFmtId="5" fontId="19" fillId="0" borderId="0" applyNumberFormat="0"/>
    <xf numFmtId="42" fontId="19" fillId="0" borderId="0" applyFont="0" applyFill="0" applyBorder="0">
      <alignment horizontal="right"/>
    </xf>
    <xf numFmtId="41" fontId="49" fillId="0" borderId="0"/>
    <xf numFmtId="168" fontId="19" fillId="0" borderId="0" applyNumberFormat="0" applyBorder="0" applyAlignment="0"/>
    <xf numFmtId="0" fontId="19" fillId="0" borderId="0" applyFont="0" applyBorder="0"/>
    <xf numFmtId="236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19" fillId="0" borderId="0"/>
    <xf numFmtId="0" fontId="105" fillId="0" borderId="0"/>
    <xf numFmtId="0" fontId="19" fillId="0" borderId="0"/>
    <xf numFmtId="0" fontId="105" fillId="0" borderId="0"/>
    <xf numFmtId="0" fontId="19" fillId="0" borderId="0"/>
    <xf numFmtId="3" fontId="106" fillId="79" borderId="25" applyNumberFormat="0">
      <alignment horizontal="center"/>
    </xf>
    <xf numFmtId="237" fontId="26" fillId="0" borderId="0"/>
    <xf numFmtId="0" fontId="107" fillId="0" borderId="0">
      <alignment horizontal="center" wrapText="1"/>
      <protection locked="0"/>
    </xf>
    <xf numFmtId="0" fontId="108" fillId="0" borderId="22">
      <protection hidden="1"/>
    </xf>
    <xf numFmtId="238" fontId="109" fillId="0" borderId="0" applyFont="0" applyFill="0" applyBorder="0" applyAlignment="0" applyProtection="0"/>
    <xf numFmtId="239" fontId="110" fillId="0" borderId="0" applyFont="0" applyFill="0" applyBorder="0" applyAlignment="0" applyProtection="0"/>
    <xf numFmtId="198" fontId="109" fillId="0" borderId="0" applyFont="0" applyFill="0" applyBorder="0" applyAlignment="0" applyProtection="0"/>
    <xf numFmtId="240" fontId="110" fillId="0" borderId="0" applyFont="0" applyFill="0" applyBorder="0" applyAlignment="0" applyProtection="0"/>
    <xf numFmtId="0" fontId="111" fillId="80" borderId="23">
      <alignment horizontal="left" vertical="center"/>
      <protection locked="0"/>
    </xf>
    <xf numFmtId="0" fontId="111" fillId="80" borderId="23">
      <alignment horizontal="left" vertical="center"/>
      <protection locked="0"/>
    </xf>
    <xf numFmtId="0" fontId="111" fillId="80" borderId="23">
      <alignment horizontal="left" vertical="center"/>
      <protection locked="0"/>
    </xf>
    <xf numFmtId="0" fontId="111" fillId="80" borderId="23">
      <alignment horizontal="left" vertical="center"/>
      <protection locked="0"/>
    </xf>
    <xf numFmtId="0" fontId="111" fillId="80" borderId="23">
      <alignment horizontal="left" vertical="center"/>
      <protection locked="0"/>
    </xf>
    <xf numFmtId="0" fontId="111" fillId="80" borderId="23">
      <alignment horizontal="left" vertical="center"/>
      <protection locked="0"/>
    </xf>
    <xf numFmtId="0" fontId="111" fillId="80" borderId="23">
      <alignment horizontal="left" vertical="center"/>
      <protection locked="0"/>
    </xf>
    <xf numFmtId="0" fontId="111" fillId="80" borderId="23">
      <alignment horizontal="left" vertical="center"/>
      <protection locked="0"/>
    </xf>
    <xf numFmtId="0" fontId="111" fillId="80" borderId="23">
      <alignment horizontal="left" vertical="center"/>
      <protection locked="0"/>
    </xf>
    <xf numFmtId="0" fontId="111" fillId="80" borderId="23">
      <alignment horizontal="left" vertical="center"/>
      <protection locked="0"/>
    </xf>
    <xf numFmtId="0" fontId="111" fillId="80" borderId="23">
      <alignment horizontal="left" vertical="center"/>
      <protection locked="0"/>
    </xf>
    <xf numFmtId="0" fontId="111" fillId="80" borderId="23">
      <alignment horizontal="left" vertical="center"/>
      <protection locked="0"/>
    </xf>
    <xf numFmtId="0" fontId="111" fillId="80" borderId="23">
      <alignment horizontal="left" vertical="center"/>
      <protection locked="0"/>
    </xf>
    <xf numFmtId="0" fontId="111" fillId="80" borderId="23">
      <alignment horizontal="left" vertical="center"/>
      <protection locked="0"/>
    </xf>
    <xf numFmtId="0" fontId="111" fillId="80" borderId="23">
      <alignment horizontal="left" vertical="center"/>
      <protection locked="0"/>
    </xf>
    <xf numFmtId="0" fontId="111" fillId="80" borderId="23">
      <alignment horizontal="left" vertical="center"/>
      <protection locked="0"/>
    </xf>
    <xf numFmtId="9" fontId="19" fillId="0" borderId="28" applyNumberFormat="0" applyFont="0" applyFill="0" applyAlignment="0" applyProtection="0"/>
    <xf numFmtId="9" fontId="19" fillId="0" borderId="28" applyNumberFormat="0" applyFont="0" applyFill="0" applyAlignment="0" applyProtection="0"/>
    <xf numFmtId="9" fontId="19" fillId="0" borderId="6" applyNumberFormat="0" applyFont="0" applyFill="0" applyAlignment="0" applyProtection="0"/>
    <xf numFmtId="37" fontId="112" fillId="0" borderId="29" applyNumberFormat="0" applyFont="0" applyFill="0" applyAlignment="0" applyProtection="0">
      <alignment horizontal="centerContinuous"/>
    </xf>
    <xf numFmtId="9" fontId="19" fillId="0" borderId="30" applyNumberFormat="0" applyFont="0" applyFill="0" applyAlignment="0" applyProtection="0"/>
    <xf numFmtId="9" fontId="19" fillId="0" borderId="31" applyNumberFormat="0" applyFont="0" applyFill="0" applyAlignment="0" applyProtection="0"/>
    <xf numFmtId="0" fontId="113" fillId="41" borderId="0"/>
    <xf numFmtId="0" fontId="114" fillId="52" borderId="0" applyNumberFormat="0" applyBorder="0" applyAlignment="0" applyProtection="0"/>
    <xf numFmtId="0" fontId="114" fillId="52" borderId="0" applyNumberFormat="0" applyBorder="0" applyAlignment="0" applyProtection="0"/>
    <xf numFmtId="0" fontId="114" fillId="52" borderId="0" applyNumberFormat="0" applyBorder="0" applyAlignment="0" applyProtection="0"/>
    <xf numFmtId="233" fontId="114" fillId="52" borderId="0" applyNumberFormat="0" applyBorder="0" applyAlignment="0" applyProtection="0"/>
    <xf numFmtId="0" fontId="114" fillId="52" borderId="0" applyNumberFormat="0" applyBorder="0" applyAlignment="0" applyProtection="0"/>
    <xf numFmtId="0" fontId="114" fillId="52" borderId="0" applyNumberFormat="0" applyBorder="0" applyAlignment="0" applyProtection="0"/>
    <xf numFmtId="0" fontId="114" fillId="52" borderId="0" applyNumberFormat="0" applyBorder="0" applyAlignment="0" applyProtection="0"/>
    <xf numFmtId="0" fontId="114" fillId="52" borderId="0" applyNumberFormat="0" applyBorder="0" applyAlignment="0" applyProtection="0"/>
    <xf numFmtId="0" fontId="114" fillId="52" borderId="0" applyNumberFormat="0" applyBorder="0" applyAlignment="0" applyProtection="0"/>
    <xf numFmtId="0" fontId="115" fillId="52" borderId="0" applyNumberFormat="0" applyBorder="0" applyAlignment="0" applyProtection="0"/>
    <xf numFmtId="0" fontId="114" fillId="52" borderId="0" applyNumberFormat="0" applyBorder="0" applyAlignment="0" applyProtection="0"/>
    <xf numFmtId="0" fontId="114" fillId="52" borderId="0" applyNumberFormat="0" applyBorder="0" applyAlignment="0" applyProtection="0"/>
    <xf numFmtId="0" fontId="114" fillId="52" borderId="0" applyNumberFormat="0" applyBorder="0" applyAlignment="0" applyProtection="0"/>
    <xf numFmtId="0" fontId="114" fillId="52" borderId="0" applyNumberFormat="0" applyBorder="0" applyAlignment="0" applyProtection="0"/>
    <xf numFmtId="0" fontId="114" fillId="52" borderId="0" applyNumberFormat="0" applyBorder="0" applyAlignment="0" applyProtection="0"/>
    <xf numFmtId="0" fontId="114" fillId="52" borderId="0" applyNumberFormat="0" applyBorder="0" applyAlignment="0" applyProtection="0"/>
    <xf numFmtId="0" fontId="116" fillId="81" borderId="0">
      <alignment vertical="center"/>
    </xf>
    <xf numFmtId="0" fontId="59" fillId="82" borderId="23" applyNumberFormat="0" applyBorder="0" applyAlignment="0">
      <alignment horizontal="center" vertical="center"/>
      <protection locked="0"/>
    </xf>
    <xf numFmtId="0" fontId="117" fillId="0" borderId="0" applyNumberFormat="0" applyFill="0" applyBorder="0" applyAlignment="0" applyProtection="0"/>
    <xf numFmtId="179" fontId="19" fillId="0" borderId="26">
      <alignment vertical="top"/>
      <protection locked="0"/>
    </xf>
    <xf numFmtId="179" fontId="19" fillId="0" borderId="26">
      <alignment vertical="top"/>
      <protection locked="0"/>
    </xf>
    <xf numFmtId="179" fontId="61" fillId="0" borderId="26">
      <alignment vertical="top"/>
    </xf>
    <xf numFmtId="179" fontId="61" fillId="0" borderId="26">
      <alignment vertical="top"/>
    </xf>
    <xf numFmtId="179" fontId="118" fillId="0" borderId="32" applyFont="0" applyFill="0" applyBorder="0" applyAlignment="0">
      <alignment vertical="top"/>
      <protection hidden="1"/>
    </xf>
    <xf numFmtId="0" fontId="19" fillId="0" borderId="26" applyNumberFormat="0">
      <alignment horizontal="left" vertical="top" wrapText="1"/>
    </xf>
    <xf numFmtId="0" fontId="19" fillId="0" borderId="26" applyNumberFormat="0">
      <alignment horizontal="left" vertical="top" wrapText="1"/>
    </xf>
    <xf numFmtId="241" fontId="33" fillId="0" borderId="0" applyFont="0" applyFill="0" applyBorder="0" applyAlignment="0" applyProtection="0"/>
    <xf numFmtId="242" fontId="33" fillId="0" borderId="0" applyFont="0" applyFill="0" applyBorder="0" applyAlignment="0" applyProtection="0"/>
    <xf numFmtId="226" fontId="33" fillId="0" borderId="0" applyFont="0" applyFill="0" applyBorder="0" applyAlignment="0" applyProtection="0"/>
    <xf numFmtId="243" fontId="33" fillId="0" borderId="0" applyFont="0" applyFill="0" applyBorder="0" applyAlignment="0" applyProtection="0"/>
    <xf numFmtId="226" fontId="33" fillId="0" borderId="0" applyFont="0" applyFill="0" applyBorder="0" applyAlignment="0" applyProtection="0"/>
    <xf numFmtId="244" fontId="33" fillId="0" borderId="0" applyFont="0" applyFill="0" applyBorder="0" applyAlignment="0" applyProtection="0"/>
    <xf numFmtId="245" fontId="33" fillId="0" borderId="0" applyFont="0" applyFill="0" applyBorder="0" applyAlignment="0" applyProtection="0"/>
    <xf numFmtId="246" fontId="33" fillId="0" borderId="0" applyFont="0" applyFill="0" applyBorder="0" applyAlignment="0" applyProtection="0"/>
    <xf numFmtId="247" fontId="33" fillId="0" borderId="0" applyFont="0" applyFill="0" applyBorder="0" applyAlignment="0" applyProtection="0"/>
    <xf numFmtId="0" fontId="119" fillId="81" borderId="33">
      <alignment horizontal="center" vertical="center"/>
    </xf>
    <xf numFmtId="0" fontId="120" fillId="0" borderId="0"/>
    <xf numFmtId="0" fontId="121" fillId="0" borderId="0" applyNumberFormat="0" applyFill="0" applyBorder="0" applyAlignment="0" applyProtection="0"/>
    <xf numFmtId="0" fontId="29" fillId="0" borderId="6" applyNumberFormat="0" applyFont="0" applyFill="0" applyAlignment="0" applyProtection="0"/>
    <xf numFmtId="0" fontId="29" fillId="0" borderId="34" applyNumberFormat="0" applyFont="0" applyFill="0" applyAlignment="0" applyProtection="0"/>
    <xf numFmtId="0" fontId="29" fillId="0" borderId="27" applyNumberFormat="0" applyFont="0" applyFill="0" applyAlignment="0" applyProtection="0"/>
    <xf numFmtId="0" fontId="29" fillId="0" borderId="5" applyNumberFormat="0" applyFont="0" applyFill="0" applyAlignment="0" applyProtection="0"/>
    <xf numFmtId="0" fontId="29" fillId="0" borderId="5" applyNumberFormat="0" applyFont="0" applyFill="0" applyAlignment="0" applyProtection="0"/>
    <xf numFmtId="0" fontId="29" fillId="0" borderId="5" applyNumberFormat="0" applyFont="0" applyFill="0" applyAlignment="0" applyProtection="0"/>
    <xf numFmtId="0" fontId="29" fillId="0" borderId="5" applyNumberFormat="0" applyFont="0" applyFill="0" applyAlignment="0" applyProtection="0"/>
    <xf numFmtId="0" fontId="29" fillId="0" borderId="5" applyNumberFormat="0" applyFont="0" applyFill="0" applyAlignment="0" applyProtection="0"/>
    <xf numFmtId="0" fontId="29" fillId="0" borderId="5" applyNumberFormat="0" applyFont="0" applyFill="0" applyAlignment="0" applyProtection="0"/>
    <xf numFmtId="0" fontId="29" fillId="0" borderId="5" applyNumberFormat="0" applyFont="0" applyFill="0" applyAlignment="0" applyProtection="0"/>
    <xf numFmtId="0" fontId="29" fillId="0" borderId="5" applyNumberFormat="0" applyFont="0" applyFill="0" applyAlignment="0" applyProtection="0"/>
    <xf numFmtId="0" fontId="29" fillId="0" borderId="5" applyNumberFormat="0" applyFont="0" applyFill="0" applyAlignment="0" applyProtection="0"/>
    <xf numFmtId="0" fontId="29" fillId="0" borderId="5" applyNumberFormat="0" applyFont="0" applyFill="0" applyAlignment="0" applyProtection="0"/>
    <xf numFmtId="0" fontId="29" fillId="0" borderId="5" applyNumberFormat="0" applyFont="0" applyFill="0" applyAlignment="0" applyProtection="0"/>
    <xf numFmtId="0" fontId="29" fillId="0" borderId="5" applyNumberFormat="0" applyFont="0" applyFill="0" applyAlignment="0" applyProtection="0"/>
    <xf numFmtId="0" fontId="122" fillId="0" borderId="35" applyNumberFormat="0" applyFill="0" applyBorder="0" applyProtection="0"/>
    <xf numFmtId="49" fontId="123" fillId="0" borderId="0" applyFont="0" applyFill="0" applyBorder="0" applyAlignment="0" applyProtection="0">
      <alignment horizontal="left"/>
    </xf>
    <xf numFmtId="248" fontId="55" fillId="0" borderId="0" applyAlignment="0" applyProtection="0"/>
    <xf numFmtId="249" fontId="55" fillId="0" borderId="0" applyAlignment="0" applyProtection="0"/>
    <xf numFmtId="249" fontId="55" fillId="0" borderId="0" applyAlignment="0" applyProtection="0"/>
    <xf numFmtId="249" fontId="55" fillId="0" borderId="0" applyAlignment="0" applyProtection="0"/>
    <xf numFmtId="248" fontId="55" fillId="0" borderId="0" applyAlignment="0" applyProtection="0"/>
    <xf numFmtId="250" fontId="55" fillId="0" borderId="0" applyAlignment="0" applyProtection="0"/>
    <xf numFmtId="250" fontId="55" fillId="0" borderId="0" applyAlignment="0" applyProtection="0"/>
    <xf numFmtId="178" fontId="55" fillId="0" borderId="0" applyAlignment="0" applyProtection="0"/>
    <xf numFmtId="251" fontId="55" fillId="0" borderId="0" applyAlignment="0" applyProtection="0"/>
    <xf numFmtId="249" fontId="55" fillId="0" borderId="0" applyAlignment="0" applyProtection="0"/>
    <xf numFmtId="249" fontId="55" fillId="0" borderId="0" applyAlignment="0" applyProtection="0"/>
    <xf numFmtId="249" fontId="55" fillId="0" borderId="0" applyAlignment="0" applyProtection="0"/>
    <xf numFmtId="249" fontId="55" fillId="0" borderId="0" applyAlignment="0" applyProtection="0"/>
    <xf numFmtId="250" fontId="55" fillId="0" borderId="0" applyAlignment="0" applyProtection="0"/>
    <xf numFmtId="10" fontId="21" fillId="83" borderId="36" applyNumberFormat="0" applyFont="0" applyBorder="0" applyAlignment="0" applyProtection="0">
      <alignment horizontal="left"/>
    </xf>
    <xf numFmtId="10" fontId="21" fillId="83" borderId="36" applyNumberFormat="0" applyFont="0" applyBorder="0" applyAlignment="0" applyProtection="0">
      <alignment horizontal="left"/>
    </xf>
    <xf numFmtId="10" fontId="21" fillId="83" borderId="36" applyNumberFormat="0" applyFont="0" applyBorder="0" applyAlignment="0" applyProtection="0">
      <alignment horizontal="left"/>
    </xf>
    <xf numFmtId="10" fontId="21" fillId="83" borderId="36" applyNumberFormat="0" applyFont="0" applyBorder="0" applyAlignment="0" applyProtection="0">
      <alignment horizontal="left"/>
    </xf>
    <xf numFmtId="10" fontId="21" fillId="83" borderId="36" applyNumberFormat="0" applyFont="0" applyBorder="0" applyAlignment="0" applyProtection="0">
      <alignment horizontal="left"/>
    </xf>
    <xf numFmtId="10" fontId="21" fillId="83" borderId="36" applyNumberFormat="0" applyFont="0" applyBorder="0" applyAlignment="0" applyProtection="0">
      <alignment horizontal="left"/>
    </xf>
    <xf numFmtId="10" fontId="21" fillId="83" borderId="36" applyNumberFormat="0" applyFont="0" applyBorder="0" applyAlignment="0" applyProtection="0">
      <alignment horizontal="left"/>
    </xf>
    <xf numFmtId="10" fontId="21" fillId="83" borderId="36" applyNumberFormat="0" applyFont="0" applyBorder="0" applyAlignment="0" applyProtection="0">
      <alignment horizontal="left"/>
    </xf>
    <xf numFmtId="10" fontId="21" fillId="83" borderId="36" applyNumberFormat="0" applyFont="0" applyBorder="0" applyAlignment="0" applyProtection="0">
      <alignment horizontal="left"/>
    </xf>
    <xf numFmtId="10" fontId="21" fillId="83" borderId="36" applyNumberFormat="0" applyFont="0" applyBorder="0" applyAlignment="0" applyProtection="0">
      <alignment horizontal="left"/>
    </xf>
    <xf numFmtId="10" fontId="21" fillId="83" borderId="36" applyNumberFormat="0" applyFont="0" applyBorder="0" applyAlignment="0" applyProtection="0">
      <alignment horizontal="left"/>
    </xf>
    <xf numFmtId="10" fontId="21" fillId="83" borderId="36" applyNumberFormat="0" applyFont="0" applyBorder="0" applyAlignment="0" applyProtection="0">
      <alignment horizontal="left"/>
    </xf>
    <xf numFmtId="178" fontId="64" fillId="0" borderId="0" applyFill="0" applyBorder="0" applyAlignment="0" applyProtection="0"/>
    <xf numFmtId="166" fontId="64" fillId="0" borderId="0" applyFill="0" applyBorder="0" applyAlignment="0" applyProtection="0"/>
    <xf numFmtId="166" fontId="64" fillId="0" borderId="0" applyFill="0" applyBorder="0" applyAlignment="0" applyProtection="0"/>
    <xf numFmtId="166" fontId="64" fillId="0" borderId="0" applyFill="0" applyBorder="0" applyAlignment="0" applyProtection="0"/>
    <xf numFmtId="166" fontId="64" fillId="0" borderId="0" applyFill="0" applyBorder="0" applyAlignment="0" applyProtection="0"/>
    <xf numFmtId="178" fontId="64" fillId="0" borderId="0" applyFill="0" applyBorder="0" applyAlignment="0" applyProtection="0"/>
    <xf numFmtId="252" fontId="64" fillId="0" borderId="0" applyFill="0" applyBorder="0" applyAlignment="0" applyProtection="0"/>
    <xf numFmtId="248" fontId="64" fillId="0" borderId="0" applyFill="0" applyBorder="0" applyAlignment="0" applyProtection="0"/>
    <xf numFmtId="169" fontId="64" fillId="0" borderId="0" applyFill="0" applyBorder="0" applyAlignment="0" applyProtection="0"/>
    <xf numFmtId="166" fontId="64" fillId="0" borderId="0" applyFill="0" applyBorder="0" applyAlignment="0" applyProtection="0"/>
    <xf numFmtId="166" fontId="64" fillId="0" borderId="0" applyFill="0" applyBorder="0" applyAlignment="0" applyProtection="0"/>
    <xf numFmtId="166" fontId="64" fillId="0" borderId="0" applyFill="0" applyBorder="0" applyAlignment="0" applyProtection="0"/>
    <xf numFmtId="166" fontId="64" fillId="0" borderId="0" applyFill="0" applyBorder="0" applyAlignment="0" applyProtection="0"/>
    <xf numFmtId="178" fontId="64" fillId="0" borderId="0" applyFill="0" applyBorder="0" applyAlignment="0" applyProtection="0"/>
    <xf numFmtId="49" fontId="64" fillId="0" borderId="0" applyNumberFormat="0" applyAlignment="0" applyProtection="0">
      <alignment horizontal="left"/>
    </xf>
    <xf numFmtId="49" fontId="64" fillId="0" borderId="0" applyNumberFormat="0" applyAlignment="0" applyProtection="0">
      <alignment horizontal="left"/>
    </xf>
    <xf numFmtId="49" fontId="64" fillId="0" borderId="0" applyNumberFormat="0" applyAlignment="0" applyProtection="0">
      <alignment horizontal="left"/>
    </xf>
    <xf numFmtId="49" fontId="124" fillId="0" borderId="37" applyNumberFormat="0" applyAlignment="0" applyProtection="0">
      <alignment horizontal="left" wrapText="1"/>
    </xf>
    <xf numFmtId="49" fontId="124" fillId="0" borderId="37" applyNumberFormat="0" applyAlignment="0" applyProtection="0">
      <alignment horizontal="left" wrapText="1"/>
    </xf>
    <xf numFmtId="49" fontId="124" fillId="0" borderId="37" applyNumberFormat="0" applyAlignment="0" applyProtection="0">
      <alignment horizontal="left" wrapText="1"/>
    </xf>
    <xf numFmtId="49" fontId="124" fillId="0" borderId="37" applyNumberFormat="0" applyAlignment="0" applyProtection="0">
      <alignment horizontal="left" wrapText="1"/>
    </xf>
    <xf numFmtId="49" fontId="124" fillId="0" borderId="0" applyNumberFormat="0" applyAlignment="0" applyProtection="0">
      <alignment horizontal="left" wrapText="1"/>
    </xf>
    <xf numFmtId="49" fontId="124" fillId="0" borderId="0" applyNumberFormat="0" applyAlignment="0" applyProtection="0">
      <alignment horizontal="left" wrapText="1"/>
    </xf>
    <xf numFmtId="49" fontId="124" fillId="0" borderId="0" applyNumberFormat="0" applyAlignment="0" applyProtection="0">
      <alignment horizontal="left" wrapText="1"/>
    </xf>
    <xf numFmtId="49" fontId="125" fillId="0" borderId="0" applyAlignment="0" applyProtection="0">
      <alignment horizontal="left"/>
    </xf>
    <xf numFmtId="49" fontId="125" fillId="0" borderId="0" applyAlignment="0" applyProtection="0">
      <alignment horizontal="left"/>
    </xf>
    <xf numFmtId="49" fontId="125" fillId="0" borderId="0" applyAlignment="0" applyProtection="0">
      <alignment horizontal="left"/>
    </xf>
    <xf numFmtId="49" fontId="125" fillId="0" borderId="0" applyAlignment="0" applyProtection="0">
      <alignment horizontal="left"/>
    </xf>
    <xf numFmtId="0" fontId="126" fillId="38" borderId="0" applyNumberFormat="0" applyBorder="0" applyAlignment="0" applyProtection="0"/>
    <xf numFmtId="0" fontId="126" fillId="38" borderId="0" applyNumberFormat="0" applyBorder="0" applyAlignment="0" applyProtection="0"/>
    <xf numFmtId="0" fontId="126" fillId="38" borderId="0" applyNumberFormat="0" applyBorder="0" applyAlignment="0" applyProtection="0"/>
    <xf numFmtId="0" fontId="126" fillId="38" borderId="0" applyNumberFormat="0" applyBorder="0" applyAlignment="0" applyProtection="0"/>
    <xf numFmtId="0" fontId="126" fillId="38" borderId="0" applyNumberFormat="0" applyBorder="0" applyAlignment="0" applyProtection="0"/>
    <xf numFmtId="0" fontId="126" fillId="38" borderId="0" applyNumberFormat="0" applyBorder="0" applyAlignment="0" applyProtection="0"/>
    <xf numFmtId="0" fontId="126" fillId="38" borderId="0" applyNumberFormat="0" applyBorder="0" applyAlignment="0" applyProtection="0"/>
    <xf numFmtId="0" fontId="126" fillId="38" borderId="0" applyNumberFormat="0" applyBorder="0" applyAlignment="0" applyProtection="0"/>
    <xf numFmtId="0" fontId="126" fillId="38" borderId="0" applyNumberFormat="0" applyBorder="0" applyAlignment="0" applyProtection="0"/>
    <xf numFmtId="0" fontId="126" fillId="38" borderId="0" applyNumberFormat="0" applyBorder="0" applyAlignment="0" applyProtection="0"/>
    <xf numFmtId="0" fontId="126" fillId="55" borderId="0" applyNumberFormat="0" applyBorder="0" applyAlignment="0" applyProtection="0"/>
    <xf numFmtId="0" fontId="126" fillId="38" borderId="0" applyNumberFormat="0" applyBorder="0" applyAlignment="0" applyProtection="0"/>
    <xf numFmtId="0" fontId="127" fillId="3" borderId="0" applyNumberFormat="0" applyBorder="0" applyAlignment="0" applyProtection="0"/>
    <xf numFmtId="0" fontId="12" fillId="3" borderId="0" applyNumberFormat="0" applyBorder="0" applyAlignment="0" applyProtection="0"/>
    <xf numFmtId="0" fontId="126" fillId="38" borderId="0" applyNumberFormat="0" applyBorder="0" applyAlignment="0" applyProtection="0"/>
    <xf numFmtId="0" fontId="126" fillId="38" borderId="0" applyNumberFormat="0" applyBorder="0" applyAlignment="0" applyProtection="0"/>
    <xf numFmtId="0" fontId="126" fillId="38" borderId="0" applyNumberFormat="0" applyBorder="0" applyAlignment="0" applyProtection="0"/>
    <xf numFmtId="0" fontId="126" fillId="38" borderId="0" applyNumberFormat="0" applyBorder="0" applyAlignment="0" applyProtection="0"/>
    <xf numFmtId="0" fontId="126" fillId="38" borderId="0" applyNumberFormat="0" applyBorder="0" applyAlignment="0" applyProtection="0"/>
    <xf numFmtId="0" fontId="126" fillId="55" borderId="0" applyNumberFormat="0" applyBorder="0" applyAlignment="0" applyProtection="0"/>
    <xf numFmtId="0" fontId="128" fillId="38" borderId="0" applyNumberFormat="0" applyBorder="0" applyAlignment="0" applyProtection="0"/>
    <xf numFmtId="0" fontId="126" fillId="38" borderId="0" applyNumberFormat="0" applyBorder="0" applyAlignment="0" applyProtection="0"/>
    <xf numFmtId="0" fontId="126" fillId="38" borderId="0" applyNumberFormat="0" applyBorder="0" applyAlignment="0" applyProtection="0"/>
    <xf numFmtId="0" fontId="126" fillId="38" borderId="0" applyNumberFormat="0" applyBorder="0" applyAlignment="0" applyProtection="0"/>
    <xf numFmtId="0" fontId="126" fillId="38" borderId="0" applyNumberFormat="0" applyBorder="0" applyAlignment="0" applyProtection="0"/>
    <xf numFmtId="0" fontId="126" fillId="38" borderId="0" applyNumberFormat="0" applyBorder="0" applyAlignment="0" applyProtection="0"/>
    <xf numFmtId="0" fontId="126" fillId="38" borderId="0" applyNumberFormat="0" applyBorder="0" applyAlignment="0" applyProtection="0"/>
    <xf numFmtId="226" fontId="49" fillId="47" borderId="0"/>
    <xf numFmtId="38" fontId="129" fillId="0" borderId="28"/>
    <xf numFmtId="38" fontId="129" fillId="0" borderId="28"/>
    <xf numFmtId="0" fontId="130" fillId="0" borderId="0"/>
    <xf numFmtId="0" fontId="110" fillId="0" borderId="0"/>
    <xf numFmtId="241" fontId="129" fillId="0" borderId="0" applyFont="0" applyFill="0" applyBorder="0" applyAlignment="0" applyProtection="0">
      <alignment horizontal="right"/>
    </xf>
    <xf numFmtId="226" fontId="49" fillId="0" borderId="0"/>
    <xf numFmtId="253" fontId="131" fillId="0" borderId="0" applyNumberFormat="0"/>
    <xf numFmtId="226" fontId="132" fillId="0" borderId="0"/>
    <xf numFmtId="241" fontId="133" fillId="41" borderId="38" applyNumberFormat="0" applyFont="0" applyBorder="0">
      <alignment horizontal="right"/>
    </xf>
    <xf numFmtId="241" fontId="133" fillId="41" borderId="38" applyNumberFormat="0" applyFont="0" applyBorder="0">
      <alignment horizontal="right"/>
    </xf>
    <xf numFmtId="241" fontId="133" fillId="41" borderId="38" applyNumberFormat="0" applyFont="0" applyBorder="0">
      <alignment horizontal="right"/>
    </xf>
    <xf numFmtId="241" fontId="133" fillId="41" borderId="38" applyNumberFormat="0" applyFont="0" applyBorder="0">
      <alignment horizontal="right"/>
    </xf>
    <xf numFmtId="241" fontId="133" fillId="41" borderId="38" applyNumberFormat="0" applyFont="0" applyBorder="0">
      <alignment horizontal="right"/>
    </xf>
    <xf numFmtId="241" fontId="133" fillId="41" borderId="38" applyNumberFormat="0" applyFont="0" applyBorder="0">
      <alignment horizontal="right"/>
    </xf>
    <xf numFmtId="241" fontId="133" fillId="41" borderId="38" applyNumberFormat="0" applyFont="0" applyBorder="0">
      <alignment horizontal="right"/>
    </xf>
    <xf numFmtId="241" fontId="133" fillId="41" borderId="38" applyNumberFormat="0" applyFont="0" applyBorder="0">
      <alignment horizontal="right"/>
    </xf>
    <xf numFmtId="241" fontId="133" fillId="41" borderId="38" applyNumberFormat="0" applyFont="0" applyBorder="0">
      <alignment horizontal="right"/>
    </xf>
    <xf numFmtId="241" fontId="133" fillId="41" borderId="38" applyNumberFormat="0" applyFont="0" applyBorder="0">
      <alignment horizontal="right"/>
    </xf>
    <xf numFmtId="241" fontId="133" fillId="41" borderId="38" applyNumberFormat="0" applyFont="0" applyBorder="0">
      <alignment horizontal="right"/>
    </xf>
    <xf numFmtId="241" fontId="133" fillId="41" borderId="38" applyNumberFormat="0" applyFont="0" applyBorder="0">
      <alignment horizontal="right"/>
    </xf>
    <xf numFmtId="241" fontId="133" fillId="41" borderId="38" applyNumberFormat="0" applyFont="0" applyBorder="0">
      <alignment horizontal="right"/>
    </xf>
    <xf numFmtId="243" fontId="19" fillId="0" borderId="0" applyFont="0" applyFill="0" applyBorder="0" applyAlignment="0" applyProtection="0"/>
    <xf numFmtId="245" fontId="19" fillId="0" borderId="0" applyFont="0" applyFill="0" applyBorder="0" applyAlignment="0" applyProtection="0"/>
    <xf numFmtId="226" fontId="49" fillId="47" borderId="0"/>
    <xf numFmtId="37" fontId="49" fillId="0" borderId="0"/>
    <xf numFmtId="254" fontId="19" fillId="0" borderId="0" applyFont="0" applyFill="0" applyBorder="0" applyAlignment="0" applyProtection="0"/>
    <xf numFmtId="0" fontId="134" fillId="0" borderId="0">
      <protection locked="0"/>
    </xf>
    <xf numFmtId="0" fontId="134" fillId="0" borderId="0">
      <protection locked="0"/>
    </xf>
    <xf numFmtId="233" fontId="94" fillId="0" borderId="0" applyNumberFormat="0" applyFill="0" applyBorder="0" applyAlignment="0" applyProtection="0"/>
    <xf numFmtId="0" fontId="134" fillId="0" borderId="0">
      <protection locked="0"/>
    </xf>
    <xf numFmtId="0" fontId="94" fillId="0" borderId="0" applyNumberFormat="0" applyFill="0" applyBorder="0" applyAlignment="0" applyProtection="0"/>
    <xf numFmtId="0" fontId="134" fillId="0" borderId="0">
      <protection locked="0"/>
    </xf>
    <xf numFmtId="0" fontId="134" fillId="0" borderId="0">
      <protection locked="0"/>
    </xf>
    <xf numFmtId="233" fontId="90" fillId="0" borderId="0" applyNumberFormat="0" applyFill="0" applyBorder="0" applyAlignment="0" applyProtection="0"/>
    <xf numFmtId="0" fontId="134" fillId="0" borderId="0">
      <protection locked="0"/>
    </xf>
    <xf numFmtId="0" fontId="90" fillId="0" borderId="0" applyNumberFormat="0" applyFill="0" applyBorder="0" applyAlignment="0" applyProtection="0"/>
    <xf numFmtId="0" fontId="135" fillId="84" borderId="0"/>
    <xf numFmtId="255" fontId="19" fillId="0" borderId="0" applyFill="0" applyBorder="0" applyAlignment="0"/>
    <xf numFmtId="256" fontId="58" fillId="0" borderId="0" applyFill="0" applyBorder="0" applyAlignment="0"/>
    <xf numFmtId="0" fontId="135" fillId="84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7" fillId="39" borderId="12" applyNumberFormat="0" applyAlignment="0" applyProtection="0"/>
    <xf numFmtId="0" fontId="137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9" fillId="85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6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8" fillId="0" borderId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9" fillId="85" borderId="12" applyNumberFormat="0" applyAlignment="0" applyProtection="0"/>
    <xf numFmtId="0" fontId="140" fillId="39" borderId="12" applyNumberFormat="0" applyAlignment="0" applyProtection="0"/>
    <xf numFmtId="0" fontId="140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136" fillId="39" borderId="12" applyNumberFormat="0" applyAlignment="0" applyProtection="0"/>
    <xf numFmtId="0" fontId="92" fillId="0" borderId="39" applyNumberFormat="0" applyBorder="0"/>
    <xf numFmtId="0" fontId="26" fillId="0" borderId="0" applyNumberFormat="0" applyBorder="0" applyProtection="0">
      <alignment horizontal="justify" vertical="center"/>
    </xf>
    <xf numFmtId="0" fontId="141" fillId="40" borderId="14" applyNumberFormat="0" applyAlignment="0" applyProtection="0"/>
    <xf numFmtId="0" fontId="141" fillId="40" borderId="14" applyNumberFormat="0" applyAlignment="0" applyProtection="0"/>
    <xf numFmtId="0" fontId="141" fillId="40" borderId="14" applyNumberFormat="0" applyAlignment="0" applyProtection="0"/>
    <xf numFmtId="0" fontId="141" fillId="40" borderId="14" applyNumberFormat="0" applyAlignment="0" applyProtection="0"/>
    <xf numFmtId="0" fontId="141" fillId="40" borderId="14" applyNumberFormat="0" applyAlignment="0" applyProtection="0"/>
    <xf numFmtId="0" fontId="141" fillId="40" borderId="14" applyNumberFormat="0" applyAlignment="0" applyProtection="0"/>
    <xf numFmtId="0" fontId="141" fillId="40" borderId="14" applyNumberFormat="0" applyAlignment="0" applyProtection="0"/>
    <xf numFmtId="0" fontId="141" fillId="40" borderId="14" applyNumberFormat="0" applyAlignment="0" applyProtection="0"/>
    <xf numFmtId="0" fontId="141" fillId="40" borderId="14" applyNumberFormat="0" applyAlignment="0" applyProtection="0"/>
    <xf numFmtId="0" fontId="141" fillId="40" borderId="14" applyNumberFormat="0" applyAlignment="0" applyProtection="0"/>
    <xf numFmtId="0" fontId="141" fillId="40" borderId="14" applyNumberFormat="0" applyAlignment="0" applyProtection="0"/>
    <xf numFmtId="0" fontId="141" fillId="40" borderId="14" applyNumberFormat="0" applyAlignment="0" applyProtection="0"/>
    <xf numFmtId="0" fontId="142" fillId="6" borderId="8" applyNumberFormat="0" applyAlignment="0" applyProtection="0"/>
    <xf numFmtId="0" fontId="15" fillId="6" borderId="8" applyNumberFormat="0" applyAlignment="0" applyProtection="0"/>
    <xf numFmtId="0" fontId="138" fillId="0" borderId="0"/>
    <xf numFmtId="0" fontId="141" fillId="40" borderId="14" applyNumberFormat="0" applyAlignment="0" applyProtection="0"/>
    <xf numFmtId="0" fontId="141" fillId="40" borderId="14" applyNumberFormat="0" applyAlignment="0" applyProtection="0"/>
    <xf numFmtId="0" fontId="141" fillId="40" borderId="14" applyNumberFormat="0" applyAlignment="0" applyProtection="0"/>
    <xf numFmtId="0" fontId="141" fillId="40" borderId="14" applyNumberFormat="0" applyAlignment="0" applyProtection="0"/>
    <xf numFmtId="0" fontId="141" fillId="40" borderId="14" applyNumberFormat="0" applyAlignment="0" applyProtection="0"/>
    <xf numFmtId="0" fontId="143" fillId="40" borderId="14" applyNumberFormat="0" applyAlignment="0" applyProtection="0"/>
    <xf numFmtId="0" fontId="141" fillId="40" borderId="14" applyNumberFormat="0" applyAlignment="0" applyProtection="0"/>
    <xf numFmtId="0" fontId="141" fillId="40" borderId="14" applyNumberFormat="0" applyAlignment="0" applyProtection="0"/>
    <xf numFmtId="0" fontId="141" fillId="40" borderId="14" applyNumberFormat="0" applyAlignment="0" applyProtection="0"/>
    <xf numFmtId="0" fontId="141" fillId="40" borderId="14" applyNumberFormat="0" applyAlignment="0" applyProtection="0"/>
    <xf numFmtId="0" fontId="141" fillId="40" borderId="14" applyNumberFormat="0" applyAlignment="0" applyProtection="0"/>
    <xf numFmtId="0" fontId="141" fillId="40" borderId="14" applyNumberFormat="0" applyAlignment="0" applyProtection="0"/>
    <xf numFmtId="0" fontId="144" fillId="0" borderId="13" applyNumberFormat="0" applyFill="0" applyAlignment="0" applyProtection="0"/>
    <xf numFmtId="0" fontId="144" fillId="0" borderId="13" applyNumberFormat="0" applyFill="0" applyAlignment="0" applyProtection="0"/>
    <xf numFmtId="0" fontId="144" fillId="0" borderId="13" applyNumberFormat="0" applyFill="0" applyAlignment="0" applyProtection="0"/>
    <xf numFmtId="0" fontId="144" fillId="0" borderId="13" applyNumberFormat="0" applyFill="0" applyAlignment="0" applyProtection="0"/>
    <xf numFmtId="0" fontId="144" fillId="0" borderId="13" applyNumberFormat="0" applyFill="0" applyAlignment="0" applyProtection="0"/>
    <xf numFmtId="0" fontId="144" fillId="0" borderId="13" applyNumberFormat="0" applyFill="0" applyAlignment="0" applyProtection="0"/>
    <xf numFmtId="0" fontId="144" fillId="0" borderId="13" applyNumberFormat="0" applyFill="0" applyAlignment="0" applyProtection="0"/>
    <xf numFmtId="0" fontId="144" fillId="0" borderId="13" applyNumberFormat="0" applyFill="0" applyAlignment="0" applyProtection="0"/>
    <xf numFmtId="0" fontId="144" fillId="0" borderId="13" applyNumberFormat="0" applyFill="0" applyAlignment="0" applyProtection="0"/>
    <xf numFmtId="0" fontId="144" fillId="0" borderId="13" applyNumberFormat="0" applyFill="0" applyAlignment="0" applyProtection="0"/>
    <xf numFmtId="0" fontId="145" fillId="0" borderId="40" applyNumberFormat="0" applyFill="0" applyAlignment="0" applyProtection="0"/>
    <xf numFmtId="0" fontId="144" fillId="0" borderId="13" applyNumberFormat="0" applyFill="0" applyAlignment="0" applyProtection="0"/>
    <xf numFmtId="0" fontId="146" fillId="0" borderId="7" applyNumberFormat="0" applyFill="0" applyAlignment="0" applyProtection="0"/>
    <xf numFmtId="0" fontId="14" fillId="0" borderId="7" applyNumberFormat="0" applyFill="0" applyAlignment="0" applyProtection="0"/>
    <xf numFmtId="0" fontId="144" fillId="0" borderId="13" applyNumberFormat="0" applyFill="0" applyAlignment="0" applyProtection="0"/>
    <xf numFmtId="0" fontId="144" fillId="0" borderId="13" applyNumberFormat="0" applyFill="0" applyAlignment="0" applyProtection="0"/>
    <xf numFmtId="0" fontId="144" fillId="0" borderId="13" applyNumberFormat="0" applyFill="0" applyAlignment="0" applyProtection="0"/>
    <xf numFmtId="0" fontId="144" fillId="0" borderId="13" applyNumberFormat="0" applyFill="0" applyAlignment="0" applyProtection="0"/>
    <xf numFmtId="0" fontId="144" fillId="0" borderId="13" applyNumberFormat="0" applyFill="0" applyAlignment="0" applyProtection="0"/>
    <xf numFmtId="0" fontId="145" fillId="0" borderId="40" applyNumberFormat="0" applyFill="0" applyAlignment="0" applyProtection="0"/>
    <xf numFmtId="0" fontId="147" fillId="0" borderId="13" applyNumberFormat="0" applyFill="0" applyAlignment="0" applyProtection="0"/>
    <xf numFmtId="0" fontId="144" fillId="0" borderId="13" applyNumberFormat="0" applyFill="0" applyAlignment="0" applyProtection="0"/>
    <xf numFmtId="0" fontId="144" fillId="0" borderId="13" applyNumberFormat="0" applyFill="0" applyAlignment="0" applyProtection="0"/>
    <xf numFmtId="0" fontId="144" fillId="0" borderId="13" applyNumberFormat="0" applyFill="0" applyAlignment="0" applyProtection="0"/>
    <xf numFmtId="0" fontId="144" fillId="0" borderId="13" applyNumberFormat="0" applyFill="0" applyAlignment="0" applyProtection="0"/>
    <xf numFmtId="0" fontId="144" fillId="0" borderId="13" applyNumberFormat="0" applyFill="0" applyAlignment="0" applyProtection="0"/>
    <xf numFmtId="0" fontId="144" fillId="0" borderId="13" applyNumberFormat="0" applyFill="0" applyAlignment="0" applyProtection="0"/>
    <xf numFmtId="0" fontId="111" fillId="0" borderId="23">
      <alignment horizontal="left" vertical="center"/>
    </xf>
    <xf numFmtId="0" fontId="111" fillId="0" borderId="23">
      <alignment horizontal="left" vertical="center"/>
    </xf>
    <xf numFmtId="0" fontId="111" fillId="0" borderId="23">
      <alignment horizontal="left" vertical="center"/>
    </xf>
    <xf numFmtId="0" fontId="111" fillId="0" borderId="23">
      <alignment horizontal="left" vertical="center"/>
    </xf>
    <xf numFmtId="0" fontId="111" fillId="0" borderId="23">
      <alignment horizontal="left" vertical="center"/>
    </xf>
    <xf numFmtId="0" fontId="111" fillId="0" borderId="23">
      <alignment horizontal="left" vertical="center"/>
    </xf>
    <xf numFmtId="0" fontId="111" fillId="0" borderId="23">
      <alignment horizontal="left" vertical="center"/>
    </xf>
    <xf numFmtId="0" fontId="111" fillId="0" borderId="23">
      <alignment horizontal="left" vertical="center"/>
    </xf>
    <xf numFmtId="0" fontId="111" fillId="0" borderId="23">
      <alignment horizontal="left" vertical="center"/>
    </xf>
    <xf numFmtId="0" fontId="111" fillId="0" borderId="23">
      <alignment horizontal="left" vertical="center"/>
    </xf>
    <xf numFmtId="0" fontId="111" fillId="0" borderId="23">
      <alignment horizontal="left" vertical="center"/>
    </xf>
    <xf numFmtId="0" fontId="111" fillId="0" borderId="23">
      <alignment horizontal="left" vertical="center"/>
    </xf>
    <xf numFmtId="0" fontId="111" fillId="0" borderId="23">
      <alignment horizontal="left" vertical="center"/>
    </xf>
    <xf numFmtId="0" fontId="111" fillId="0" borderId="23">
      <alignment horizontal="left" vertical="center"/>
    </xf>
    <xf numFmtId="0" fontId="111" fillId="0" borderId="23">
      <alignment horizontal="left" vertical="center"/>
    </xf>
    <xf numFmtId="0" fontId="111" fillId="0" borderId="23">
      <alignment horizontal="left" vertical="center"/>
    </xf>
    <xf numFmtId="0" fontId="141" fillId="40" borderId="14" applyNumberFormat="0" applyAlignment="0" applyProtection="0"/>
    <xf numFmtId="0" fontId="141" fillId="40" borderId="14" applyNumberFormat="0" applyAlignment="0" applyProtection="0"/>
    <xf numFmtId="0" fontId="141" fillId="40" borderId="14" applyNumberFormat="0" applyAlignment="0" applyProtection="0"/>
    <xf numFmtId="0" fontId="141" fillId="40" borderId="14" applyNumberFormat="0" applyAlignment="0" applyProtection="0"/>
    <xf numFmtId="0" fontId="141" fillId="40" borderId="14" applyNumberFormat="0" applyAlignment="0" applyProtection="0"/>
    <xf numFmtId="0" fontId="141" fillId="40" borderId="14" applyNumberFormat="0" applyAlignment="0" applyProtection="0"/>
    <xf numFmtId="0" fontId="141" fillId="40" borderId="14" applyNumberFormat="0" applyAlignment="0" applyProtection="0"/>
    <xf numFmtId="0" fontId="148" fillId="40" borderId="14" applyNumberFormat="0" applyAlignment="0" applyProtection="0"/>
    <xf numFmtId="0" fontId="141" fillId="40" borderId="14" applyNumberFormat="0" applyAlignment="0" applyProtection="0"/>
    <xf numFmtId="0" fontId="141" fillId="40" borderId="14" applyNumberFormat="0" applyAlignment="0" applyProtection="0"/>
    <xf numFmtId="0" fontId="141" fillId="40" borderId="14" applyNumberFormat="0" applyAlignment="0" applyProtection="0"/>
    <xf numFmtId="0" fontId="141" fillId="40" borderId="14" applyNumberFormat="0" applyAlignment="0" applyProtection="0"/>
    <xf numFmtId="0" fontId="141" fillId="40" borderId="14" applyNumberFormat="0" applyAlignment="0" applyProtection="0"/>
    <xf numFmtId="0" fontId="141" fillId="40" borderId="14" applyNumberFormat="0" applyAlignment="0" applyProtection="0"/>
    <xf numFmtId="227" fontId="49" fillId="47" borderId="0"/>
    <xf numFmtId="0" fontId="149" fillId="0" borderId="0" applyNumberFormat="0" applyFill="0" applyBorder="0" applyAlignment="0" applyProtection="0"/>
    <xf numFmtId="0" fontId="150" fillId="0" borderId="4">
      <alignment horizontal="center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/>
    <xf numFmtId="258" fontId="151" fillId="0" borderId="0"/>
    <xf numFmtId="168" fontId="19" fillId="0" borderId="0"/>
    <xf numFmtId="258" fontId="151" fillId="0" borderId="0"/>
    <xf numFmtId="168" fontId="19" fillId="0" borderId="0"/>
    <xf numFmtId="258" fontId="151" fillId="0" borderId="0"/>
    <xf numFmtId="168" fontId="19" fillId="0" borderId="0"/>
    <xf numFmtId="258" fontId="151" fillId="0" borderId="0"/>
    <xf numFmtId="168" fontId="19" fillId="0" borderId="0"/>
    <xf numFmtId="258" fontId="151" fillId="0" borderId="0"/>
    <xf numFmtId="168" fontId="19" fillId="0" borderId="0"/>
    <xf numFmtId="258" fontId="151" fillId="0" borderId="0"/>
    <xf numFmtId="168" fontId="19" fillId="0" borderId="0"/>
    <xf numFmtId="258" fontId="151" fillId="0" borderId="0"/>
    <xf numFmtId="168" fontId="19" fillId="0" borderId="0"/>
    <xf numFmtId="258" fontId="151" fillId="0" borderId="0"/>
    <xf numFmtId="0" fontId="20" fillId="0" borderId="0" applyFont="0" applyFill="0" applyBorder="0" applyAlignment="0" applyProtection="0"/>
    <xf numFmtId="19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248" fontId="19" fillId="0" borderId="0" applyFont="0" applyFill="0" applyBorder="0" applyAlignment="0" applyProtection="0"/>
    <xf numFmtId="259" fontId="19" fillId="0" borderId="0"/>
    <xf numFmtId="196" fontId="33" fillId="0" borderId="0" applyFont="0" applyFill="0" applyBorder="0" applyAlignment="0" applyProtection="0"/>
    <xf numFmtId="39" fontId="33" fillId="0" borderId="0" applyFont="0" applyFill="0" applyBorder="0" applyAlignment="0" applyProtection="0"/>
    <xf numFmtId="260" fontId="33" fillId="0" borderId="0" applyFont="0" applyFill="0" applyBorder="0" applyAlignment="0" applyProtection="0"/>
    <xf numFmtId="0" fontId="152" fillId="0" borderId="0" applyFont="0" applyFill="0" applyBorder="0" applyAlignment="0" applyProtection="0">
      <alignment horizontal="right"/>
    </xf>
    <xf numFmtId="261" fontId="81" fillId="0" borderId="0" applyFont="0" applyFill="0" applyBorder="0" applyAlignment="0" applyProtection="0"/>
    <xf numFmtId="198" fontId="19" fillId="0" borderId="0" applyFont="0" applyFill="0" applyBorder="0" applyAlignment="0" applyProtection="0"/>
    <xf numFmtId="43" fontId="153" fillId="0" borderId="0" applyFont="0" applyFill="0" applyBorder="0" applyAlignment="0" applyProtection="0"/>
    <xf numFmtId="198" fontId="19" fillId="0" borderId="0" applyFont="0" applyFill="0" applyBorder="0" applyAlignment="0" applyProtection="0"/>
    <xf numFmtId="262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262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262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262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262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262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262" fontId="19" fillId="0" borderId="0" applyFont="0" applyFill="0" applyBorder="0" applyAlignment="0" applyProtection="0"/>
    <xf numFmtId="262" fontId="1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8" fillId="0" borderId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38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8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38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38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8" fillId="0" borderId="0"/>
    <xf numFmtId="43" fontId="27" fillId="0" borderId="0" applyFont="0" applyFill="0" applyBorder="0" applyAlignment="0" applyProtection="0"/>
    <xf numFmtId="263" fontId="19" fillId="0" borderId="0" applyFont="0" applyFill="0" applyBorder="0" applyAlignment="0" applyProtection="0"/>
    <xf numFmtId="43" fontId="27" fillId="0" borderId="0" applyFont="0" applyFill="0" applyBorder="0" applyAlignment="0" applyProtection="0"/>
    <xf numFmtId="263" fontId="19" fillId="0" borderId="0" applyFont="0" applyFill="0" applyBorder="0" applyAlignment="0" applyProtection="0"/>
    <xf numFmtId="43" fontId="27" fillId="0" borderId="0" applyFont="0" applyFill="0" applyBorder="0" applyAlignment="0" applyProtection="0"/>
    <xf numFmtId="263" fontId="19" fillId="0" borderId="0" applyFont="0" applyFill="0" applyBorder="0" applyAlignment="0" applyProtection="0"/>
    <xf numFmtId="43" fontId="27" fillId="0" borderId="0" applyFont="0" applyFill="0" applyBorder="0" applyAlignment="0" applyProtection="0"/>
    <xf numFmtId="263" fontId="19" fillId="0" borderId="0" applyFont="0" applyFill="0" applyBorder="0" applyAlignment="0" applyProtection="0"/>
    <xf numFmtId="43" fontId="27" fillId="0" borderId="0" applyFont="0" applyFill="0" applyBorder="0" applyAlignment="0" applyProtection="0"/>
    <xf numFmtId="263" fontId="19" fillId="0" borderId="0" applyFont="0" applyFill="0" applyBorder="0" applyAlignment="0" applyProtection="0"/>
    <xf numFmtId="43" fontId="27" fillId="0" borderId="0" applyFont="0" applyFill="0" applyBorder="0" applyAlignment="0" applyProtection="0"/>
    <xf numFmtId="263" fontId="1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38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38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3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3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8" fontId="19" fillId="0" borderId="0" applyFont="0" applyFill="0" applyBorder="0" applyAlignment="0" applyProtection="0"/>
    <xf numFmtId="0" fontId="152" fillId="0" borderId="0" applyFont="0" applyFill="0" applyBorder="0" applyAlignment="0" applyProtection="0">
      <alignment horizontal="right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8" fontId="19" fillId="0" borderId="0" applyFont="0" applyFill="0" applyBorder="0" applyAlignment="0" applyProtection="0"/>
    <xf numFmtId="262" fontId="1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58" fillId="0" borderId="0" applyFont="0" applyFill="0" applyBorder="0" applyAlignment="0" applyProtection="0"/>
    <xf numFmtId="198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8" fillId="0" borderId="0"/>
    <xf numFmtId="43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38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27" fillId="0" borderId="0" applyFont="0" applyFill="0" applyBorder="0" applyAlignment="0" applyProtection="0"/>
    <xf numFmtId="198" fontId="1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38" fillId="0" borderId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6" fontId="33" fillId="0" borderId="0" applyFill="0" applyBorder="0" applyAlignment="0" applyProtection="0"/>
    <xf numFmtId="43" fontId="1" fillId="0" borderId="0" applyFont="0" applyFill="0" applyBorder="0" applyAlignment="0" applyProtection="0"/>
    <xf numFmtId="0" fontId="33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62" fontId="19" fillId="0" borderId="0" applyFont="0" applyFill="0" applyBorder="0" applyAlignment="0" applyProtection="0"/>
    <xf numFmtId="251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251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264" fontId="19" fillId="0" borderId="0" applyFont="0" applyFill="0" applyBorder="0" applyAlignment="0" applyProtection="0"/>
    <xf numFmtId="3" fontId="154" fillId="0" borderId="0" applyFont="0" applyFill="0" applyBorder="0" applyAlignment="0" applyProtection="0"/>
    <xf numFmtId="0" fontId="155" fillId="0" borderId="0"/>
    <xf numFmtId="0" fontId="53" fillId="0" borderId="0"/>
    <xf numFmtId="0" fontId="72" fillId="0" borderId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7" fontId="19" fillId="0" borderId="0" applyFill="0" applyBorder="0" applyAlignment="0" applyProtection="0"/>
    <xf numFmtId="0" fontId="155" fillId="0" borderId="0"/>
    <xf numFmtId="0" fontId="72" fillId="0" borderId="0"/>
    <xf numFmtId="0" fontId="53" fillId="0" borderId="0"/>
    <xf numFmtId="0" fontId="156" fillId="0" borderId="0" applyFill="0" applyBorder="0" applyAlignment="0" applyProtection="0">
      <protection locked="0"/>
    </xf>
    <xf numFmtId="0" fontId="157" fillId="0" borderId="0" applyNumberFormat="0" applyAlignment="0">
      <alignment horizontal="left"/>
    </xf>
    <xf numFmtId="0" fontId="26" fillId="0" borderId="0" applyNumberFormat="0" applyAlignment="0"/>
    <xf numFmtId="0" fontId="158" fillId="0" borderId="0"/>
    <xf numFmtId="0" fontId="158" fillId="0" borderId="0"/>
    <xf numFmtId="0" fontId="72" fillId="0" borderId="0"/>
    <xf numFmtId="173" fontId="134" fillId="0" borderId="0">
      <protection locked="0"/>
    </xf>
    <xf numFmtId="265" fontId="19" fillId="0" borderId="0" applyFont="0" applyFill="0" applyBorder="0" applyAlignment="0" applyProtection="0"/>
    <xf numFmtId="266" fontId="19" fillId="0" borderId="0" applyFont="0" applyFill="0" applyBorder="0" applyAlignment="0" applyProtection="0"/>
    <xf numFmtId="3" fontId="159" fillId="0" borderId="0" applyFill="0" applyBorder="0">
      <alignment horizontal="right"/>
      <protection locked="0"/>
    </xf>
    <xf numFmtId="0" fontId="20" fillId="0" borderId="0" applyFont="0" applyFill="0" applyBorder="0" applyAlignment="0" applyProtection="0"/>
    <xf numFmtId="267" fontId="19" fillId="0" borderId="0"/>
    <xf numFmtId="268" fontId="33" fillId="0" borderId="0" applyFont="0" applyFill="0" applyBorder="0" applyAlignment="0" applyProtection="0"/>
    <xf numFmtId="269" fontId="33" fillId="0" borderId="0" applyFont="0" applyFill="0" applyBorder="0" applyAlignment="0" applyProtection="0"/>
    <xf numFmtId="270" fontId="33" fillId="0" borderId="0" applyFont="0" applyFill="0" applyBorder="0" applyAlignment="0" applyProtection="0"/>
    <xf numFmtId="0" fontId="152" fillId="0" borderId="0" applyFont="0" applyFill="0" applyBorder="0" applyAlignment="0" applyProtection="0">
      <alignment horizontal="right"/>
    </xf>
    <xf numFmtId="169" fontId="27" fillId="0" borderId="0" applyFont="0" applyFill="0" applyBorder="0" applyAlignment="0" applyProtection="0"/>
    <xf numFmtId="169" fontId="153" fillId="0" borderId="0" applyFont="0" applyFill="0" applyBorder="0" applyAlignment="0" applyProtection="0"/>
    <xf numFmtId="271" fontId="19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38" fillId="0" borderId="0"/>
    <xf numFmtId="169" fontId="153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272" fontId="160" fillId="0" borderId="0"/>
    <xf numFmtId="272" fontId="49" fillId="0" borderId="0"/>
    <xf numFmtId="44" fontId="19" fillId="0" borderId="0" applyFont="0" applyFill="0" applyBorder="0" applyAlignment="0" applyProtection="0"/>
    <xf numFmtId="273" fontId="134" fillId="0" borderId="0">
      <protection locked="0"/>
    </xf>
    <xf numFmtId="274" fontId="19" fillId="0" borderId="0" applyFont="0" applyFill="0" applyBorder="0" applyAlignment="0" applyProtection="0"/>
    <xf numFmtId="274" fontId="19" fillId="0" borderId="0" applyFont="0" applyFill="0" applyBorder="0" applyAlignment="0" applyProtection="0"/>
    <xf numFmtId="274" fontId="19" fillId="0" borderId="0" applyFont="0" applyFill="0" applyBorder="0" applyAlignment="0" applyProtection="0"/>
    <xf numFmtId="274" fontId="19" fillId="0" borderId="0" applyFont="0" applyFill="0" applyBorder="0" applyAlignment="0" applyProtection="0"/>
    <xf numFmtId="0" fontId="113" fillId="80" borderId="0">
      <protection locked="0"/>
    </xf>
    <xf numFmtId="0" fontId="161" fillId="0" borderId="0"/>
    <xf numFmtId="0" fontId="162" fillId="0" borderId="0" applyNumberFormat="0" applyAlignment="0"/>
    <xf numFmtId="275" fontId="134" fillId="0" borderId="0">
      <protection locked="0"/>
    </xf>
    <xf numFmtId="14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276" fontId="19" fillId="0" borderId="0" applyFont="0" applyFill="0" applyBorder="0" applyAlignment="0" applyProtection="0"/>
    <xf numFmtId="277" fontId="33" fillId="0" borderId="0" applyFont="0" applyFill="0" applyBorder="0" applyAlignment="0" applyProtection="0"/>
    <xf numFmtId="278" fontId="33" fillId="0" borderId="0" applyFont="0" applyFill="0" applyBorder="0" applyAlignment="0" applyProtection="0"/>
    <xf numFmtId="279" fontId="33" fillId="0" borderId="0" applyFont="0" applyFill="0" applyBorder="0" applyAlignment="0" applyProtection="0"/>
    <xf numFmtId="280" fontId="33" fillId="0" borderId="0" applyFont="0" applyFill="0" applyBorder="0" applyAlignment="0" applyProtection="0"/>
    <xf numFmtId="281" fontId="163" fillId="0" borderId="6" applyFont="0" applyFill="0" applyBorder="0" applyAlignment="0" applyProtection="0">
      <alignment horizontal="right"/>
    </xf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52" fillId="0" borderId="0" applyFont="0" applyFill="0" applyBorder="0" applyAlignment="0" applyProtection="0"/>
    <xf numFmtId="282" fontId="33" fillId="0" borderId="41" applyFont="0" applyFill="0" applyBorder="0" applyAlignment="0" applyProtection="0"/>
    <xf numFmtId="283" fontId="164" fillId="84" borderId="0" applyFont="0" applyFill="0" applyBorder="0" applyAlignment="0" applyProtection="0">
      <alignment vertical="center"/>
    </xf>
    <xf numFmtId="42" fontId="165" fillId="0" borderId="0"/>
    <xf numFmtId="284" fontId="165" fillId="0" borderId="0"/>
    <xf numFmtId="38" fontId="31" fillId="0" borderId="0" applyFont="0" applyFill="0" applyBorder="0" applyAlignment="0" applyProtection="0"/>
    <xf numFmtId="4" fontId="166" fillId="0" borderId="0" applyFont="0" applyFill="0" applyBorder="0" applyAlignment="0" applyProtection="0"/>
    <xf numFmtId="0" fontId="134" fillId="0" borderId="0">
      <protection locked="0"/>
    </xf>
    <xf numFmtId="0" fontId="19" fillId="0" borderId="0" applyFill="0" applyBorder="0"/>
    <xf numFmtId="42" fontId="33" fillId="0" borderId="0"/>
    <xf numFmtId="0" fontId="152" fillId="0" borderId="42" applyNumberFormat="0" applyFont="0" applyFill="0" applyAlignment="0" applyProtection="0"/>
    <xf numFmtId="3" fontId="118" fillId="86" borderId="22">
      <protection locked="0"/>
    </xf>
    <xf numFmtId="3" fontId="167" fillId="87" borderId="22"/>
    <xf numFmtId="0" fontId="168" fillId="88" borderId="0" applyNumberFormat="0" applyBorder="0" applyAlignment="0" applyProtection="0"/>
    <xf numFmtId="0" fontId="168" fillId="89" borderId="0" applyNumberFormat="0" applyBorder="0" applyAlignment="0" applyProtection="0"/>
    <xf numFmtId="0" fontId="168" fillId="90" borderId="0" applyNumberFormat="0" applyBorder="0" applyAlignment="0" applyProtection="0"/>
    <xf numFmtId="0" fontId="169" fillId="0" borderId="0">
      <protection locked="0"/>
    </xf>
    <xf numFmtId="0" fontId="169" fillId="0" borderId="0">
      <protection locked="0"/>
    </xf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98" fillId="60" borderId="0" applyNumberFormat="0" applyBorder="0" applyAlignment="0" applyProtection="0"/>
    <xf numFmtId="0" fontId="98" fillId="60" borderId="0" applyNumberFormat="0" applyBorder="0" applyAlignment="0" applyProtection="0"/>
    <xf numFmtId="0" fontId="98" fillId="60" borderId="0" applyNumberFormat="0" applyBorder="0" applyAlignment="0" applyProtection="0"/>
    <xf numFmtId="0" fontId="98" fillId="60" borderId="0" applyNumberFormat="0" applyBorder="0" applyAlignment="0" applyProtection="0"/>
    <xf numFmtId="0" fontId="98" fillId="60" borderId="0" applyNumberFormat="0" applyBorder="0" applyAlignment="0" applyProtection="0"/>
    <xf numFmtId="0" fontId="98" fillId="60" borderId="0" applyNumberFormat="0" applyBorder="0" applyAlignment="0" applyProtection="0"/>
    <xf numFmtId="0" fontId="98" fillId="60" borderId="0" applyNumberFormat="0" applyBorder="0" applyAlignment="0" applyProtection="0"/>
    <xf numFmtId="0" fontId="98" fillId="60" borderId="0" applyNumberFormat="0" applyBorder="0" applyAlignment="0" applyProtection="0"/>
    <xf numFmtId="0" fontId="98" fillId="60" borderId="0" applyNumberFormat="0" applyBorder="0" applyAlignment="0" applyProtection="0"/>
    <xf numFmtId="0" fontId="98" fillId="60" borderId="0" applyNumberFormat="0" applyBorder="0" applyAlignment="0" applyProtection="0"/>
    <xf numFmtId="0" fontId="98" fillId="91" borderId="0" applyNumberFormat="0" applyBorder="0" applyAlignment="0" applyProtection="0"/>
    <xf numFmtId="0" fontId="98" fillId="60" borderId="0" applyNumberFormat="0" applyBorder="0" applyAlignment="0" applyProtection="0"/>
    <xf numFmtId="0" fontId="22" fillId="8" borderId="0" applyNumberFormat="0" applyBorder="0" applyAlignment="0" applyProtection="0"/>
    <xf numFmtId="233" fontId="98" fillId="60" borderId="0" applyNumberFormat="0" applyBorder="0" applyAlignment="0" applyProtection="0"/>
    <xf numFmtId="0" fontId="17" fillId="8" borderId="0" applyNumberFormat="0" applyBorder="0" applyAlignment="0" applyProtection="0"/>
    <xf numFmtId="0" fontId="138" fillId="0" borderId="0"/>
    <xf numFmtId="0" fontId="98" fillId="91" borderId="0" applyNumberFormat="0" applyBorder="0" applyAlignment="0" applyProtection="0"/>
    <xf numFmtId="0" fontId="73" fillId="60" borderId="0" applyNumberFormat="0" applyBorder="0" applyAlignment="0" applyProtection="0"/>
    <xf numFmtId="0" fontId="98" fillId="60" borderId="0" applyNumberFormat="0" applyBorder="0" applyAlignment="0" applyProtection="0"/>
    <xf numFmtId="0" fontId="98" fillId="58" borderId="0" applyNumberFormat="0" applyBorder="0" applyAlignment="0" applyProtection="0"/>
    <xf numFmtId="0" fontId="98" fillId="64" borderId="0" applyNumberFormat="0" applyBorder="0" applyAlignment="0" applyProtection="0"/>
    <xf numFmtId="0" fontId="22" fillId="12" borderId="0" applyNumberFormat="0" applyBorder="0" applyAlignment="0" applyProtection="0"/>
    <xf numFmtId="233" fontId="98" fillId="64" borderId="0" applyNumberFormat="0" applyBorder="0" applyAlignment="0" applyProtection="0"/>
    <xf numFmtId="0" fontId="17" fillId="12" borderId="0" applyNumberFormat="0" applyBorder="0" applyAlignment="0" applyProtection="0"/>
    <xf numFmtId="0" fontId="138" fillId="0" borderId="0"/>
    <xf numFmtId="0" fontId="98" fillId="58" borderId="0" applyNumberFormat="0" applyBorder="0" applyAlignment="0" applyProtection="0"/>
    <xf numFmtId="0" fontId="73" fillId="64" borderId="0" applyNumberFormat="0" applyBorder="0" applyAlignment="0" applyProtection="0"/>
    <xf numFmtId="0" fontId="98" fillId="64" borderId="0" applyNumberFormat="0" applyBorder="0" applyAlignment="0" applyProtection="0"/>
    <xf numFmtId="0" fontId="98" fillId="57" borderId="0" applyNumberFormat="0" applyBorder="0" applyAlignment="0" applyProtection="0"/>
    <xf numFmtId="0" fontId="98" fillId="68" borderId="0" applyNumberFormat="0" applyBorder="0" applyAlignment="0" applyProtection="0"/>
    <xf numFmtId="0" fontId="22" fillId="16" borderId="0" applyNumberFormat="0" applyBorder="0" applyAlignment="0" applyProtection="0"/>
    <xf numFmtId="233" fontId="98" fillId="68" borderId="0" applyNumberFormat="0" applyBorder="0" applyAlignment="0" applyProtection="0"/>
    <xf numFmtId="0" fontId="17" fillId="16" borderId="0" applyNumberFormat="0" applyBorder="0" applyAlignment="0" applyProtection="0"/>
    <xf numFmtId="0" fontId="138" fillId="0" borderId="0"/>
    <xf numFmtId="0" fontId="98" fillId="57" borderId="0" applyNumberFormat="0" applyBorder="0" applyAlignment="0" applyProtection="0"/>
    <xf numFmtId="0" fontId="73" fillId="68" borderId="0" applyNumberFormat="0" applyBorder="0" applyAlignment="0" applyProtection="0"/>
    <xf numFmtId="0" fontId="98" fillId="68" borderId="0" applyNumberFormat="0" applyBorder="0" applyAlignment="0" applyProtection="0"/>
    <xf numFmtId="0" fontId="98" fillId="73" borderId="0" applyNumberFormat="0" applyBorder="0" applyAlignment="0" applyProtection="0"/>
    <xf numFmtId="0" fontId="98" fillId="35" borderId="0" applyNumberFormat="0" applyBorder="0" applyAlignment="0" applyProtection="0"/>
    <xf numFmtId="0" fontId="22" fillId="20" borderId="0" applyNumberFormat="0" applyBorder="0" applyAlignment="0" applyProtection="0"/>
    <xf numFmtId="233" fontId="98" fillId="35" borderId="0" applyNumberFormat="0" applyBorder="0" applyAlignment="0" applyProtection="0"/>
    <xf numFmtId="0" fontId="17" fillId="20" borderId="0" applyNumberFormat="0" applyBorder="0" applyAlignment="0" applyProtection="0"/>
    <xf numFmtId="0" fontId="138" fillId="0" borderId="0"/>
    <xf numFmtId="0" fontId="98" fillId="73" borderId="0" applyNumberFormat="0" applyBorder="0" applyAlignment="0" applyProtection="0"/>
    <xf numFmtId="0" fontId="73" fillId="35" borderId="0" applyNumberFormat="0" applyBorder="0" applyAlignment="0" applyProtection="0"/>
    <xf numFmtId="0" fontId="98" fillId="35" borderId="0" applyNumberFormat="0" applyBorder="0" applyAlignment="0" applyProtection="0"/>
    <xf numFmtId="0" fontId="98" fillId="36" borderId="0" applyNumberFormat="0" applyBorder="0" applyAlignment="0" applyProtection="0"/>
    <xf numFmtId="0" fontId="22" fillId="24" borderId="0" applyNumberFormat="0" applyBorder="0" applyAlignment="0" applyProtection="0"/>
    <xf numFmtId="233" fontId="98" fillId="36" borderId="0" applyNumberFormat="0" applyBorder="0" applyAlignment="0" applyProtection="0"/>
    <xf numFmtId="0" fontId="17" fillId="24" borderId="0" applyNumberFormat="0" applyBorder="0" applyAlignment="0" applyProtection="0"/>
    <xf numFmtId="0" fontId="98" fillId="36" borderId="0" applyNumberFormat="0" applyBorder="0" applyAlignment="0" applyProtection="0"/>
    <xf numFmtId="0" fontId="73" fillId="36" borderId="0" applyNumberFormat="0" applyBorder="0" applyAlignment="0" applyProtection="0"/>
    <xf numFmtId="0" fontId="98" fillId="36" borderId="0" applyNumberFormat="0" applyBorder="0" applyAlignment="0" applyProtection="0"/>
    <xf numFmtId="0" fontId="98" fillId="64" borderId="0" applyNumberFormat="0" applyBorder="0" applyAlignment="0" applyProtection="0"/>
    <xf numFmtId="0" fontId="98" fillId="58" borderId="0" applyNumberFormat="0" applyBorder="0" applyAlignment="0" applyProtection="0"/>
    <xf numFmtId="0" fontId="22" fillId="28" borderId="0" applyNumberFormat="0" applyBorder="0" applyAlignment="0" applyProtection="0"/>
    <xf numFmtId="233" fontId="98" fillId="58" borderId="0" applyNumberFormat="0" applyBorder="0" applyAlignment="0" applyProtection="0"/>
    <xf numFmtId="0" fontId="17" fillId="28" borderId="0" applyNumberFormat="0" applyBorder="0" applyAlignment="0" applyProtection="0"/>
    <xf numFmtId="0" fontId="138" fillId="0" borderId="0"/>
    <xf numFmtId="0" fontId="98" fillId="64" borderId="0" applyNumberFormat="0" applyBorder="0" applyAlignment="0" applyProtection="0"/>
    <xf numFmtId="0" fontId="73" fillId="58" borderId="0" applyNumberFormat="0" applyBorder="0" applyAlignment="0" applyProtection="0"/>
    <xf numFmtId="0" fontId="98" fillId="58" borderId="0" applyNumberFormat="0" applyBorder="0" applyAlignment="0" applyProtection="0"/>
    <xf numFmtId="0" fontId="174" fillId="0" borderId="0" applyNumberFormat="0" applyAlignment="0">
      <alignment horizontal="left"/>
    </xf>
    <xf numFmtId="0" fontId="175" fillId="0" borderId="0"/>
    <xf numFmtId="0" fontId="176" fillId="45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39" borderId="12" applyNumberFormat="0" applyAlignment="0" applyProtection="0"/>
    <xf numFmtId="0" fontId="176" fillId="39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45" borderId="12" applyNumberFormat="0" applyAlignment="0" applyProtection="0"/>
    <xf numFmtId="0" fontId="177" fillId="51" borderId="12" applyNumberFormat="0" applyAlignment="0" applyProtection="0"/>
    <xf numFmtId="0" fontId="177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233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5" fillId="0" borderId="0"/>
    <xf numFmtId="0" fontId="138" fillId="0" borderId="0"/>
    <xf numFmtId="232" fontId="178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232" fontId="26" fillId="0" borderId="0" applyFont="0" applyFill="0" applyBorder="0" applyAlignment="0" applyProtection="0"/>
    <xf numFmtId="233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232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232" fontId="19" fillId="0" borderId="0" applyFont="0" applyFill="0" applyBorder="0" applyAlignment="0" applyProtection="0"/>
    <xf numFmtId="0" fontId="138" fillId="0" borderId="0"/>
    <xf numFmtId="285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232" fontId="19" fillId="0" borderId="0" applyFont="0" applyFill="0" applyBorder="0" applyAlignment="0" applyProtection="0"/>
    <xf numFmtId="285" fontId="19" fillId="0" borderId="0" applyFont="0" applyFill="0" applyBorder="0" applyAlignment="0" applyProtection="0"/>
    <xf numFmtId="285" fontId="19" fillId="0" borderId="0" applyFont="0" applyFill="0" applyBorder="0" applyAlignment="0" applyProtection="0"/>
    <xf numFmtId="0" fontId="138" fillId="0" borderId="0"/>
    <xf numFmtId="183" fontId="19" fillId="0" borderId="0" applyFont="0" applyFill="0" applyBorder="0" applyAlignment="0" applyProtection="0"/>
    <xf numFmtId="232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233" fontId="19" fillId="0" borderId="0" applyFont="0" applyFill="0" applyBorder="0" applyAlignment="0" applyProtection="0"/>
    <xf numFmtId="233" fontId="19" fillId="0" borderId="0" applyFont="0" applyFill="0" applyBorder="0" applyAlignment="0" applyProtection="0"/>
    <xf numFmtId="233" fontId="19" fillId="0" borderId="0" applyFont="0" applyFill="0" applyBorder="0" applyAlignment="0" applyProtection="0"/>
    <xf numFmtId="233" fontId="19" fillId="0" borderId="0" applyFont="0" applyFill="0" applyBorder="0" applyAlignment="0" applyProtection="0"/>
    <xf numFmtId="233" fontId="19" fillId="0" borderId="0" applyFont="0" applyFill="0" applyBorder="0" applyAlignment="0" applyProtection="0"/>
    <xf numFmtId="233" fontId="19" fillId="0" borderId="0" applyFont="0" applyFill="0" applyBorder="0" applyAlignment="0" applyProtection="0"/>
    <xf numFmtId="233" fontId="19" fillId="0" borderId="0" applyFont="0" applyFill="0" applyBorder="0" applyAlignment="0" applyProtection="0"/>
    <xf numFmtId="232" fontId="19" fillId="0" borderId="0" applyFont="0" applyFill="0" applyBorder="0" applyAlignment="0" applyProtection="0"/>
    <xf numFmtId="233" fontId="19" fillId="0" borderId="0" applyFont="0" applyFill="0" applyBorder="0" applyAlignment="0" applyProtection="0"/>
    <xf numFmtId="233" fontId="19" fillId="0" borderId="0" applyFont="0" applyFill="0" applyBorder="0" applyAlignment="0" applyProtection="0"/>
    <xf numFmtId="233" fontId="19" fillId="0" borderId="0" applyFont="0" applyFill="0" applyBorder="0" applyAlignment="0" applyProtection="0"/>
    <xf numFmtId="233" fontId="19" fillId="0" borderId="0" applyFont="0" applyFill="0" applyBorder="0" applyAlignment="0" applyProtection="0"/>
    <xf numFmtId="233" fontId="19" fillId="0" borderId="0" applyFont="0" applyFill="0" applyBorder="0" applyAlignment="0" applyProtection="0"/>
    <xf numFmtId="233" fontId="19" fillId="0" borderId="0" applyFont="0" applyFill="0" applyBorder="0" applyAlignment="0" applyProtection="0"/>
    <xf numFmtId="233" fontId="19" fillId="0" borderId="0" applyFont="0" applyFill="0" applyBorder="0" applyAlignment="0" applyProtection="0"/>
    <xf numFmtId="23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95" fontId="19" fillId="0" borderId="0" applyFont="0" applyFill="0" applyBorder="0" applyAlignment="0" applyProtection="0">
      <alignment vertical="center" wrapText="1"/>
    </xf>
    <xf numFmtId="183" fontId="19" fillId="0" borderId="0" applyFont="0" applyFill="0" applyBorder="0" applyAlignment="0" applyProtection="0"/>
    <xf numFmtId="232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95" fontId="179" fillId="0" borderId="0" applyFont="0" applyFill="0" applyBorder="0" applyAlignment="0" applyProtection="0"/>
    <xf numFmtId="286" fontId="27" fillId="0" borderId="0"/>
    <xf numFmtId="286" fontId="19" fillId="0" borderId="0"/>
    <xf numFmtId="0" fontId="27" fillId="0" borderId="0"/>
    <xf numFmtId="0" fontId="19" fillId="0" borderId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233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2" fillId="0" borderId="0">
      <alignment horizontal="right"/>
    </xf>
    <xf numFmtId="287" fontId="183" fillId="0" borderId="0">
      <alignment horizontal="right" vertical="top"/>
    </xf>
    <xf numFmtId="288" fontId="184" fillId="0" borderId="0">
      <alignment horizontal="right" vertical="top"/>
    </xf>
    <xf numFmtId="288" fontId="183" fillId="0" borderId="0">
      <alignment horizontal="right" vertical="top"/>
    </xf>
    <xf numFmtId="289" fontId="184" fillId="0" borderId="0" applyFill="0" applyBorder="0">
      <alignment horizontal="right" vertical="top"/>
    </xf>
    <xf numFmtId="290" fontId="184" fillId="0" borderId="0" applyFill="0" applyBorder="0">
      <alignment horizontal="right" vertical="top"/>
    </xf>
    <xf numFmtId="291" fontId="184" fillId="0" borderId="0" applyFill="0" applyBorder="0">
      <alignment horizontal="right" vertical="top"/>
    </xf>
    <xf numFmtId="292" fontId="184" fillId="0" borderId="0" applyFill="0" applyBorder="0">
      <alignment horizontal="right" vertical="top"/>
    </xf>
    <xf numFmtId="0" fontId="185" fillId="0" borderId="0">
      <alignment horizontal="center" wrapText="1"/>
    </xf>
    <xf numFmtId="228" fontId="186" fillId="0" borderId="0" applyFill="0" applyBorder="0">
      <alignment vertical="top"/>
    </xf>
    <xf numFmtId="228" fontId="187" fillId="0" borderId="0" applyFill="0" applyBorder="0" applyProtection="0">
      <alignment vertical="top"/>
    </xf>
    <xf numFmtId="228" fontId="188" fillId="0" borderId="0">
      <alignment vertical="top"/>
    </xf>
    <xf numFmtId="41" fontId="184" fillId="0" borderId="0" applyFill="0" applyBorder="0" applyAlignment="0" applyProtection="0">
      <alignment horizontal="right" vertical="top"/>
    </xf>
    <xf numFmtId="228" fontId="189" fillId="0" borderId="0"/>
    <xf numFmtId="0" fontId="184" fillId="0" borderId="0" applyFill="0" applyBorder="0">
      <alignment horizontal="left" vertical="top"/>
    </xf>
    <xf numFmtId="222" fontId="80" fillId="0" borderId="0">
      <protection locked="0"/>
    </xf>
    <xf numFmtId="45" fontId="134" fillId="0" borderId="0">
      <protection locked="0"/>
    </xf>
    <xf numFmtId="0" fontId="26" fillId="0" borderId="0"/>
    <xf numFmtId="0" fontId="134" fillId="0" borderId="0">
      <protection locked="0"/>
    </xf>
    <xf numFmtId="45" fontId="134" fillId="0" borderId="0">
      <protection locked="0"/>
    </xf>
    <xf numFmtId="0" fontId="26" fillId="0" borderId="0"/>
    <xf numFmtId="45" fontId="190" fillId="0" borderId="0">
      <protection locked="0"/>
    </xf>
    <xf numFmtId="0" fontId="26" fillId="0" borderId="0"/>
    <xf numFmtId="0" fontId="134" fillId="0" borderId="0">
      <protection locked="0"/>
    </xf>
    <xf numFmtId="45" fontId="134" fillId="0" borderId="0">
      <protection locked="0"/>
    </xf>
    <xf numFmtId="0" fontId="26" fillId="0" borderId="0"/>
    <xf numFmtId="45" fontId="134" fillId="0" borderId="0">
      <protection locked="0"/>
    </xf>
    <xf numFmtId="0" fontId="26" fillId="0" borderId="0"/>
    <xf numFmtId="45" fontId="134" fillId="0" borderId="0">
      <protection locked="0"/>
    </xf>
    <xf numFmtId="0" fontId="26" fillId="0" borderId="0"/>
    <xf numFmtId="45" fontId="190" fillId="0" borderId="0">
      <protection locked="0"/>
    </xf>
    <xf numFmtId="0" fontId="178" fillId="0" borderId="0"/>
    <xf numFmtId="0" fontId="134" fillId="0" borderId="0">
      <protection locked="0"/>
    </xf>
    <xf numFmtId="0" fontId="134" fillId="0" borderId="0">
      <protection locked="0"/>
    </xf>
    <xf numFmtId="0" fontId="134" fillId="0" borderId="0">
      <protection locked="0"/>
    </xf>
    <xf numFmtId="17" fontId="19" fillId="0" borderId="0"/>
    <xf numFmtId="0" fontId="134" fillId="0" borderId="0">
      <protection locked="0"/>
    </xf>
    <xf numFmtId="293" fontId="19" fillId="0" borderId="0" applyFill="0" applyBorder="0" applyAlignment="0" applyProtection="0"/>
    <xf numFmtId="17" fontId="19" fillId="0" borderId="0"/>
    <xf numFmtId="0" fontId="138" fillId="0" borderId="0"/>
    <xf numFmtId="294" fontId="134" fillId="0" borderId="0">
      <protection locked="0"/>
    </xf>
    <xf numFmtId="294" fontId="134" fillId="0" borderId="0">
      <protection locked="0"/>
    </xf>
    <xf numFmtId="294" fontId="134" fillId="0" borderId="0">
      <protection locked="0"/>
    </xf>
    <xf numFmtId="2" fontId="19" fillId="0" borderId="0" applyFill="0" applyBorder="0" applyAlignment="0" applyProtection="0"/>
    <xf numFmtId="0" fontId="134" fillId="0" borderId="0">
      <protection locked="0"/>
    </xf>
    <xf numFmtId="0" fontId="138" fillId="0" borderId="0"/>
    <xf numFmtId="40" fontId="19" fillId="0" borderId="0" applyNumberFormat="0">
      <alignment horizontal="right"/>
    </xf>
    <xf numFmtId="38" fontId="19" fillId="0" borderId="0" applyFont="0" applyBorder="0" applyAlignment="0"/>
    <xf numFmtId="178" fontId="19" fillId="0" borderId="0" applyFont="0" applyBorder="0" applyAlignment="0"/>
    <xf numFmtId="295" fontId="19" fillId="0" borderId="0" applyFill="0" applyBorder="0"/>
    <xf numFmtId="0" fontId="134" fillId="0" borderId="0">
      <protection locked="0"/>
    </xf>
    <xf numFmtId="294" fontId="134" fillId="0" borderId="0">
      <protection locked="0"/>
    </xf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0" fontId="191" fillId="0" borderId="0" applyNumberFormat="0" applyFill="0" applyBorder="0" applyAlignment="0" applyProtection="0">
      <alignment vertical="top"/>
      <protection locked="0"/>
    </xf>
    <xf numFmtId="296" fontId="64" fillId="0" borderId="0">
      <alignment horizontal="left"/>
    </xf>
    <xf numFmtId="0" fontId="192" fillId="0" borderId="0" applyFill="0" applyBorder="0" applyProtection="0">
      <alignment horizontal="left"/>
    </xf>
    <xf numFmtId="0" fontId="193" fillId="0" borderId="0"/>
    <xf numFmtId="297" fontId="131" fillId="0" borderId="0">
      <alignment horizontal="right"/>
    </xf>
    <xf numFmtId="297" fontId="131" fillId="0" borderId="0">
      <alignment horizontal="right"/>
    </xf>
    <xf numFmtId="297" fontId="131" fillId="0" borderId="0">
      <alignment horizontal="right"/>
    </xf>
    <xf numFmtId="297" fontId="131" fillId="0" borderId="0">
      <alignment horizontal="right"/>
    </xf>
    <xf numFmtId="179" fontId="194" fillId="0" borderId="26">
      <alignment horizontal="right"/>
    </xf>
    <xf numFmtId="298" fontId="33" fillId="0" borderId="0" applyFont="0" applyFill="0" applyBorder="0" applyAlignment="0" applyProtection="0"/>
    <xf numFmtId="299" fontId="33" fillId="0" borderId="0" applyFont="0" applyFill="0" applyBorder="0" applyAlignment="0" applyProtection="0"/>
    <xf numFmtId="300" fontId="33" fillId="0" borderId="0" applyFont="0" applyFill="0" applyBorder="0" applyAlignment="0" applyProtection="0"/>
    <xf numFmtId="301" fontId="195" fillId="0" borderId="0" applyFont="0" applyFill="0" applyBorder="0" applyAlignment="0" applyProtection="0">
      <alignment horizontal="left"/>
    </xf>
    <xf numFmtId="302" fontId="196" fillId="0" borderId="0" applyFont="0" applyFill="0" applyBorder="0" applyAlignment="0" applyProtection="0"/>
    <xf numFmtId="0" fontId="19" fillId="0" borderId="26" applyNumberFormat="0">
      <alignment horizontal="center" vertical="top"/>
    </xf>
    <xf numFmtId="0" fontId="126" fillId="38" borderId="0" applyNumberFormat="0" applyBorder="0" applyAlignment="0" applyProtection="0"/>
    <xf numFmtId="0" fontId="126" fillId="38" borderId="0" applyNumberFormat="0" applyBorder="0" applyAlignment="0" applyProtection="0"/>
    <xf numFmtId="0" fontId="126" fillId="38" borderId="0" applyNumberFormat="0" applyBorder="0" applyAlignment="0" applyProtection="0"/>
    <xf numFmtId="0" fontId="126" fillId="38" borderId="0" applyNumberFormat="0" applyBorder="0" applyAlignment="0" applyProtection="0"/>
    <xf numFmtId="0" fontId="126" fillId="38" borderId="0" applyNumberFormat="0" applyBorder="0" applyAlignment="0" applyProtection="0"/>
    <xf numFmtId="0" fontId="126" fillId="38" borderId="0" applyNumberFormat="0" applyBorder="0" applyAlignment="0" applyProtection="0"/>
    <xf numFmtId="0" fontId="126" fillId="38" borderId="0" applyNumberFormat="0" applyBorder="0" applyAlignment="0" applyProtection="0"/>
    <xf numFmtId="0" fontId="197" fillId="38" borderId="0" applyNumberFormat="0" applyBorder="0" applyAlignment="0" applyProtection="0"/>
    <xf numFmtId="0" fontId="126" fillId="38" borderId="0" applyNumberFormat="0" applyBorder="0" applyAlignment="0" applyProtection="0"/>
    <xf numFmtId="0" fontId="126" fillId="38" borderId="0" applyNumberFormat="0" applyBorder="0" applyAlignment="0" applyProtection="0"/>
    <xf numFmtId="0" fontId="126" fillId="38" borderId="0" applyNumberFormat="0" applyBorder="0" applyAlignment="0" applyProtection="0"/>
    <xf numFmtId="0" fontId="126" fillId="38" borderId="0" applyNumberFormat="0" applyBorder="0" applyAlignment="0" applyProtection="0"/>
    <xf numFmtId="0" fontId="126" fillId="38" borderId="0" applyNumberFormat="0" applyBorder="0" applyAlignment="0" applyProtection="0"/>
    <xf numFmtId="0" fontId="126" fillId="38" borderId="0" applyNumberFormat="0" applyBorder="0" applyAlignment="0" applyProtection="0"/>
    <xf numFmtId="38" fontId="64" fillId="41" borderId="0" applyNumberFormat="0" applyBorder="0" applyAlignment="0" applyProtection="0"/>
    <xf numFmtId="303" fontId="198" fillId="0" borderId="0"/>
    <xf numFmtId="0" fontId="19" fillId="0" borderId="6" applyFill="0" applyProtection="0">
      <alignment horizontal="centerContinuous"/>
    </xf>
    <xf numFmtId="304" fontId="143" fillId="92" borderId="33" applyNumberFormat="0" applyAlignment="0" applyProtection="0"/>
    <xf numFmtId="0" fontId="19" fillId="0" borderId="0"/>
    <xf numFmtId="0" fontId="199" fillId="0" borderId="0" applyNumberFormat="0" applyFill="0" applyBorder="0" applyProtection="0"/>
    <xf numFmtId="0" fontId="152" fillId="0" borderId="0" applyFont="0" applyFill="0" applyBorder="0" applyAlignment="0" applyProtection="0">
      <alignment horizontal="right"/>
    </xf>
    <xf numFmtId="0" fontId="200" fillId="0" borderId="0">
      <alignment horizontal="left"/>
    </xf>
    <xf numFmtId="0" fontId="201" fillId="0" borderId="0" applyProtection="0">
      <alignment horizontal="right"/>
    </xf>
    <xf numFmtId="0" fontId="90" fillId="0" borderId="1" applyNumberFormat="0" applyAlignment="0" applyProtection="0">
      <alignment horizontal="left" vertical="center"/>
    </xf>
    <xf numFmtId="0" fontId="90" fillId="0" borderId="1" applyNumberFormat="0" applyAlignment="0" applyProtection="0">
      <alignment horizontal="left" vertical="center"/>
    </xf>
    <xf numFmtId="0" fontId="90" fillId="0" borderId="1" applyNumberFormat="0" applyAlignment="0" applyProtection="0">
      <alignment horizontal="left" vertical="center"/>
    </xf>
    <xf numFmtId="0" fontId="90" fillId="0" borderId="1" applyNumberFormat="0" applyAlignment="0" applyProtection="0">
      <alignment horizontal="left" vertical="center"/>
    </xf>
    <xf numFmtId="0" fontId="90" fillId="0" borderId="1" applyNumberFormat="0" applyAlignment="0" applyProtection="0">
      <alignment horizontal="left" vertical="center"/>
    </xf>
    <xf numFmtId="0" fontId="90" fillId="0" borderId="3">
      <alignment horizontal="left" vertical="center"/>
    </xf>
    <xf numFmtId="0" fontId="90" fillId="0" borderId="3">
      <alignment horizontal="left" vertical="center"/>
    </xf>
    <xf numFmtId="0" fontId="90" fillId="0" borderId="3">
      <alignment horizontal="left" vertical="center"/>
    </xf>
    <xf numFmtId="0" fontId="90" fillId="0" borderId="3">
      <alignment horizontal="left" vertical="center"/>
    </xf>
    <xf numFmtId="0" fontId="90" fillId="0" borderId="3">
      <alignment horizontal="left" vertical="center"/>
    </xf>
    <xf numFmtId="0" fontId="90" fillId="0" borderId="3">
      <alignment horizontal="left" vertical="center"/>
    </xf>
    <xf numFmtId="0" fontId="90" fillId="0" borderId="3">
      <alignment horizontal="left" vertical="center"/>
    </xf>
    <xf numFmtId="0" fontId="90" fillId="0" borderId="3">
      <alignment horizontal="left" vertical="center"/>
    </xf>
    <xf numFmtId="0" fontId="90" fillId="0" borderId="3">
      <alignment horizontal="left" vertical="center"/>
    </xf>
    <xf numFmtId="0" fontId="90" fillId="0" borderId="3">
      <alignment horizontal="left" vertical="center"/>
    </xf>
    <xf numFmtId="0" fontId="90" fillId="0" borderId="3">
      <alignment horizontal="left" vertical="center"/>
    </xf>
    <xf numFmtId="0" fontId="90" fillId="0" borderId="3">
      <alignment horizontal="left" vertical="center"/>
    </xf>
    <xf numFmtId="0" fontId="90" fillId="0" borderId="3">
      <alignment horizontal="left" vertical="center"/>
    </xf>
    <xf numFmtId="0" fontId="90" fillId="0" borderId="3">
      <alignment horizontal="left" vertical="center"/>
    </xf>
    <xf numFmtId="0" fontId="90" fillId="0" borderId="3">
      <alignment horizontal="left" vertical="center"/>
    </xf>
    <xf numFmtId="14" fontId="20" fillId="44" borderId="4">
      <alignment horizontal="center" vertical="center" wrapText="1"/>
    </xf>
    <xf numFmtId="0" fontId="169" fillId="0" borderId="0"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202" fillId="0" borderId="43" applyNumberFormat="0" applyFill="0" applyAlignment="0" applyProtection="0"/>
    <xf numFmtId="0" fontId="203" fillId="0" borderId="44" applyNumberFormat="0" applyFill="0" applyAlignment="0" applyProtection="0"/>
    <xf numFmtId="233" fontId="202" fillId="0" borderId="43" applyNumberFormat="0" applyFill="0" applyAlignment="0" applyProtection="0"/>
    <xf numFmtId="0" fontId="203" fillId="0" borderId="44" applyNumberFormat="0" applyFill="0" applyAlignment="0" applyProtection="0"/>
    <xf numFmtId="0" fontId="203" fillId="0" borderId="44" applyNumberFormat="0" applyFill="0" applyAlignment="0" applyProtection="0"/>
    <xf numFmtId="0" fontId="203" fillId="0" borderId="44" applyNumberFormat="0" applyFill="0" applyAlignment="0" applyProtection="0"/>
    <xf numFmtId="0" fontId="94" fillId="0" borderId="0" applyNumberFormat="0" applyFill="0" applyBorder="0" applyAlignment="0" applyProtection="0"/>
    <xf numFmtId="0" fontId="169" fillId="0" borderId="0">
      <protection locked="0"/>
    </xf>
    <xf numFmtId="0" fontId="169" fillId="0" borderId="0">
      <protection locked="0"/>
    </xf>
    <xf numFmtId="0" fontId="94" fillId="0" borderId="0" applyNumberFormat="0" applyFill="0" applyBorder="0" applyAlignment="0" applyProtection="0"/>
    <xf numFmtId="0" fontId="203" fillId="0" borderId="44" applyNumberFormat="0" applyFill="0" applyAlignment="0" applyProtection="0"/>
    <xf numFmtId="0" fontId="94" fillId="0" borderId="0" applyNumberFormat="0" applyFill="0" applyBorder="0" applyAlignment="0" applyProtection="0"/>
    <xf numFmtId="0" fontId="203" fillId="0" borderId="44" applyNumberFormat="0" applyFill="0" applyAlignment="0" applyProtection="0"/>
    <xf numFmtId="0" fontId="94" fillId="0" borderId="0" applyNumberFormat="0" applyFill="0" applyBorder="0" applyAlignment="0" applyProtection="0"/>
    <xf numFmtId="0" fontId="202" fillId="0" borderId="43" applyNumberFormat="0" applyFill="0" applyAlignment="0" applyProtection="0"/>
    <xf numFmtId="0" fontId="94" fillId="0" borderId="0" applyNumberFormat="0" applyFill="0" applyBorder="0" applyAlignment="0" applyProtection="0"/>
    <xf numFmtId="0" fontId="202" fillId="0" borderId="43" applyNumberFormat="0" applyFill="0" applyAlignment="0" applyProtection="0"/>
    <xf numFmtId="0" fontId="94" fillId="0" borderId="0" applyNumberFormat="0" applyFill="0" applyBorder="0" applyAlignment="0" applyProtection="0"/>
    <xf numFmtId="0" fontId="202" fillId="0" borderId="43" applyNumberFormat="0" applyFill="0" applyAlignment="0" applyProtection="0"/>
    <xf numFmtId="0" fontId="94" fillId="0" borderId="0" applyNumberFormat="0" applyFill="0" applyBorder="0" applyAlignment="0" applyProtection="0"/>
    <xf numFmtId="0" fontId="169" fillId="0" borderId="0">
      <protection locked="0"/>
    </xf>
    <xf numFmtId="0" fontId="94" fillId="0" borderId="0" applyNumberFormat="0" applyFill="0" applyBorder="0" applyAlignment="0" applyProtection="0"/>
    <xf numFmtId="0" fontId="202" fillId="0" borderId="43" applyNumberFormat="0" applyFill="0" applyAlignment="0" applyProtection="0"/>
    <xf numFmtId="0" fontId="169" fillId="0" borderId="0">
      <protection locked="0"/>
    </xf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204" fillId="0" borderId="45" applyNumberFormat="0" applyFill="0" applyAlignment="0" applyProtection="0"/>
    <xf numFmtId="0" fontId="205" fillId="0" borderId="45" applyNumberFormat="0" applyFill="0" applyAlignment="0" applyProtection="0"/>
    <xf numFmtId="233" fontId="204" fillId="0" borderId="45" applyNumberFormat="0" applyFill="0" applyAlignment="0" applyProtection="0"/>
    <xf numFmtId="0" fontId="205" fillId="0" borderId="45" applyNumberFormat="0" applyFill="0" applyAlignment="0" applyProtection="0"/>
    <xf numFmtId="0" fontId="205" fillId="0" borderId="45" applyNumberFormat="0" applyFill="0" applyAlignment="0" applyProtection="0"/>
    <xf numFmtId="0" fontId="205" fillId="0" borderId="45" applyNumberFormat="0" applyFill="0" applyAlignment="0" applyProtection="0"/>
    <xf numFmtId="0" fontId="90" fillId="0" borderId="0" applyNumberFormat="0" applyFill="0" applyBorder="0" applyAlignment="0" applyProtection="0"/>
    <xf numFmtId="0" fontId="169" fillId="0" borderId="0">
      <protection locked="0"/>
    </xf>
    <xf numFmtId="0" fontId="169" fillId="0" borderId="0">
      <protection locked="0"/>
    </xf>
    <xf numFmtId="0" fontId="90" fillId="0" borderId="0" applyNumberFormat="0" applyFill="0" applyBorder="0" applyAlignment="0" applyProtection="0"/>
    <xf numFmtId="0" fontId="205" fillId="0" borderId="45" applyNumberFormat="0" applyFill="0" applyAlignment="0" applyProtection="0"/>
    <xf numFmtId="0" fontId="90" fillId="0" borderId="0" applyNumberFormat="0" applyFill="0" applyBorder="0" applyAlignment="0" applyProtection="0"/>
    <xf numFmtId="0" fontId="205" fillId="0" borderId="45" applyNumberFormat="0" applyFill="0" applyAlignment="0" applyProtection="0"/>
    <xf numFmtId="0" fontId="90" fillId="0" borderId="0" applyNumberFormat="0" applyFill="0" applyBorder="0" applyAlignment="0" applyProtection="0"/>
    <xf numFmtId="0" fontId="204" fillId="0" borderId="45" applyNumberFormat="0" applyFill="0" applyAlignment="0" applyProtection="0"/>
    <xf numFmtId="0" fontId="90" fillId="0" borderId="0" applyNumberFormat="0" applyFill="0" applyBorder="0" applyAlignment="0" applyProtection="0"/>
    <xf numFmtId="0" fontId="204" fillId="0" borderId="45" applyNumberFormat="0" applyFill="0" applyAlignment="0" applyProtection="0"/>
    <xf numFmtId="0" fontId="90" fillId="0" borderId="0" applyNumberFormat="0" applyFill="0" applyBorder="0" applyAlignment="0" applyProtection="0"/>
    <xf numFmtId="0" fontId="204" fillId="0" borderId="45" applyNumberFormat="0" applyFill="0" applyAlignment="0" applyProtection="0"/>
    <xf numFmtId="0" fontId="90" fillId="0" borderId="0" applyNumberFormat="0" applyFill="0" applyBorder="0" applyAlignment="0" applyProtection="0"/>
    <xf numFmtId="0" fontId="169" fillId="0" borderId="0">
      <protection locked="0"/>
    </xf>
    <xf numFmtId="0" fontId="90" fillId="0" borderId="0" applyNumberFormat="0" applyFill="0" applyBorder="0" applyAlignment="0" applyProtection="0"/>
    <xf numFmtId="0" fontId="204" fillId="0" borderId="45" applyNumberFormat="0" applyFill="0" applyAlignment="0" applyProtection="0"/>
    <xf numFmtId="0" fontId="170" fillId="0" borderId="15" applyNumberFormat="0" applyFill="0" applyAlignment="0" applyProtection="0"/>
    <xf numFmtId="0" fontId="170" fillId="0" borderId="15" applyNumberFormat="0" applyFill="0" applyAlignment="0" applyProtection="0"/>
    <xf numFmtId="0" fontId="171" fillId="0" borderId="46" applyNumberFormat="0" applyFill="0" applyAlignment="0" applyProtection="0"/>
    <xf numFmtId="233" fontId="170" fillId="0" borderId="15" applyNumberFormat="0" applyFill="0" applyAlignment="0" applyProtection="0"/>
    <xf numFmtId="0" fontId="171" fillId="0" borderId="46" applyNumberFormat="0" applyFill="0" applyAlignment="0" applyProtection="0"/>
    <xf numFmtId="0" fontId="171" fillId="0" borderId="46" applyNumberFormat="0" applyFill="0" applyAlignment="0" applyProtection="0"/>
    <xf numFmtId="0" fontId="171" fillId="0" borderId="46" applyNumberFormat="0" applyFill="0" applyAlignment="0" applyProtection="0"/>
    <xf numFmtId="0" fontId="171" fillId="0" borderId="46" applyNumberFormat="0" applyFill="0" applyAlignment="0" applyProtection="0"/>
    <xf numFmtId="0" fontId="170" fillId="0" borderId="15" applyNumberFormat="0" applyFill="0" applyAlignment="0" applyProtection="0"/>
    <xf numFmtId="0" fontId="206" fillId="0" borderId="15" applyNumberFormat="0" applyFill="0" applyAlignment="0" applyProtection="0"/>
    <xf numFmtId="0" fontId="171" fillId="0" borderId="46" applyNumberFormat="0" applyFill="0" applyAlignment="0" applyProtection="0"/>
    <xf numFmtId="0" fontId="170" fillId="0" borderId="15" applyNumberFormat="0" applyFill="0" applyAlignment="0" applyProtection="0"/>
    <xf numFmtId="0" fontId="207" fillId="0" borderId="0" applyProtection="0">
      <alignment horizontal="left"/>
    </xf>
    <xf numFmtId="0" fontId="171" fillId="0" borderId="46" applyNumberFormat="0" applyFill="0" applyAlignment="0" applyProtection="0"/>
    <xf numFmtId="0" fontId="170" fillId="0" borderId="15" applyNumberFormat="0" applyFill="0" applyAlignment="0" applyProtection="0"/>
    <xf numFmtId="0" fontId="170" fillId="0" borderId="15" applyNumberFormat="0" applyFill="0" applyAlignment="0" applyProtection="0"/>
    <xf numFmtId="0" fontId="170" fillId="0" borderId="15" applyNumberFormat="0" applyFill="0" applyAlignment="0" applyProtection="0"/>
    <xf numFmtId="0" fontId="170" fillId="0" borderId="15" applyNumberFormat="0" applyFill="0" applyAlignment="0" applyProtection="0"/>
    <xf numFmtId="0" fontId="170" fillId="0" borderId="15" applyNumberFormat="0" applyFill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208" fillId="0" borderId="0">
      <alignment horizontal="centerContinuous" vertical="center"/>
    </xf>
    <xf numFmtId="0" fontId="88" fillId="0" borderId="0" applyFill="0" applyAlignment="0" applyProtection="0">
      <protection locked="0"/>
    </xf>
    <xf numFmtId="0" fontId="88" fillId="0" borderId="6" applyFill="0" applyAlignment="0" applyProtection="0">
      <protection locked="0"/>
    </xf>
    <xf numFmtId="0" fontId="209" fillId="0" borderId="0">
      <alignment horizontal="center" vertical="center"/>
    </xf>
    <xf numFmtId="305" fontId="169" fillId="0" borderId="0">
      <protection locked="0"/>
    </xf>
    <xf numFmtId="222" fontId="210" fillId="0" borderId="0">
      <protection locked="0"/>
    </xf>
    <xf numFmtId="305" fontId="169" fillId="0" borderId="0">
      <protection locked="0"/>
    </xf>
    <xf numFmtId="222" fontId="210" fillId="0" borderId="0">
      <protection locked="0"/>
    </xf>
    <xf numFmtId="0" fontId="211" fillId="0" borderId="4">
      <alignment horizontal="center"/>
    </xf>
    <xf numFmtId="0" fontId="211" fillId="0" borderId="4">
      <alignment horizontal="center"/>
    </xf>
    <xf numFmtId="0" fontId="211" fillId="0" borderId="4">
      <alignment horizontal="center"/>
    </xf>
    <xf numFmtId="0" fontId="211" fillId="0" borderId="4">
      <alignment horizontal="center"/>
    </xf>
    <xf numFmtId="0" fontId="211" fillId="0" borderId="0">
      <alignment horizontal="center"/>
    </xf>
    <xf numFmtId="306" fontId="33" fillId="0" borderId="0" applyFont="0" applyFill="0" applyBorder="0" applyAlignment="0" applyProtection="0"/>
    <xf numFmtId="0" fontId="212" fillId="0" borderId="0" applyNumberFormat="0" applyFill="0" applyBorder="0" applyAlignment="0" applyProtection="0">
      <alignment vertical="top"/>
      <protection locked="0"/>
    </xf>
    <xf numFmtId="0" fontId="213" fillId="0" borderId="0" applyNumberFormat="0" applyFill="0" applyBorder="0" applyAlignment="0" applyProtection="0">
      <alignment vertical="top"/>
      <protection locked="0"/>
    </xf>
    <xf numFmtId="0" fontId="213" fillId="0" borderId="0" applyNumberFormat="0" applyFill="0" applyBorder="0" applyAlignment="0" applyProtection="0">
      <alignment vertical="top"/>
      <protection locked="0"/>
    </xf>
    <xf numFmtId="0" fontId="214" fillId="0" borderId="0" applyNumberFormat="0" applyFill="0" applyBorder="0" applyAlignment="0" applyProtection="0">
      <alignment vertical="top"/>
      <protection locked="0"/>
    </xf>
    <xf numFmtId="0" fontId="215" fillId="0" borderId="0" applyNumberFormat="0" applyFill="0" applyBorder="0" applyAlignment="0" applyProtection="0">
      <alignment vertical="top"/>
      <protection locked="0"/>
    </xf>
    <xf numFmtId="0" fontId="216" fillId="0" borderId="0" applyNumberFormat="0" applyFill="0" applyBorder="0" applyAlignment="0" applyProtection="0"/>
    <xf numFmtId="233" fontId="216" fillId="0" borderId="0" applyNumberFormat="0" applyFill="0" applyBorder="0" applyAlignment="0" applyProtection="0"/>
    <xf numFmtId="0" fontId="212" fillId="0" borderId="0" applyNumberFormat="0" applyFill="0" applyBorder="0" applyAlignment="0" applyProtection="0">
      <alignment vertical="top"/>
      <protection locked="0"/>
    </xf>
    <xf numFmtId="0" fontId="217" fillId="0" borderId="0" applyNumberFormat="0" applyFill="0" applyBorder="0" applyAlignment="0" applyProtection="0">
      <alignment vertical="top"/>
      <protection locked="0"/>
    </xf>
    <xf numFmtId="0" fontId="218" fillId="0" borderId="0" applyNumberFormat="0" applyFill="0" applyBorder="0" applyAlignment="0" applyProtection="0">
      <alignment vertical="top"/>
      <protection locked="0"/>
    </xf>
    <xf numFmtId="0" fontId="114" fillId="54" borderId="0" applyNumberFormat="0" applyBorder="0" applyAlignment="0" applyProtection="0"/>
    <xf numFmtId="0" fontId="114" fillId="52" borderId="0" applyNumberFormat="0" applyBorder="0" applyAlignment="0" applyProtection="0"/>
    <xf numFmtId="0" fontId="219" fillId="4" borderId="0" applyNumberFormat="0" applyBorder="0" applyAlignment="0" applyProtection="0"/>
    <xf numFmtId="233" fontId="114" fillId="52" borderId="0" applyNumberFormat="0" applyBorder="0" applyAlignment="0" applyProtection="0"/>
    <xf numFmtId="0" fontId="13" fillId="4" borderId="0" applyNumberFormat="0" applyBorder="0" applyAlignment="0" applyProtection="0"/>
    <xf numFmtId="0" fontId="138" fillId="0" borderId="0"/>
    <xf numFmtId="0" fontId="114" fillId="54" borderId="0" applyNumberFormat="0" applyBorder="0" applyAlignment="0" applyProtection="0"/>
    <xf numFmtId="0" fontId="220" fillId="52" borderId="0" applyNumberFormat="0" applyBorder="0" applyAlignment="0" applyProtection="0"/>
    <xf numFmtId="0" fontId="114" fillId="52" borderId="0" applyNumberFormat="0" applyBorder="0" applyAlignment="0" applyProtection="0"/>
    <xf numFmtId="0" fontId="176" fillId="51" borderId="12" applyNumberFormat="0" applyAlignment="0" applyProtection="0"/>
    <xf numFmtId="10" fontId="64" fillId="42" borderId="47" applyNumberFormat="0" applyBorder="0" applyAlignment="0" applyProtection="0"/>
    <xf numFmtId="10" fontId="64" fillId="42" borderId="47" applyNumberFormat="0" applyBorder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176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176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38" fillId="0" borderId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178" fontId="222" fillId="0" borderId="0" applyNumberFormat="0" applyFill="0" applyBorder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176" fillId="51" borderId="12" applyNumberFormat="0" applyAlignment="0" applyProtection="0"/>
    <xf numFmtId="0" fontId="138" fillId="0" borderId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176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176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221" fillId="51" borderId="12" applyNumberFormat="0" applyAlignment="0" applyProtection="0"/>
    <xf numFmtId="0" fontId="138" fillId="0" borderId="0"/>
    <xf numFmtId="307" fontId="19" fillId="93" borderId="0"/>
    <xf numFmtId="14" fontId="223" fillId="87" borderId="0">
      <alignment horizontal="center"/>
    </xf>
    <xf numFmtId="0" fontId="224" fillId="86" borderId="0">
      <alignment horizontal="center"/>
    </xf>
    <xf numFmtId="0" fontId="176" fillId="51" borderId="12" applyNumberFormat="0" applyAlignment="0" applyProtection="0"/>
    <xf numFmtId="0" fontId="224" fillId="86" borderId="0">
      <alignment horizontal="center"/>
    </xf>
    <xf numFmtId="308" fontId="131" fillId="0" borderId="0" applyFont="0" applyFill="0" applyBorder="0" applyAlignment="0" applyProtection="0"/>
    <xf numFmtId="1" fontId="19" fillId="0" borderId="26">
      <alignment horizontal="center" vertical="top"/>
    </xf>
    <xf numFmtId="38" fontId="225" fillId="0" borderId="0"/>
    <xf numFmtId="38" fontId="226" fillId="0" borderId="0"/>
    <xf numFmtId="38" fontId="227" fillId="0" borderId="0"/>
    <xf numFmtId="38" fontId="228" fillId="0" borderId="0"/>
    <xf numFmtId="0" fontId="131" fillId="0" borderId="0"/>
    <xf numFmtId="0" fontId="131" fillId="0" borderId="0"/>
    <xf numFmtId="0" fontId="19" fillId="0" borderId="0"/>
    <xf numFmtId="0" fontId="229" fillId="41" borderId="0"/>
    <xf numFmtId="0" fontId="230" fillId="0" borderId="0" applyNumberFormat="0">
      <alignment horizontal="left"/>
    </xf>
    <xf numFmtId="0" fontId="19" fillId="0" borderId="0" applyNumberFormat="0" applyFill="0" applyBorder="0" applyAlignment="0" applyProtection="0"/>
    <xf numFmtId="0" fontId="64" fillId="0" borderId="48" applyNumberFormat="0" applyFont="0" applyBorder="0" applyAlignment="0">
      <alignment horizontal="left" wrapText="1"/>
    </xf>
    <xf numFmtId="2" fontId="61" fillId="0" borderId="47"/>
    <xf numFmtId="0" fontId="144" fillId="0" borderId="13" applyNumberFormat="0" applyFill="0" applyAlignment="0" applyProtection="0"/>
    <xf numFmtId="0" fontId="144" fillId="0" borderId="13" applyNumberFormat="0" applyFill="0" applyAlignment="0" applyProtection="0"/>
    <xf numFmtId="0" fontId="144" fillId="0" borderId="13" applyNumberFormat="0" applyFill="0" applyAlignment="0" applyProtection="0"/>
    <xf numFmtId="0" fontId="144" fillId="0" borderId="13" applyNumberFormat="0" applyFill="0" applyAlignment="0" applyProtection="0"/>
    <xf numFmtId="0" fontId="144" fillId="0" borderId="13" applyNumberFormat="0" applyFill="0" applyAlignment="0" applyProtection="0"/>
    <xf numFmtId="0" fontId="144" fillId="0" borderId="13" applyNumberFormat="0" applyFill="0" applyAlignment="0" applyProtection="0"/>
    <xf numFmtId="0" fontId="144" fillId="0" borderId="13" applyNumberFormat="0" applyFill="0" applyAlignment="0" applyProtection="0"/>
    <xf numFmtId="0" fontId="231" fillId="0" borderId="13" applyNumberFormat="0" applyFill="0" applyAlignment="0" applyProtection="0"/>
    <xf numFmtId="0" fontId="144" fillId="0" borderId="13" applyNumberFormat="0" applyFill="0" applyAlignment="0" applyProtection="0"/>
    <xf numFmtId="0" fontId="144" fillId="0" borderId="13" applyNumberFormat="0" applyFill="0" applyAlignment="0" applyProtection="0"/>
    <xf numFmtId="0" fontId="144" fillId="0" borderId="13" applyNumberFormat="0" applyFill="0" applyAlignment="0" applyProtection="0"/>
    <xf numFmtId="0" fontId="144" fillId="0" borderId="13" applyNumberFormat="0" applyFill="0" applyAlignment="0" applyProtection="0"/>
    <xf numFmtId="0" fontId="144" fillId="0" borderId="13" applyNumberFormat="0" applyFill="0" applyAlignment="0" applyProtection="0"/>
    <xf numFmtId="0" fontId="144" fillId="0" borderId="13" applyNumberFormat="0" applyFill="0" applyAlignment="0" applyProtection="0"/>
    <xf numFmtId="307" fontId="19" fillId="94" borderId="0"/>
    <xf numFmtId="44" fontId="49" fillId="0" borderId="0">
      <alignment horizontal="justify"/>
    </xf>
    <xf numFmtId="0" fontId="19" fillId="41" borderId="0"/>
    <xf numFmtId="0" fontId="232" fillId="0" borderId="22">
      <alignment horizontal="left"/>
      <protection locked="0"/>
    </xf>
    <xf numFmtId="0" fontId="233" fillId="0" borderId="0"/>
    <xf numFmtId="0" fontId="234" fillId="95" borderId="49">
      <protection locked="0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35" fillId="0" borderId="0" applyNumberFormat="0" applyFill="0" applyBorder="0" applyAlignment="0" applyProtection="0"/>
    <xf numFmtId="0" fontId="235" fillId="0" borderId="0" applyNumberFormat="0" applyFill="0" applyBorder="0" applyAlignment="0" applyProtection="0"/>
    <xf numFmtId="0" fontId="235" fillId="0" borderId="0" applyNumberFormat="0" applyFill="0" applyBorder="0" applyAlignment="0" applyProtection="0"/>
    <xf numFmtId="0" fontId="235" fillId="0" borderId="0" applyNumberFormat="0" applyFill="0" applyBorder="0" applyAlignment="0" applyProtection="0"/>
    <xf numFmtId="303" fontId="236" fillId="0" borderId="0"/>
    <xf numFmtId="23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23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25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38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38" fillId="0" borderId="0"/>
    <xf numFmtId="43" fontId="55" fillId="0" borderId="0" applyFont="0" applyFill="0" applyBorder="0" applyAlignment="0" applyProtection="0"/>
    <xf numFmtId="309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8" fillId="0" borderId="0"/>
    <xf numFmtId="198" fontId="55" fillId="0" borderId="0" applyFont="0" applyFill="0" applyBorder="0" applyAlignment="0" applyProtection="0"/>
    <xf numFmtId="198" fontId="55" fillId="0" borderId="0" applyFont="0" applyFill="0" applyBorder="0" applyAlignment="0" applyProtection="0"/>
    <xf numFmtId="0" fontId="13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309" fontId="19" fillId="0" borderId="0" applyFont="0" applyFill="0" applyBorder="0" applyAlignment="0" applyProtection="0"/>
    <xf numFmtId="27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3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36" fontId="19" fillId="0" borderId="0" applyFont="0" applyFill="0" applyBorder="0" applyAlignment="0" applyProtection="0"/>
    <xf numFmtId="23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236" fontId="19" fillId="0" borderId="0" applyFont="0" applyFill="0" applyBorder="0" applyAlignment="0" applyProtection="0"/>
    <xf numFmtId="236" fontId="19" fillId="0" borderId="0" applyFont="0" applyFill="0" applyBorder="0" applyAlignment="0" applyProtection="0"/>
    <xf numFmtId="0" fontId="13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36" fontId="19" fillId="0" borderId="0" applyFont="0" applyFill="0" applyBorder="0" applyAlignment="0" applyProtection="0"/>
    <xf numFmtId="236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38" fillId="0" borderId="0"/>
    <xf numFmtId="236" fontId="19" fillId="0" borderId="0" applyFont="0" applyFill="0" applyBorder="0" applyAlignment="0" applyProtection="0"/>
    <xf numFmtId="236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3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309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5" fontId="19" fillId="0" borderId="0" applyFont="0" applyFill="0" applyBorder="0" applyAlignment="0" applyProtection="0"/>
    <xf numFmtId="5" fontId="19" fillId="0" borderId="0" applyFont="0" applyFill="0" applyBorder="0" applyAlignment="0" applyProtection="0"/>
    <xf numFmtId="5" fontId="19" fillId="0" borderId="0" applyFont="0" applyFill="0" applyBorder="0" applyAlignment="0" applyProtection="0"/>
    <xf numFmtId="5" fontId="19" fillId="0" borderId="0" applyFont="0" applyFill="0" applyBorder="0" applyAlignment="0" applyProtection="0"/>
    <xf numFmtId="5" fontId="19" fillId="0" borderId="0" applyFont="0" applyFill="0" applyBorder="0" applyAlignment="0" applyProtection="0"/>
    <xf numFmtId="5" fontId="19" fillId="0" borderId="0" applyFont="0" applyFill="0" applyBorder="0" applyAlignment="0" applyProtection="0"/>
    <xf numFmtId="274" fontId="19" fillId="0" borderId="0" applyFont="0" applyFill="0" applyBorder="0" applyAlignment="0" applyProtection="0"/>
    <xf numFmtId="0" fontId="138" fillId="0" borderId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309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198" fontId="19" fillId="0" borderId="0" applyFont="0" applyFill="0" applyBorder="0" applyAlignment="0" applyProtection="0"/>
    <xf numFmtId="274" fontId="19" fillId="0" borderId="0" applyFont="0" applyFill="0" applyBorder="0" applyAlignment="0" applyProtection="0"/>
    <xf numFmtId="0" fontId="138" fillId="0" borderId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38" fillId="0" borderId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309" fontId="1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198" fontId="19" fillId="0" borderId="0" applyFont="0" applyFill="0" applyBorder="0" applyAlignment="0" applyProtection="0"/>
    <xf numFmtId="0" fontId="13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309" fontId="19" fillId="0" borderId="0" applyFont="0" applyFill="0" applyBorder="0" applyAlignment="0" applyProtection="0"/>
    <xf numFmtId="30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310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0" fontId="138" fillId="0" borderId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7" fillId="0" borderId="0" applyFont="0" applyFill="0" applyBorder="0" applyAlignment="0" applyProtection="0"/>
    <xf numFmtId="196" fontId="27" fillId="0" borderId="0" applyFont="0" applyFill="0" applyBorder="0" applyAlignment="0" applyProtection="0"/>
    <xf numFmtId="196" fontId="27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238" fillId="0" borderId="0" applyFont="0" applyFill="0" applyBorder="0" applyAlignment="0" applyProtection="0"/>
    <xf numFmtId="19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19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98" fontId="19" fillId="0" borderId="0" applyFont="0" applyFill="0" applyBorder="0" applyAlignment="0" applyProtection="0"/>
    <xf numFmtId="43" fontId="23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27" fillId="0" borderId="0" applyFont="0" applyFill="0" applyBorder="0" applyAlignment="0" applyProtection="0"/>
    <xf numFmtId="198" fontId="19" fillId="0" borderId="0" applyFont="0" applyFill="0" applyBorder="0" applyAlignment="0" applyProtection="0"/>
    <xf numFmtId="166" fontId="27" fillId="0" borderId="0" applyFont="0" applyFill="0" applyBorder="0" applyAlignment="0" applyProtection="0"/>
    <xf numFmtId="264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1" fillId="0" borderId="0" applyFont="0" applyFill="0" applyBorder="0" applyAlignment="0" applyProtection="0"/>
    <xf numFmtId="19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7" fillId="0" borderId="0" applyFont="0" applyFill="0" applyBorder="0" applyAlignment="0" applyProtection="0"/>
    <xf numFmtId="43" fontId="239" fillId="0" borderId="0" applyFont="0" applyFill="0" applyBorder="0" applyAlignment="0" applyProtection="0"/>
    <xf numFmtId="198" fontId="1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196" fontId="1" fillId="0" borderId="0" applyFont="0" applyFill="0" applyBorder="0" applyAlignment="0" applyProtection="0"/>
    <xf numFmtId="0" fontId="19" fillId="0" borderId="0" applyFont="0" applyFill="0" applyBorder="0" applyAlignment="0" applyProtection="0"/>
    <xf numFmtId="196" fontId="1" fillId="0" borderId="0" applyFont="0" applyFill="0" applyBorder="0" applyAlignment="0" applyProtection="0"/>
    <xf numFmtId="0" fontId="138" fillId="0" borderId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43" fontId="239" fillId="0" borderId="0" applyFont="0" applyFill="0" applyBorder="0" applyAlignment="0" applyProtection="0"/>
    <xf numFmtId="196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196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27" fillId="0" borderId="0" applyFont="0" applyFill="0" applyBorder="0" applyAlignment="0" applyProtection="0"/>
    <xf numFmtId="198" fontId="19" fillId="0" borderId="0" applyFont="0" applyFill="0" applyBorder="0" applyAlignment="0" applyProtection="0"/>
    <xf numFmtId="43" fontId="239" fillId="0" borderId="0" applyFont="0" applyFill="0" applyBorder="0" applyAlignment="0" applyProtection="0"/>
    <xf numFmtId="196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38" fillId="0" borderId="0"/>
    <xf numFmtId="196" fontId="27" fillId="0" borderId="0" applyFont="0" applyFill="0" applyBorder="0" applyAlignment="0" applyProtection="0"/>
    <xf numFmtId="196" fontId="27" fillId="0" borderId="0" applyFont="0" applyFill="0" applyBorder="0" applyAlignment="0" applyProtection="0"/>
    <xf numFmtId="196" fontId="27" fillId="0" borderId="0" applyFont="0" applyFill="0" applyBorder="0" applyAlignment="0" applyProtection="0"/>
    <xf numFmtId="196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196" fontId="27" fillId="0" borderId="0" applyFont="0" applyFill="0" applyBorder="0" applyAlignment="0" applyProtection="0"/>
    <xf numFmtId="196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196" fontId="1" fillId="0" borderId="0" applyFont="0" applyFill="0" applyBorder="0" applyAlignment="0" applyProtection="0"/>
    <xf numFmtId="198" fontId="19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8" fontId="19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274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8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8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8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43" fontId="149" fillId="0" borderId="0" applyFont="0" applyFill="0" applyBorder="0" applyAlignment="0" applyProtection="0"/>
    <xf numFmtId="196" fontId="27" fillId="0" borderId="0" applyFont="0" applyFill="0" applyBorder="0" applyAlignment="0" applyProtection="0"/>
    <xf numFmtId="196" fontId="27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8" fontId="19" fillId="0" borderId="0" applyFont="0" applyFill="0" applyBorder="0" applyAlignment="0" applyProtection="0"/>
    <xf numFmtId="196" fontId="1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96" fontId="2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9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96" fontId="27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27" fillId="0" borderId="0" applyFont="0" applyFill="0" applyBorder="0" applyAlignment="0" applyProtection="0"/>
    <xf numFmtId="196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196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7" fillId="0" borderId="0" applyFont="0" applyFill="0" applyBorder="0" applyAlignment="0" applyProtection="0"/>
    <xf numFmtId="196" fontId="27" fillId="0" borderId="0" applyFont="0" applyFill="0" applyBorder="0" applyAlignment="0" applyProtection="0"/>
    <xf numFmtId="196" fontId="27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27" fillId="0" borderId="0" applyFont="0" applyFill="0" applyBorder="0" applyAlignment="0" applyProtection="0"/>
    <xf numFmtId="196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96" fontId="1" fillId="0" borderId="0" applyFont="0" applyFill="0" applyBorder="0" applyAlignment="0" applyProtection="0"/>
    <xf numFmtId="0" fontId="138" fillId="0" borderId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8" fontId="19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19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8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8" fillId="0" borderId="0" applyFont="0" applyFill="0" applyBorder="0" applyAlignment="0" applyProtection="0"/>
    <xf numFmtId="0" fontId="19" fillId="0" borderId="0" applyFont="0" applyFill="0" applyBorder="0" applyAlignment="0" applyProtection="0"/>
    <xf numFmtId="198" fontId="1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64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0" fontId="138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27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98" fontId="1" fillId="0" borderId="0" applyFont="0" applyFill="0" applyBorder="0" applyAlignment="0" applyProtection="0"/>
    <xf numFmtId="311" fontId="19" fillId="0" borderId="0" applyFont="0" applyFill="0" applyBorder="0" applyAlignment="0" applyProtection="0"/>
    <xf numFmtId="198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264" fontId="1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3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312" fontId="1" fillId="0" borderId="0" applyFont="0" applyFill="0" applyBorder="0" applyAlignment="0" applyProtection="0"/>
    <xf numFmtId="31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8" fillId="0" borderId="0" applyFont="0" applyFill="0" applyBorder="0" applyAlignment="0" applyProtection="0"/>
    <xf numFmtId="312" fontId="1" fillId="0" borderId="0" applyFont="0" applyFill="0" applyBorder="0" applyAlignment="0" applyProtection="0"/>
    <xf numFmtId="312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312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313" fontId="27" fillId="0" borderId="0" applyFont="0" applyFill="0" applyBorder="0" applyAlignment="0" applyProtection="0"/>
    <xf numFmtId="313" fontId="27" fillId="0" borderId="0" applyFont="0" applyFill="0" applyBorder="0" applyAlignment="0" applyProtection="0"/>
    <xf numFmtId="313" fontId="27" fillId="0" borderId="0" applyFont="0" applyFill="0" applyBorder="0" applyAlignment="0" applyProtection="0"/>
    <xf numFmtId="312" fontId="1" fillId="0" borderId="0" applyFont="0" applyFill="0" applyBorder="0" applyAlignment="0" applyProtection="0"/>
    <xf numFmtId="312" fontId="1" fillId="0" borderId="0" applyFont="0" applyFill="0" applyBorder="0" applyAlignment="0" applyProtection="0"/>
    <xf numFmtId="313" fontId="27" fillId="0" borderId="0" applyFont="0" applyFill="0" applyBorder="0" applyAlignment="0" applyProtection="0"/>
    <xf numFmtId="312" fontId="1" fillId="0" borderId="0" applyFont="0" applyFill="0" applyBorder="0" applyAlignment="0" applyProtection="0"/>
    <xf numFmtId="312" fontId="1" fillId="0" borderId="0" applyFont="0" applyFill="0" applyBorder="0" applyAlignment="0" applyProtection="0"/>
    <xf numFmtId="312" fontId="1" fillId="0" borderId="0" applyFont="0" applyFill="0" applyBorder="0" applyAlignment="0" applyProtection="0"/>
    <xf numFmtId="0" fontId="138" fillId="0" borderId="0"/>
    <xf numFmtId="312" fontId="1" fillId="0" borderId="0" applyFont="0" applyFill="0" applyBorder="0" applyAlignment="0" applyProtection="0"/>
    <xf numFmtId="312" fontId="1" fillId="0" borderId="0" applyFont="0" applyFill="0" applyBorder="0" applyAlignment="0" applyProtection="0"/>
    <xf numFmtId="312" fontId="1" fillId="0" borderId="0" applyFont="0" applyFill="0" applyBorder="0" applyAlignment="0" applyProtection="0"/>
    <xf numFmtId="312" fontId="1" fillId="0" borderId="0" applyFont="0" applyFill="0" applyBorder="0" applyAlignment="0" applyProtection="0"/>
    <xf numFmtId="312" fontId="1" fillId="0" borderId="0" applyFont="0" applyFill="0" applyBorder="0" applyAlignment="0" applyProtection="0"/>
    <xf numFmtId="312" fontId="1" fillId="0" borderId="0" applyFont="0" applyFill="0" applyBorder="0" applyAlignment="0" applyProtection="0"/>
    <xf numFmtId="312" fontId="1" fillId="0" borderId="0" applyFont="0" applyFill="0" applyBorder="0" applyAlignment="0" applyProtection="0"/>
    <xf numFmtId="312" fontId="1" fillId="0" borderId="0" applyFont="0" applyFill="0" applyBorder="0" applyAlignment="0" applyProtection="0"/>
    <xf numFmtId="312" fontId="1" fillId="0" borderId="0" applyFont="0" applyFill="0" applyBorder="0" applyAlignment="0" applyProtection="0"/>
    <xf numFmtId="312" fontId="1" fillId="0" borderId="0" applyFont="0" applyFill="0" applyBorder="0" applyAlignment="0" applyProtection="0"/>
    <xf numFmtId="313" fontId="27" fillId="0" borderId="0" applyFont="0" applyFill="0" applyBorder="0" applyAlignment="0" applyProtection="0"/>
    <xf numFmtId="312" fontId="1" fillId="0" borderId="0" applyFont="0" applyFill="0" applyBorder="0" applyAlignment="0" applyProtection="0"/>
    <xf numFmtId="312" fontId="1" fillId="0" borderId="0" applyFont="0" applyFill="0" applyBorder="0" applyAlignment="0" applyProtection="0"/>
    <xf numFmtId="312" fontId="27" fillId="0" borderId="0" applyFont="0" applyFill="0" applyBorder="0" applyAlignment="0" applyProtection="0"/>
    <xf numFmtId="312" fontId="1" fillId="0" borderId="0" applyFont="0" applyFill="0" applyBorder="0" applyAlignment="0" applyProtection="0"/>
    <xf numFmtId="313" fontId="27" fillId="0" borderId="0" applyFont="0" applyFill="0" applyBorder="0" applyAlignment="0" applyProtection="0"/>
    <xf numFmtId="312" fontId="1" fillId="0" borderId="0" applyFont="0" applyFill="0" applyBorder="0" applyAlignment="0" applyProtection="0"/>
    <xf numFmtId="312" fontId="27" fillId="0" borderId="0" applyFont="0" applyFill="0" applyBorder="0" applyAlignment="0" applyProtection="0"/>
    <xf numFmtId="274" fontId="19" fillId="0" borderId="0" applyFont="0" applyFill="0" applyBorder="0" applyAlignment="0" applyProtection="0"/>
    <xf numFmtId="0" fontId="138" fillId="0" borderId="0"/>
    <xf numFmtId="312" fontId="27" fillId="0" borderId="0" applyFont="0" applyFill="0" applyBorder="0" applyAlignment="0" applyProtection="0"/>
    <xf numFmtId="312" fontId="27" fillId="0" borderId="0" applyFont="0" applyFill="0" applyBorder="0" applyAlignment="0" applyProtection="0"/>
    <xf numFmtId="312" fontId="1" fillId="0" borderId="0" applyFont="0" applyFill="0" applyBorder="0" applyAlignment="0" applyProtection="0"/>
    <xf numFmtId="312" fontId="1" fillId="0" borderId="0" applyFont="0" applyFill="0" applyBorder="0" applyAlignment="0" applyProtection="0"/>
    <xf numFmtId="312" fontId="27" fillId="0" borderId="0" applyFont="0" applyFill="0" applyBorder="0" applyAlignment="0" applyProtection="0"/>
    <xf numFmtId="312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312" fontId="1" fillId="0" borderId="0" applyFont="0" applyFill="0" applyBorder="0" applyAlignment="0" applyProtection="0"/>
    <xf numFmtId="0" fontId="138" fillId="0" borderId="0"/>
    <xf numFmtId="312" fontId="27" fillId="0" borderId="0" applyFont="0" applyFill="0" applyBorder="0" applyAlignment="0" applyProtection="0"/>
    <xf numFmtId="312" fontId="27" fillId="0" borderId="0" applyFont="0" applyFill="0" applyBorder="0" applyAlignment="0" applyProtection="0"/>
    <xf numFmtId="312" fontId="1" fillId="0" borderId="0" applyFont="0" applyFill="0" applyBorder="0" applyAlignment="0" applyProtection="0"/>
    <xf numFmtId="312" fontId="1" fillId="0" borderId="0" applyFont="0" applyFill="0" applyBorder="0" applyAlignment="0" applyProtection="0"/>
    <xf numFmtId="312" fontId="27" fillId="0" borderId="0" applyFont="0" applyFill="0" applyBorder="0" applyAlignment="0" applyProtection="0"/>
    <xf numFmtId="31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12" fontId="1" fillId="0" borderId="0" applyFont="0" applyFill="0" applyBorder="0" applyAlignment="0" applyProtection="0"/>
    <xf numFmtId="0" fontId="138" fillId="0" borderId="0"/>
    <xf numFmtId="312" fontId="1" fillId="0" borderId="0" applyFont="0" applyFill="0" applyBorder="0" applyAlignment="0" applyProtection="0"/>
    <xf numFmtId="312" fontId="1" fillId="0" borderId="0" applyFont="0" applyFill="0" applyBorder="0" applyAlignment="0" applyProtection="0"/>
    <xf numFmtId="312" fontId="1" fillId="0" borderId="0" applyFont="0" applyFill="0" applyBorder="0" applyAlignment="0" applyProtection="0"/>
    <xf numFmtId="312" fontId="1" fillId="0" borderId="0" applyFont="0" applyFill="0" applyBorder="0" applyAlignment="0" applyProtection="0"/>
    <xf numFmtId="312" fontId="27" fillId="0" borderId="0" applyFont="0" applyFill="0" applyBorder="0" applyAlignment="0" applyProtection="0"/>
    <xf numFmtId="0" fontId="138" fillId="0" borderId="0"/>
    <xf numFmtId="312" fontId="1" fillId="0" borderId="0" applyFont="0" applyFill="0" applyBorder="0" applyAlignment="0" applyProtection="0"/>
    <xf numFmtId="312" fontId="1" fillId="0" borderId="0" applyFont="0" applyFill="0" applyBorder="0" applyAlignment="0" applyProtection="0"/>
    <xf numFmtId="312" fontId="1" fillId="0" borderId="0" applyFont="0" applyFill="0" applyBorder="0" applyAlignment="0" applyProtection="0"/>
    <xf numFmtId="312" fontId="1" fillId="0" borderId="0" applyFont="0" applyFill="0" applyBorder="0" applyAlignment="0" applyProtection="0"/>
    <xf numFmtId="312" fontId="1" fillId="0" borderId="0" applyFont="0" applyFill="0" applyBorder="0" applyAlignment="0" applyProtection="0"/>
    <xf numFmtId="312" fontId="1" fillId="0" borderId="0" applyFont="0" applyFill="0" applyBorder="0" applyAlignment="0" applyProtection="0"/>
    <xf numFmtId="312" fontId="1" fillId="0" borderId="0" applyFont="0" applyFill="0" applyBorder="0" applyAlignment="0" applyProtection="0"/>
    <xf numFmtId="312" fontId="1" fillId="0" borderId="0" applyFont="0" applyFill="0" applyBorder="0" applyAlignment="0" applyProtection="0"/>
    <xf numFmtId="312" fontId="1" fillId="0" borderId="0" applyFont="0" applyFill="0" applyBorder="0" applyAlignment="0" applyProtection="0"/>
    <xf numFmtId="312" fontId="1" fillId="0" borderId="0" applyFont="0" applyFill="0" applyBorder="0" applyAlignment="0" applyProtection="0"/>
    <xf numFmtId="312" fontId="1" fillId="0" borderId="0" applyFont="0" applyFill="0" applyBorder="0" applyAlignment="0" applyProtection="0"/>
    <xf numFmtId="312" fontId="1" fillId="0" borderId="0" applyFont="0" applyFill="0" applyBorder="0" applyAlignment="0" applyProtection="0"/>
    <xf numFmtId="312" fontId="1" fillId="0" borderId="0" applyFont="0" applyFill="0" applyBorder="0" applyAlignment="0" applyProtection="0"/>
    <xf numFmtId="312" fontId="1" fillId="0" borderId="0" applyFont="0" applyFill="0" applyBorder="0" applyAlignment="0" applyProtection="0"/>
    <xf numFmtId="312" fontId="1" fillId="0" borderId="0" applyFont="0" applyFill="0" applyBorder="0" applyAlignment="0" applyProtection="0"/>
    <xf numFmtId="312" fontId="27" fillId="0" borderId="0" applyFont="0" applyFill="0" applyBorder="0" applyAlignment="0" applyProtection="0"/>
    <xf numFmtId="312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38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9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43" fontId="27" fillId="0" borderId="0" applyFont="0" applyFill="0" applyBorder="0" applyAlignment="0" applyProtection="0"/>
    <xf numFmtId="27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8" fillId="0" borderId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138" fillId="0" borderId="0"/>
    <xf numFmtId="43" fontId="1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38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7" fillId="0" borderId="0" applyFont="0" applyFill="0" applyBorder="0" applyAlignment="0" applyProtection="0"/>
    <xf numFmtId="274" fontId="19" fillId="0" borderId="0" applyFont="0" applyFill="0" applyBorder="0" applyAlignment="0" applyProtection="0"/>
    <xf numFmtId="0" fontId="138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4" fontId="29" fillId="0" borderId="0" applyFont="0" applyFill="0" applyBorder="0" applyAlignment="0" applyProtection="0"/>
    <xf numFmtId="0" fontId="240" fillId="0" borderId="4"/>
    <xf numFmtId="223" fontId="193" fillId="0" borderId="0"/>
    <xf numFmtId="223" fontId="193" fillId="0" borderId="0"/>
    <xf numFmtId="314" fontId="19" fillId="0" borderId="0" applyFont="0" applyFill="0" applyBorder="0" applyAlignment="0" applyProtection="0"/>
    <xf numFmtId="169" fontId="9" fillId="0" borderId="0" applyFont="0" applyFill="0" applyBorder="0" applyAlignment="0" applyProtection="0"/>
    <xf numFmtId="315" fontId="19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4" fontId="19" fillId="0" borderId="0" applyFont="0" applyFill="0" applyBorder="0" applyAlignment="0" applyProtection="0"/>
    <xf numFmtId="169" fontId="1" fillId="0" borderId="0" applyFont="0" applyFill="0" applyBorder="0" applyAlignment="0" applyProtection="0"/>
    <xf numFmtId="166" fontId="55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73" fontId="134" fillId="0" borderId="0">
      <protection locked="0"/>
    </xf>
    <xf numFmtId="173" fontId="134" fillId="0" borderId="0">
      <protection locked="0"/>
    </xf>
    <xf numFmtId="173" fontId="134" fillId="0" borderId="0">
      <protection locked="0"/>
    </xf>
    <xf numFmtId="7" fontId="19" fillId="0" borderId="0" applyFill="0" applyBorder="0" applyAlignment="0" applyProtection="0"/>
    <xf numFmtId="0" fontId="134" fillId="0" borderId="0">
      <protection locked="0"/>
    </xf>
    <xf numFmtId="0" fontId="138" fillId="0" borderId="0"/>
    <xf numFmtId="316" fontId="134" fillId="0" borderId="0">
      <protection locked="0"/>
    </xf>
    <xf numFmtId="316" fontId="134" fillId="0" borderId="0">
      <protection locked="0"/>
    </xf>
    <xf numFmtId="316" fontId="134" fillId="0" borderId="0">
      <protection locked="0"/>
    </xf>
    <xf numFmtId="5" fontId="19" fillId="0" borderId="0" applyFill="0" applyBorder="0" applyAlignment="0" applyProtection="0"/>
    <xf numFmtId="0" fontId="138" fillId="0" borderId="0"/>
    <xf numFmtId="4" fontId="20" fillId="0" borderId="0" applyFont="0" applyAlignment="0">
      <alignment horizontal="center"/>
    </xf>
    <xf numFmtId="4" fontId="20" fillId="0" borderId="0" applyFont="0" applyAlignment="0">
      <alignment horizontal="center"/>
    </xf>
    <xf numFmtId="4" fontId="20" fillId="0" borderId="0" applyFont="0" applyAlignment="0">
      <alignment horizontal="center"/>
    </xf>
    <xf numFmtId="4" fontId="20" fillId="0" borderId="0" applyFont="0" applyAlignment="0">
      <alignment horizontal="center"/>
    </xf>
    <xf numFmtId="3" fontId="133" fillId="49" borderId="6">
      <alignment horizontal="center"/>
    </xf>
    <xf numFmtId="317" fontId="19" fillId="0" borderId="6" applyFont="0" applyFill="0" applyBorder="0" applyAlignment="0" applyProtection="0">
      <alignment horizontal="centerContinuous"/>
    </xf>
    <xf numFmtId="226" fontId="49" fillId="47" borderId="0"/>
    <xf numFmtId="253" fontId="49" fillId="0" borderId="0" applyNumberFormat="0" applyFill="0" applyBorder="0"/>
    <xf numFmtId="227" fontId="228" fillId="0" borderId="50">
      <alignment horizontal="right"/>
    </xf>
    <xf numFmtId="227" fontId="228" fillId="0" borderId="50">
      <alignment horizontal="right"/>
    </xf>
    <xf numFmtId="227" fontId="228" fillId="0" borderId="50">
      <alignment horizontal="right"/>
    </xf>
    <xf numFmtId="226" fontId="49" fillId="0" borderId="0"/>
    <xf numFmtId="253" fontId="19" fillId="0" borderId="0" applyFont="0" applyFill="0" applyBorder="0" applyAlignment="0" applyProtection="0"/>
    <xf numFmtId="227" fontId="241" fillId="47" borderId="22">
      <alignment horizontal="right" vertical="center"/>
    </xf>
    <xf numFmtId="241" fontId="49" fillId="0" borderId="0" applyNumberFormat="0" applyFont="0" applyAlignment="0">
      <alignment horizontal="right"/>
    </xf>
    <xf numFmtId="226" fontId="49" fillId="47" borderId="21"/>
    <xf numFmtId="226" fontId="49" fillId="47" borderId="21"/>
    <xf numFmtId="253" fontId="224" fillId="0" borderId="0"/>
    <xf numFmtId="37" fontId="49" fillId="0" borderId="0">
      <alignment horizontal="center"/>
    </xf>
    <xf numFmtId="318" fontId="19" fillId="0" borderId="0" applyFont="0" applyFill="0" applyBorder="0" applyAlignment="0" applyProtection="0"/>
    <xf numFmtId="227" fontId="195" fillId="47" borderId="22">
      <alignment horizontal="right"/>
    </xf>
    <xf numFmtId="319" fontId="23" fillId="0" borderId="0" applyFont="0" applyFill="0" applyBorder="0" applyAlignment="0" applyProtection="0"/>
    <xf numFmtId="234" fontId="19" fillId="0" borderId="0" applyFont="0" applyFill="0" applyBorder="0" applyAlignment="0" applyProtection="0"/>
    <xf numFmtId="320" fontId="131" fillId="0" borderId="0"/>
    <xf numFmtId="321" fontId="242" fillId="0" borderId="0" applyFont="0" applyFill="0" applyBorder="0" applyAlignment="0" applyProtection="0"/>
    <xf numFmtId="226" fontId="33" fillId="0" borderId="0"/>
    <xf numFmtId="260" fontId="19" fillId="0" borderId="0" applyFont="0" applyFill="0" applyBorder="0" applyAlignment="0" applyProtection="0"/>
    <xf numFmtId="322" fontId="49" fillId="47" borderId="0"/>
    <xf numFmtId="226" fontId="49" fillId="0" borderId="0"/>
    <xf numFmtId="0" fontId="243" fillId="45" borderId="0" applyNumberFormat="0" applyBorder="0" applyAlignment="0" applyProtection="0"/>
    <xf numFmtId="0" fontId="244" fillId="45" borderId="0" applyNumberFormat="0" applyBorder="0" applyAlignment="0" applyProtection="0"/>
    <xf numFmtId="0" fontId="244" fillId="45" borderId="0" applyNumberFormat="0" applyBorder="0" applyAlignment="0" applyProtection="0"/>
    <xf numFmtId="0" fontId="244" fillId="45" borderId="0" applyNumberFormat="0" applyBorder="0" applyAlignment="0" applyProtection="0"/>
    <xf numFmtId="0" fontId="244" fillId="45" borderId="0" applyNumberFormat="0" applyBorder="0" applyAlignment="0" applyProtection="0"/>
    <xf numFmtId="0" fontId="138" fillId="0" borderId="0"/>
    <xf numFmtId="0" fontId="243" fillId="45" borderId="0" applyNumberFormat="0" applyBorder="0" applyAlignment="0" applyProtection="0"/>
    <xf numFmtId="0" fontId="244" fillId="45" borderId="0" applyNumberFormat="0" applyBorder="0" applyAlignment="0" applyProtection="0"/>
    <xf numFmtId="0" fontId="244" fillId="45" borderId="0" applyNumberFormat="0" applyBorder="0" applyAlignment="0" applyProtection="0"/>
    <xf numFmtId="0" fontId="244" fillId="45" borderId="0" applyNumberFormat="0" applyBorder="0" applyAlignment="0" applyProtection="0"/>
    <xf numFmtId="0" fontId="244" fillId="45" borderId="0" applyNumberFormat="0" applyBorder="0" applyAlignment="0" applyProtection="0"/>
    <xf numFmtId="0" fontId="245" fillId="45" borderId="0" applyNumberFormat="0" applyBorder="0" applyAlignment="0" applyProtection="0"/>
    <xf numFmtId="0" fontId="244" fillId="45" borderId="0" applyNumberFormat="0" applyBorder="0" applyAlignment="0" applyProtection="0"/>
    <xf numFmtId="0" fontId="244" fillId="45" borderId="0" applyNumberFormat="0" applyBorder="0" applyAlignment="0" applyProtection="0"/>
    <xf numFmtId="0" fontId="18" fillId="5" borderId="0" applyNumberFormat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227" fontId="246" fillId="0" borderId="0" applyNumberFormat="0" applyFont="0" applyAlignment="0">
      <alignment horizontal="center"/>
    </xf>
    <xf numFmtId="37" fontId="19" fillId="0" borderId="0" applyFont="0" applyFill="0" applyBorder="0" applyAlignment="0" applyProtection="0"/>
    <xf numFmtId="226" fontId="228" fillId="47" borderId="0"/>
    <xf numFmtId="227" fontId="228" fillId="0" borderId="0">
      <alignment horizontal="right"/>
    </xf>
    <xf numFmtId="37" fontId="247" fillId="0" borderId="0"/>
    <xf numFmtId="0" fontId="6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8" fillId="0" borderId="0"/>
    <xf numFmtId="278" fontId="49" fillId="0" borderId="0"/>
    <xf numFmtId="0" fontId="19" fillId="0" borderId="0"/>
    <xf numFmtId="0" fontId="19" fillId="0" borderId="0"/>
    <xf numFmtId="0" fontId="19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223" fontId="193" fillId="0" borderId="0"/>
    <xf numFmtId="307" fontId="19" fillId="0" borderId="0"/>
    <xf numFmtId="0" fontId="19" fillId="0" borderId="0"/>
    <xf numFmtId="323" fontId="248" fillId="0" borderId="0"/>
    <xf numFmtId="307" fontId="19" fillId="0" borderId="0"/>
    <xf numFmtId="0" fontId="158" fillId="0" borderId="0"/>
    <xf numFmtId="0" fontId="1" fillId="0" borderId="0"/>
    <xf numFmtId="0" fontId="1" fillId="0" borderId="0"/>
    <xf numFmtId="0" fontId="27" fillId="0" borderId="0"/>
    <xf numFmtId="0" fontId="53" fillId="0" borderId="0"/>
    <xf numFmtId="0" fontId="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38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38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3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7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9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3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7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0" fillId="0" borderId="0" applyNumberFormat="0" applyFill="0" applyBorder="0">
      <alignment vertical="center"/>
    </xf>
    <xf numFmtId="0" fontId="27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0" fillId="0" borderId="0" applyNumberFormat="0" applyFill="0" applyBorder="0">
      <alignment vertical="center"/>
    </xf>
    <xf numFmtId="0" fontId="27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0" fillId="0" borderId="0" applyNumberFormat="0" applyFill="0" applyBorder="0">
      <alignment vertical="center"/>
    </xf>
    <xf numFmtId="0" fontId="27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9" fillId="0" borderId="0"/>
    <xf numFmtId="0" fontId="27" fillId="0" borderId="0"/>
    <xf numFmtId="0" fontId="1" fillId="0" borderId="0"/>
    <xf numFmtId="0" fontId="19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3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27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19" fillId="0" borderId="0"/>
    <xf numFmtId="0" fontId="27" fillId="0" borderId="0"/>
    <xf numFmtId="0" fontId="1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19" fillId="0" borderId="0"/>
    <xf numFmtId="0" fontId="27" fillId="0" borderId="0"/>
    <xf numFmtId="0" fontId="1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27" fillId="0" borderId="0"/>
    <xf numFmtId="0" fontId="19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7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9" fillId="0" borderId="0"/>
    <xf numFmtId="0" fontId="27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250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9" fillId="0" borderId="0"/>
    <xf numFmtId="0" fontId="138" fillId="0" borderId="0"/>
    <xf numFmtId="0" fontId="1" fillId="0" borderId="0"/>
    <xf numFmtId="0" fontId="1" fillId="0" borderId="0"/>
    <xf numFmtId="0" fontId="19" fillId="0" borderId="0"/>
    <xf numFmtId="0" fontId="27" fillId="0" borderId="0"/>
    <xf numFmtId="0" fontId="1" fillId="0" borderId="0"/>
    <xf numFmtId="0" fontId="1" fillId="0" borderId="0"/>
    <xf numFmtId="0" fontId="19" fillId="0" borderId="0"/>
    <xf numFmtId="0" fontId="27" fillId="0" borderId="0"/>
    <xf numFmtId="0" fontId="1" fillId="0" borderId="0"/>
    <xf numFmtId="0" fontId="1" fillId="0" borderId="0"/>
    <xf numFmtId="0" fontId="19" fillId="0" borderId="0"/>
    <xf numFmtId="0" fontId="27" fillId="0" borderId="0"/>
    <xf numFmtId="0" fontId="1" fillId="0" borderId="0"/>
    <xf numFmtId="0" fontId="1" fillId="0" borderId="0"/>
    <xf numFmtId="0" fontId="19" fillId="0" borderId="0"/>
    <xf numFmtId="0" fontId="27" fillId="0" borderId="0"/>
    <xf numFmtId="0" fontId="5" fillId="0" borderId="0"/>
    <xf numFmtId="0" fontId="1" fillId="0" borderId="0"/>
    <xf numFmtId="0" fontId="1" fillId="0" borderId="0"/>
    <xf numFmtId="0" fontId="19" fillId="0" borderId="0"/>
    <xf numFmtId="0" fontId="27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2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7" fillId="0" borderId="0"/>
    <xf numFmtId="0" fontId="13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>
      <alignment wrapText="1"/>
    </xf>
    <xf numFmtId="0" fontId="1" fillId="0" borderId="0"/>
    <xf numFmtId="0" fontId="2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7" fillId="0" borderId="0"/>
    <xf numFmtId="0" fontId="13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3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6" fillId="0" borderId="0"/>
    <xf numFmtId="0" fontId="27" fillId="0" borderId="0"/>
    <xf numFmtId="0" fontId="19" fillId="0" borderId="0"/>
    <xf numFmtId="0" fontId="19" fillId="0" borderId="0">
      <alignment vertical="center"/>
    </xf>
    <xf numFmtId="0" fontId="249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" fillId="0" borderId="0"/>
    <xf numFmtId="0" fontId="19" fillId="0" borderId="0"/>
    <xf numFmtId="0" fontId="138" fillId="0" borderId="0"/>
    <xf numFmtId="0" fontId="56" fillId="0" borderId="0"/>
    <xf numFmtId="0" fontId="56" fillId="0" borderId="0"/>
    <xf numFmtId="0" fontId="19" fillId="0" borderId="0"/>
    <xf numFmtId="0" fontId="1" fillId="0" borderId="0"/>
    <xf numFmtId="0" fontId="1" fillId="0" borderId="0"/>
    <xf numFmtId="0" fontId="27" fillId="0" borderId="0"/>
    <xf numFmtId="0" fontId="56" fillId="0" borderId="0"/>
    <xf numFmtId="0" fontId="56" fillId="0" borderId="0"/>
    <xf numFmtId="0" fontId="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38" fillId="0" borderId="0"/>
    <xf numFmtId="0" fontId="56" fillId="0" borderId="0"/>
    <xf numFmtId="0" fontId="1" fillId="0" borderId="0"/>
    <xf numFmtId="0" fontId="1" fillId="0" borderId="0"/>
    <xf numFmtId="0" fontId="27" fillId="0" borderId="0"/>
    <xf numFmtId="0" fontId="56" fillId="0" borderId="0"/>
    <xf numFmtId="0" fontId="19" fillId="0" borderId="0"/>
    <xf numFmtId="0" fontId="138" fillId="0" borderId="0"/>
    <xf numFmtId="0" fontId="56" fillId="0" borderId="0"/>
    <xf numFmtId="0" fontId="1" fillId="0" borderId="0"/>
    <xf numFmtId="0" fontId="1" fillId="0" borderId="0"/>
    <xf numFmtId="0" fontId="27" fillId="0" borderId="0"/>
    <xf numFmtId="0" fontId="56" fillId="0" borderId="0"/>
    <xf numFmtId="0" fontId="19" fillId="0" borderId="0"/>
    <xf numFmtId="0" fontId="138" fillId="0" borderId="0"/>
    <xf numFmtId="0" fontId="56" fillId="0" borderId="0"/>
    <xf numFmtId="0" fontId="56" fillId="0" borderId="0"/>
    <xf numFmtId="0" fontId="19" fillId="0" borderId="0"/>
    <xf numFmtId="0" fontId="138" fillId="0" borderId="0"/>
    <xf numFmtId="0" fontId="56" fillId="0" borderId="0"/>
    <xf numFmtId="0" fontId="56" fillId="0" borderId="0"/>
    <xf numFmtId="0" fontId="19" fillId="0" borderId="0"/>
    <xf numFmtId="0" fontId="138" fillId="0" borderId="0"/>
    <xf numFmtId="0" fontId="56" fillId="0" borderId="0"/>
    <xf numFmtId="0" fontId="56" fillId="0" borderId="0"/>
    <xf numFmtId="0" fontId="27" fillId="0" borderId="0"/>
    <xf numFmtId="0" fontId="138" fillId="0" borderId="0"/>
    <xf numFmtId="0" fontId="19" fillId="0" borderId="0"/>
    <xf numFmtId="0" fontId="19" fillId="0" borderId="0"/>
    <xf numFmtId="0" fontId="19" fillId="0" borderId="0">
      <alignment vertical="center" wrapText="1"/>
    </xf>
    <xf numFmtId="0" fontId="27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7" fillId="0" borderId="0"/>
    <xf numFmtId="0" fontId="56" fillId="0" borderId="0"/>
    <xf numFmtId="0" fontId="1" fillId="0" borderId="0"/>
    <xf numFmtId="0" fontId="19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38" fillId="0" borderId="0"/>
    <xf numFmtId="0" fontId="27" fillId="0" borderId="0"/>
    <xf numFmtId="0" fontId="27" fillId="0" borderId="0"/>
    <xf numFmtId="0" fontId="19" fillId="0" borderId="0"/>
    <xf numFmtId="0" fontId="27" fillId="0" borderId="0"/>
    <xf numFmtId="0" fontId="27" fillId="0" borderId="0"/>
    <xf numFmtId="0" fontId="19" fillId="0" borderId="0"/>
    <xf numFmtId="0" fontId="27" fillId="0" borderId="0"/>
    <xf numFmtId="0" fontId="27" fillId="0" borderId="0"/>
    <xf numFmtId="0" fontId="19" fillId="0" borderId="0"/>
    <xf numFmtId="0" fontId="27" fillId="0" borderId="0"/>
    <xf numFmtId="0" fontId="27" fillId="0" borderId="0"/>
    <xf numFmtId="0" fontId="19" fillId="0" borderId="0"/>
    <xf numFmtId="0" fontId="27" fillId="0" borderId="0"/>
    <xf numFmtId="0" fontId="27" fillId="0" borderId="0"/>
    <xf numFmtId="0" fontId="19" fillId="0" borderId="0"/>
    <xf numFmtId="0" fontId="27" fillId="0" borderId="0"/>
    <xf numFmtId="0" fontId="27" fillId="0" borderId="0"/>
    <xf numFmtId="0" fontId="19" fillId="0" borderId="0"/>
    <xf numFmtId="0" fontId="56" fillId="0" borderId="0"/>
    <xf numFmtId="0" fontId="27" fillId="0" borderId="0"/>
    <xf numFmtId="0" fontId="13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7" fillId="0" borderId="0"/>
    <xf numFmtId="0" fontId="56" fillId="0" borderId="0"/>
    <xf numFmtId="0" fontId="19" fillId="0" borderId="0"/>
    <xf numFmtId="0" fontId="1" fillId="0" borderId="0"/>
    <xf numFmtId="0" fontId="1" fillId="0" borderId="0"/>
    <xf numFmtId="0" fontId="27" fillId="0" borderId="0"/>
    <xf numFmtId="0" fontId="56" fillId="0" borderId="0"/>
    <xf numFmtId="0" fontId="27" fillId="0" borderId="0"/>
    <xf numFmtId="0" fontId="56" fillId="0" borderId="0"/>
    <xf numFmtId="0" fontId="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38" fillId="0" borderId="0"/>
    <xf numFmtId="0" fontId="19" fillId="0" borderId="0"/>
    <xf numFmtId="0" fontId="19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27" fillId="0" borderId="0"/>
    <xf numFmtId="0" fontId="25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5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250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2" fontId="26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232" fontId="26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9" fillId="0" borderId="0"/>
    <xf numFmtId="0" fontId="138" fillId="0" borderId="0"/>
    <xf numFmtId="0" fontId="27" fillId="0" borderId="0"/>
    <xf numFmtId="0" fontId="9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9" fillId="0" borderId="0"/>
    <xf numFmtId="0" fontId="19" fillId="0" borderId="0"/>
    <xf numFmtId="0" fontId="19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7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2" fontId="1" fillId="0" borderId="0"/>
    <xf numFmtId="232" fontId="1" fillId="0" borderId="0"/>
    <xf numFmtId="232" fontId="1" fillId="0" borderId="0"/>
    <xf numFmtId="232" fontId="27" fillId="0" borderId="0"/>
    <xf numFmtId="232" fontId="1" fillId="0" borderId="0"/>
    <xf numFmtId="232" fontId="1" fillId="0" borderId="0"/>
    <xf numFmtId="232" fontId="27" fillId="0" borderId="0"/>
    <xf numFmtId="232" fontId="1" fillId="0" borderId="0"/>
    <xf numFmtId="0" fontId="19" fillId="0" borderId="0" applyNumberFormat="0" applyFill="0" applyBorder="0" applyAlignment="0" applyProtection="0"/>
    <xf numFmtId="0" fontId="19" fillId="0" borderId="0"/>
    <xf numFmtId="232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9" fillId="0" borderId="0"/>
    <xf numFmtId="0" fontId="13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27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37" fontId="68" fillId="0" borderId="0"/>
    <xf numFmtId="0" fontId="27" fillId="0" borderId="0"/>
    <xf numFmtId="37" fontId="68" fillId="0" borderId="0"/>
    <xf numFmtId="37" fontId="68" fillId="0" borderId="0"/>
    <xf numFmtId="37" fontId="68" fillId="0" borderId="0"/>
    <xf numFmtId="0" fontId="19" fillId="0" borderId="0"/>
    <xf numFmtId="0" fontId="19" fillId="0" borderId="0"/>
    <xf numFmtId="0" fontId="19" fillId="0" borderId="0"/>
    <xf numFmtId="0" fontId="27" fillId="0" borderId="0"/>
    <xf numFmtId="0" fontId="56" fillId="0" borderId="0"/>
    <xf numFmtId="0" fontId="56" fillId="0" borderId="0"/>
    <xf numFmtId="0" fontId="56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19" fillId="0" borderId="0" applyNumberFormat="0" applyFill="0" applyBorder="0" applyAlignment="0" applyProtection="0"/>
    <xf numFmtId="0" fontId="19" fillId="0" borderId="0"/>
    <xf numFmtId="0" fontId="27" fillId="0" borderId="0"/>
    <xf numFmtId="0" fontId="237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37" fillId="0" borderId="0"/>
    <xf numFmtId="0" fontId="19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52" fillId="0" borderId="0"/>
    <xf numFmtId="0" fontId="56" fillId="0" borderId="0"/>
    <xf numFmtId="0" fontId="56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56" fillId="0" borderId="0"/>
    <xf numFmtId="0" fontId="56" fillId="0" borderId="0"/>
    <xf numFmtId="0" fontId="1" fillId="0" borderId="0"/>
    <xf numFmtId="0" fontId="56" fillId="0" borderId="0"/>
    <xf numFmtId="0" fontId="56" fillId="0" borderId="0"/>
    <xf numFmtId="0" fontId="138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" fillId="0" borderId="0"/>
    <xf numFmtId="0" fontId="138" fillId="0" borderId="0"/>
    <xf numFmtId="0" fontId="56" fillId="0" borderId="0"/>
    <xf numFmtId="0" fontId="56" fillId="0" borderId="0"/>
    <xf numFmtId="0" fontId="1" fillId="0" borderId="0"/>
    <xf numFmtId="0" fontId="56" fillId="0" borderId="0"/>
    <xf numFmtId="0" fontId="1" fillId="0" borderId="0"/>
    <xf numFmtId="0" fontId="138" fillId="0" borderId="0"/>
    <xf numFmtId="0" fontId="56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0" fontId="56" fillId="0" borderId="0"/>
    <xf numFmtId="0" fontId="56" fillId="0" borderId="0"/>
    <xf numFmtId="0" fontId="1" fillId="0" borderId="0"/>
    <xf numFmtId="0" fontId="1" fillId="0" borderId="0"/>
    <xf numFmtId="0" fontId="138" fillId="0" borderId="0"/>
    <xf numFmtId="0" fontId="56" fillId="0" borderId="0"/>
    <xf numFmtId="0" fontId="56" fillId="0" borderId="0"/>
    <xf numFmtId="0" fontId="1" fillId="0" borderId="0"/>
    <xf numFmtId="0" fontId="1" fillId="0" borderId="0"/>
    <xf numFmtId="0" fontId="138" fillId="0" borderId="0"/>
    <xf numFmtId="0" fontId="56" fillId="0" borderId="0"/>
    <xf numFmtId="0" fontId="56" fillId="0" borderId="0"/>
    <xf numFmtId="0" fontId="1" fillId="0" borderId="0"/>
    <xf numFmtId="0" fontId="1" fillId="0" borderId="0"/>
    <xf numFmtId="0" fontId="138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6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56" fillId="0" borderId="0"/>
    <xf numFmtId="0" fontId="2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6" fillId="0" borderId="0"/>
    <xf numFmtId="0" fontId="1" fillId="0" borderId="0"/>
    <xf numFmtId="0" fontId="56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56" fillId="0" borderId="0"/>
    <xf numFmtId="0" fontId="56" fillId="0" borderId="0"/>
    <xf numFmtId="0" fontId="2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0" borderId="0" applyNumberFormat="0" applyFill="0" applyBorder="0">
      <alignment vertical="center"/>
    </xf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9" fillId="0" borderId="0"/>
    <xf numFmtId="0" fontId="27" fillId="0" borderId="0"/>
    <xf numFmtId="0" fontId="27" fillId="0" borderId="0"/>
    <xf numFmtId="0" fontId="27" fillId="0" borderId="0"/>
    <xf numFmtId="0" fontId="19" fillId="0" borderId="0"/>
    <xf numFmtId="0" fontId="19" fillId="0" borderId="0"/>
    <xf numFmtId="0" fontId="9" fillId="0" borderId="0"/>
    <xf numFmtId="0" fontId="138" fillId="0" borderId="0"/>
    <xf numFmtId="0" fontId="27" fillId="0" borderId="0"/>
    <xf numFmtId="0" fontId="27" fillId="0" borderId="0"/>
    <xf numFmtId="0" fontId="19" fillId="0" borderId="0"/>
    <xf numFmtId="0" fontId="27" fillId="0" borderId="0"/>
    <xf numFmtId="0" fontId="138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9" fillId="0" borderId="0"/>
    <xf numFmtId="0" fontId="1" fillId="0" borderId="0"/>
    <xf numFmtId="0" fontId="27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9" fillId="0" borderId="0"/>
    <xf numFmtId="0" fontId="253" fillId="0" borderId="0"/>
    <xf numFmtId="0" fontId="1" fillId="0" borderId="0"/>
    <xf numFmtId="4" fontId="254" fillId="0" borderId="0" applyBorder="0" applyProtection="0">
      <alignment horizontal="center"/>
    </xf>
    <xf numFmtId="0" fontId="27" fillId="0" borderId="0"/>
    <xf numFmtId="0" fontId="27" fillId="0" borderId="0"/>
    <xf numFmtId="0" fontId="58" fillId="0" borderId="0"/>
    <xf numFmtId="0" fontId="27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>
      <alignment vertical="center" wrapText="1"/>
    </xf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2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2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2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2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2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>
      <alignment vertical="center" wrapText="1"/>
    </xf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>
      <alignment vertical="center" wrapText="1"/>
    </xf>
    <xf numFmtId="0" fontId="19" fillId="0" borderId="0">
      <alignment vertical="center" wrapText="1"/>
    </xf>
    <xf numFmtId="0" fontId="19" fillId="0" borderId="0">
      <alignment vertical="center" wrapText="1"/>
    </xf>
    <xf numFmtId="0" fontId="19" fillId="0" borderId="0">
      <alignment vertical="center" wrapText="1"/>
    </xf>
    <xf numFmtId="0" fontId="19" fillId="0" borderId="0">
      <alignment vertical="center" wrapText="1"/>
    </xf>
    <xf numFmtId="0" fontId="19" fillId="0" borderId="0">
      <alignment vertical="center" wrapText="1"/>
    </xf>
    <xf numFmtId="0" fontId="19" fillId="0" borderId="0">
      <alignment vertical="center" wrapText="1"/>
    </xf>
    <xf numFmtId="0" fontId="19" fillId="0" borderId="0">
      <alignment vertical="center" wrapText="1"/>
    </xf>
    <xf numFmtId="0" fontId="19" fillId="0" borderId="0">
      <alignment vertical="center" wrapText="1"/>
    </xf>
    <xf numFmtId="0" fontId="19" fillId="0" borderId="0">
      <alignment vertical="center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3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27" fillId="0" borderId="0"/>
    <xf numFmtId="0" fontId="19" fillId="0" borderId="0"/>
    <xf numFmtId="0" fontId="1" fillId="0" borderId="0"/>
    <xf numFmtId="0" fontId="19" fillId="0" borderId="0"/>
    <xf numFmtId="0" fontId="27" fillId="0" borderId="0"/>
    <xf numFmtId="0" fontId="19" fillId="0" borderId="0"/>
    <xf numFmtId="0" fontId="1" fillId="0" borderId="0"/>
    <xf numFmtId="0" fontId="19" fillId="0" borderId="0"/>
    <xf numFmtId="0" fontId="27" fillId="0" borderId="0"/>
    <xf numFmtId="0" fontId="19" fillId="0" borderId="0"/>
    <xf numFmtId="0" fontId="1" fillId="0" borderId="0"/>
    <xf numFmtId="0" fontId="19" fillId="0" borderId="0"/>
    <xf numFmtId="0" fontId="27" fillId="0" borderId="0"/>
    <xf numFmtId="0" fontId="19" fillId="0" borderId="0"/>
    <xf numFmtId="0" fontId="19" fillId="0" borderId="0"/>
    <xf numFmtId="0" fontId="19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1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9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5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38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9" fillId="0" borderId="0"/>
    <xf numFmtId="0" fontId="19" fillId="0" borderId="0"/>
    <xf numFmtId="0" fontId="27" fillId="0" borderId="0"/>
    <xf numFmtId="0" fontId="19" fillId="0" borderId="0"/>
    <xf numFmtId="0" fontId="19" fillId="0" borderId="0"/>
    <xf numFmtId="0" fontId="27" fillId="0" borderId="0"/>
    <xf numFmtId="0" fontId="19" fillId="0" borderId="0"/>
    <xf numFmtId="0" fontId="19" fillId="0" borderId="0"/>
    <xf numFmtId="0" fontId="27" fillId="0" borderId="0"/>
    <xf numFmtId="0" fontId="19" fillId="0" borderId="0"/>
    <xf numFmtId="0" fontId="19" fillId="0" borderId="0"/>
    <xf numFmtId="0" fontId="27" fillId="0" borderId="0"/>
    <xf numFmtId="0" fontId="19" fillId="0" borderId="0"/>
    <xf numFmtId="0" fontId="19" fillId="0" borderId="0"/>
    <xf numFmtId="0" fontId="27" fillId="0" borderId="0"/>
    <xf numFmtId="0" fontId="19" fillId="0" borderId="0"/>
    <xf numFmtId="0" fontId="19" fillId="0" borderId="0"/>
    <xf numFmtId="0" fontId="27" fillId="0" borderId="0"/>
    <xf numFmtId="0" fontId="19" fillId="0" borderId="0"/>
    <xf numFmtId="0" fontId="19" fillId="0" borderId="0"/>
    <xf numFmtId="0" fontId="27" fillId="0" borderId="0"/>
    <xf numFmtId="0" fontId="19" fillId="0" borderId="0"/>
    <xf numFmtId="0" fontId="19" fillId="0" borderId="0"/>
    <xf numFmtId="0" fontId="27" fillId="0" borderId="0"/>
    <xf numFmtId="0" fontId="19" fillId="0" borderId="0"/>
    <xf numFmtId="0" fontId="19" fillId="0" borderId="0"/>
    <xf numFmtId="0" fontId="2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9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9" fillId="0" borderId="0"/>
    <xf numFmtId="0" fontId="27" fillId="0" borderId="0"/>
    <xf numFmtId="0" fontId="27" fillId="0" borderId="0"/>
    <xf numFmtId="0" fontId="19" fillId="0" borderId="0"/>
    <xf numFmtId="0" fontId="19" fillId="0" borderId="0"/>
    <xf numFmtId="0" fontId="27" fillId="0" borderId="0"/>
    <xf numFmtId="0" fontId="19" fillId="0" borderId="0"/>
    <xf numFmtId="0" fontId="19" fillId="0" borderId="0"/>
    <xf numFmtId="0" fontId="27" fillId="0" borderId="0"/>
    <xf numFmtId="0" fontId="19" fillId="0" borderId="0"/>
    <xf numFmtId="0" fontId="19" fillId="0" borderId="0"/>
    <xf numFmtId="0" fontId="27" fillId="0" borderId="0"/>
    <xf numFmtId="0" fontId="19" fillId="0" borderId="0"/>
    <xf numFmtId="0" fontId="19" fillId="0" borderId="0"/>
    <xf numFmtId="0" fontId="27" fillId="0" borderId="0"/>
    <xf numFmtId="0" fontId="19" fillId="0" borderId="0"/>
    <xf numFmtId="0" fontId="19" fillId="0" borderId="0"/>
    <xf numFmtId="0" fontId="27" fillId="0" borderId="0"/>
    <xf numFmtId="0" fontId="19" fillId="0" borderId="0"/>
    <xf numFmtId="0" fontId="19" fillId="0" borderId="0"/>
    <xf numFmtId="0" fontId="27" fillId="0" borderId="0"/>
    <xf numFmtId="0" fontId="19" fillId="0" borderId="0"/>
    <xf numFmtId="0" fontId="19" fillId="0" borderId="0"/>
    <xf numFmtId="0" fontId="27" fillId="0" borderId="0"/>
    <xf numFmtId="0" fontId="19" fillId="0" borderId="0"/>
    <xf numFmtId="0" fontId="19" fillId="0" borderId="0"/>
    <xf numFmtId="0" fontId="27" fillId="0" borderId="0"/>
    <xf numFmtId="0" fontId="19" fillId="0" borderId="0"/>
    <xf numFmtId="0" fontId="19" fillId="0" borderId="0"/>
    <xf numFmtId="0" fontId="27" fillId="0" borderId="0"/>
    <xf numFmtId="0" fontId="19" fillId="0" borderId="0"/>
    <xf numFmtId="0" fontId="19" fillId="0" borderId="0"/>
    <xf numFmtId="196" fontId="26" fillId="0" borderId="0" applyBorder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 applyNumberFormat="0" applyFill="0" applyBorder="0">
      <alignment vertical="center"/>
    </xf>
    <xf numFmtId="0" fontId="19" fillId="0" borderId="0"/>
    <xf numFmtId="0" fontId="27" fillId="0" borderId="0"/>
    <xf numFmtId="0" fontId="1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9" fillId="0" borderId="0"/>
    <xf numFmtId="0" fontId="19" fillId="0" borderId="0"/>
    <xf numFmtId="0" fontId="27" fillId="0" borderId="0"/>
    <xf numFmtId="0" fontId="19" fillId="0" borderId="0"/>
    <xf numFmtId="0" fontId="19" fillId="0" borderId="0"/>
    <xf numFmtId="0" fontId="27" fillId="0" borderId="0"/>
    <xf numFmtId="0" fontId="19" fillId="0" borderId="0"/>
    <xf numFmtId="0" fontId="19" fillId="0" borderId="0"/>
    <xf numFmtId="0" fontId="27" fillId="0" borderId="0"/>
    <xf numFmtId="0" fontId="19" fillId="0" borderId="0"/>
    <xf numFmtId="0" fontId="19" fillId="0" borderId="0"/>
    <xf numFmtId="0" fontId="27" fillId="0" borderId="0"/>
    <xf numFmtId="0" fontId="19" fillId="0" borderId="0"/>
    <xf numFmtId="0" fontId="19" fillId="0" borderId="0"/>
    <xf numFmtId="0" fontId="27" fillId="0" borderId="0"/>
    <xf numFmtId="0" fontId="19" fillId="0" borderId="0"/>
    <xf numFmtId="0" fontId="19" fillId="0" borderId="0"/>
    <xf numFmtId="0" fontId="27" fillId="0" borderId="0"/>
    <xf numFmtId="0" fontId="19" fillId="0" borderId="0"/>
    <xf numFmtId="0" fontId="19" fillId="0" borderId="0"/>
    <xf numFmtId="0" fontId="27" fillId="0" borderId="0"/>
    <xf numFmtId="0" fontId="19" fillId="0" borderId="0"/>
    <xf numFmtId="0" fontId="19" fillId="0" borderId="0"/>
    <xf numFmtId="0" fontId="27" fillId="0" borderId="0"/>
    <xf numFmtId="0" fontId="19" fillId="0" borderId="0"/>
    <xf numFmtId="0" fontId="19" fillId="0" borderId="0"/>
    <xf numFmtId="0" fontId="27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3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27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0" fillId="0" borderId="0" applyNumberFormat="0" applyFill="0" applyBorder="0">
      <alignment vertical="center"/>
    </xf>
    <xf numFmtId="0" fontId="27" fillId="0" borderId="0"/>
    <xf numFmtId="0" fontId="27" fillId="0" borderId="0"/>
    <xf numFmtId="0" fontId="19" fillId="0" borderId="0"/>
    <xf numFmtId="0" fontId="19" fillId="0" borderId="0"/>
    <xf numFmtId="0" fontId="27" fillId="0" borderId="0"/>
    <xf numFmtId="0" fontId="19" fillId="0" borderId="0"/>
    <xf numFmtId="0" fontId="19" fillId="0" borderId="0"/>
    <xf numFmtId="0" fontId="27" fillId="0" borderId="0"/>
    <xf numFmtId="0" fontId="19" fillId="0" borderId="0"/>
    <xf numFmtId="0" fontId="19" fillId="0" borderId="0"/>
    <xf numFmtId="0" fontId="27" fillId="0" borderId="0"/>
    <xf numFmtId="0" fontId="19" fillId="0" borderId="0"/>
    <xf numFmtId="0" fontId="19" fillId="0" borderId="0"/>
    <xf numFmtId="0" fontId="27" fillId="0" borderId="0"/>
    <xf numFmtId="0" fontId="19" fillId="0" borderId="0"/>
    <xf numFmtId="0" fontId="19" fillId="0" borderId="0"/>
    <xf numFmtId="0" fontId="27" fillId="0" borderId="0"/>
    <xf numFmtId="0" fontId="19" fillId="0" borderId="0"/>
    <xf numFmtId="0" fontId="19" fillId="0" borderId="0"/>
    <xf numFmtId="0" fontId="27" fillId="0" borderId="0"/>
    <xf numFmtId="0" fontId="31" fillId="0" borderId="0"/>
    <xf numFmtId="0" fontId="3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98" fillId="0" borderId="6" applyFill="0" applyAlignment="0" applyProtection="0"/>
    <xf numFmtId="0" fontId="20" fillId="0" borderId="0">
      <alignment horizontal="left" indent="1"/>
    </xf>
    <xf numFmtId="0" fontId="19" fillId="0" borderId="0">
      <alignment horizontal="left" indent="1"/>
    </xf>
    <xf numFmtId="0" fontId="19" fillId="0" borderId="0"/>
    <xf numFmtId="0" fontId="255" fillId="0" borderId="0"/>
    <xf numFmtId="0" fontId="256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19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" fillId="7" borderId="9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27" fillId="7" borderId="9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27" fillId="7" borderId="9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27" fillId="7" borderId="9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27" fillId="7" borderId="9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" fillId="7" borderId="9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" fillId="7" borderId="9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27" fillId="7" borderId="9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27" fillId="7" borderId="9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27" fillId="7" borderId="9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27" fillId="7" borderId="9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27" fillId="7" borderId="9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27" fillId="7" borderId="9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27" fillId="7" borderId="9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" fillId="7" borderId="9" applyNumberFormat="0" applyFont="0" applyAlignment="0" applyProtection="0"/>
    <xf numFmtId="0" fontId="19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" fillId="7" borderId="9" applyNumberFormat="0" applyFont="0" applyAlignment="0" applyProtection="0"/>
    <xf numFmtId="0" fontId="27" fillId="53" borderId="51" applyNumberFormat="0" applyFont="0" applyAlignment="0" applyProtection="0"/>
    <xf numFmtId="0" fontId="1" fillId="7" borderId="9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" fillId="7" borderId="9" applyNumberFormat="0" applyFont="0" applyAlignment="0" applyProtection="0"/>
    <xf numFmtId="0" fontId="19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" fillId="7" borderId="9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" fillId="7" borderId="9" applyNumberFormat="0" applyFont="0" applyAlignment="0" applyProtection="0"/>
    <xf numFmtId="0" fontId="19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" fillId="7" borderId="9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" fillId="7" borderId="9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" fillId="7" borderId="9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" fillId="7" borderId="9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" fillId="7" borderId="9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" fillId="7" borderId="9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" fillId="7" borderId="9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" fillId="7" borderId="9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27" fillId="53" borderId="51" applyNumberFormat="0" applyFont="0" applyAlignment="0" applyProtection="0"/>
    <xf numFmtId="232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7" borderId="9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232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" fillId="0" borderId="0"/>
    <xf numFmtId="232" fontId="27" fillId="53" borderId="51" applyNumberFormat="0" applyFont="0" applyAlignment="0" applyProtection="0"/>
    <xf numFmtId="0" fontId="27" fillId="7" borderId="9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1" fillId="0" borderId="0"/>
    <xf numFmtId="0" fontId="27" fillId="7" borderId="9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1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1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138" fillId="0" borderId="0"/>
    <xf numFmtId="232" fontId="27" fillId="53" borderId="51" applyNumberFormat="0" applyFont="0" applyAlignment="0" applyProtection="0"/>
    <xf numFmtId="0" fontId="1" fillId="0" borderId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232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1" fillId="0" borderId="0"/>
    <xf numFmtId="0" fontId="259" fillId="53" borderId="51" applyNumberFormat="0" applyFont="0" applyAlignment="0" applyProtection="0"/>
    <xf numFmtId="0" fontId="259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1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1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1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9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27" fillId="53" borderId="51" applyNumberFormat="0" applyFont="0" applyAlignment="0" applyProtection="0"/>
    <xf numFmtId="0" fontId="138" fillId="0" borderId="0"/>
    <xf numFmtId="0" fontId="27" fillId="53" borderId="51" applyNumberFormat="0" applyFont="0" applyAlignment="0" applyProtection="0"/>
    <xf numFmtId="324" fontId="19" fillId="0" borderId="21">
      <alignment vertical="top"/>
    </xf>
    <xf numFmtId="324" fontId="19" fillId="0" borderId="21">
      <alignment vertical="top"/>
    </xf>
    <xf numFmtId="3" fontId="19" fillId="0" borderId="0" applyAlignment="0">
      <alignment horizontal="center"/>
    </xf>
    <xf numFmtId="3" fontId="19" fillId="0" borderId="0" applyAlignment="0">
      <alignment horizontal="center"/>
    </xf>
    <xf numFmtId="3" fontId="19" fillId="0" borderId="0" applyAlignment="0">
      <alignment horizontal="center"/>
    </xf>
    <xf numFmtId="3" fontId="19" fillId="0" borderId="0" applyAlignment="0">
      <alignment horizontal="center"/>
    </xf>
    <xf numFmtId="3" fontId="19" fillId="0" borderId="0" applyAlignment="0">
      <alignment horizontal="center"/>
    </xf>
    <xf numFmtId="3" fontId="19" fillId="0" borderId="0" applyAlignment="0">
      <alignment horizontal="center"/>
    </xf>
    <xf numFmtId="4" fontId="20" fillId="0" borderId="52" applyFont="0" applyBorder="0" applyAlignment="0"/>
    <xf numFmtId="37" fontId="49" fillId="0" borderId="0">
      <alignment horizontal="center"/>
    </xf>
    <xf numFmtId="40" fontId="260" fillId="0" borderId="0" applyFont="0" applyFill="0" applyBorder="0" applyAlignment="0" applyProtection="0"/>
    <xf numFmtId="38" fontId="260" fillId="0" borderId="0" applyFont="0" applyFill="0" applyBorder="0" applyAlignment="0" applyProtection="0"/>
    <xf numFmtId="0" fontId="92" fillId="42" borderId="53" applyNumberFormat="0">
      <alignment horizontal="left" vertical="center"/>
    </xf>
    <xf numFmtId="0" fontId="261" fillId="0" borderId="0"/>
    <xf numFmtId="0" fontId="262" fillId="0" borderId="0">
      <alignment horizontal="left" vertical="top"/>
      <protection locked="0"/>
    </xf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4" fillId="39" borderId="54" applyNumberFormat="0" applyAlignment="0" applyProtection="0"/>
    <xf numFmtId="0" fontId="264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138" fillId="0" borderId="0"/>
    <xf numFmtId="40" fontId="58" fillId="96" borderId="0">
      <alignment horizontal="right"/>
    </xf>
    <xf numFmtId="40" fontId="265" fillId="96" borderId="0">
      <alignment horizontal="right"/>
    </xf>
    <xf numFmtId="0" fontId="266" fillId="42" borderId="0">
      <alignment horizontal="center"/>
    </xf>
    <xf numFmtId="0" fontId="267" fillId="96" borderId="0">
      <alignment horizontal="right"/>
    </xf>
    <xf numFmtId="0" fontId="143" fillId="97" borderId="27"/>
    <xf numFmtId="0" fontId="268" fillId="96" borderId="27"/>
    <xf numFmtId="0" fontId="269" fillId="0" borderId="0" applyBorder="0">
      <alignment horizontal="centerContinuous"/>
    </xf>
    <xf numFmtId="0" fontId="268" fillId="0" borderId="0" applyBorder="0">
      <alignment horizontal="centerContinuous"/>
    </xf>
    <xf numFmtId="0" fontId="270" fillId="0" borderId="0" applyBorder="0">
      <alignment horizontal="centerContinuous"/>
    </xf>
    <xf numFmtId="0" fontId="271" fillId="0" borderId="0" applyBorder="0">
      <alignment horizontal="centerContinuous"/>
    </xf>
    <xf numFmtId="0" fontId="263" fillId="39" borderId="54" applyNumberFormat="0" applyAlignment="0" applyProtection="0"/>
    <xf numFmtId="226" fontId="49" fillId="0" borderId="0">
      <alignment horizontal="right"/>
    </xf>
    <xf numFmtId="253" fontId="49" fillId="0" borderId="0">
      <alignment horizontal="right"/>
    </xf>
    <xf numFmtId="253" fontId="49" fillId="0" borderId="0">
      <alignment horizontal="right"/>
    </xf>
    <xf numFmtId="253" fontId="49" fillId="0" borderId="0">
      <alignment horizontal="right"/>
    </xf>
    <xf numFmtId="253" fontId="49" fillId="0" borderId="0">
      <alignment horizontal="right"/>
    </xf>
    <xf numFmtId="253" fontId="49" fillId="0" borderId="0">
      <alignment horizontal="right"/>
    </xf>
    <xf numFmtId="253" fontId="49" fillId="0" borderId="0">
      <alignment horizontal="right"/>
    </xf>
    <xf numFmtId="253" fontId="49" fillId="0" borderId="0">
      <alignment horizontal="right"/>
    </xf>
    <xf numFmtId="253" fontId="49" fillId="0" borderId="0">
      <alignment horizontal="right"/>
    </xf>
    <xf numFmtId="253" fontId="49" fillId="0" borderId="0">
      <alignment horizontal="right"/>
    </xf>
    <xf numFmtId="253" fontId="49" fillId="0" borderId="0">
      <alignment horizontal="right"/>
    </xf>
    <xf numFmtId="253" fontId="49" fillId="0" borderId="0">
      <alignment horizontal="right"/>
    </xf>
    <xf numFmtId="242" fontId="19" fillId="0" borderId="0" applyFont="0" applyFill="0" applyBorder="0" applyAlignment="0" applyProtection="0"/>
    <xf numFmtId="37" fontId="49" fillId="0" borderId="0"/>
    <xf numFmtId="227" fontId="19" fillId="0" borderId="0" applyFont="0" applyFill="0" applyBorder="0" applyAlignment="0" applyProtection="0"/>
    <xf numFmtId="37" fontId="49" fillId="0" borderId="0"/>
    <xf numFmtId="226" fontId="49" fillId="0" borderId="0"/>
    <xf numFmtId="241" fontId="49" fillId="0" borderId="55" applyNumberFormat="0" applyBorder="0">
      <alignment horizontal="right"/>
    </xf>
    <xf numFmtId="241" fontId="49" fillId="0" borderId="55" applyNumberFormat="0" applyBorder="0">
      <alignment horizontal="right"/>
    </xf>
    <xf numFmtId="241" fontId="49" fillId="0" borderId="55" applyNumberFormat="0" applyBorder="0">
      <alignment horizontal="right"/>
    </xf>
    <xf numFmtId="246" fontId="19" fillId="0" borderId="0" applyFont="0" applyFill="0" applyBorder="0" applyAlignment="0" applyProtection="0"/>
    <xf numFmtId="325" fontId="19" fillId="0" borderId="0" applyFont="0" applyFill="0" applyBorder="0" applyAlignment="0" applyProtection="0"/>
    <xf numFmtId="39" fontId="272" fillId="0" borderId="0">
      <alignment vertical="center"/>
    </xf>
    <xf numFmtId="1" fontId="273" fillId="0" borderId="0" applyProtection="0">
      <alignment horizontal="right" vertical="center"/>
    </xf>
    <xf numFmtId="14" fontId="107" fillId="0" borderId="0">
      <alignment horizontal="center" wrapText="1"/>
      <protection locked="0"/>
    </xf>
    <xf numFmtId="37" fontId="19" fillId="0" borderId="0"/>
    <xf numFmtId="0" fontId="72" fillId="0" borderId="0"/>
    <xf numFmtId="326" fontId="134" fillId="0" borderId="0">
      <protection locked="0"/>
    </xf>
    <xf numFmtId="327" fontId="19" fillId="0" borderId="0" applyFont="0" applyFill="0" applyBorder="0" applyAlignment="0" applyProtection="0"/>
    <xf numFmtId="328" fontId="33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0" fontId="138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222" fontId="80" fillId="0" borderId="0">
      <protection locked="0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304" fontId="19" fillId="0" borderId="0" applyFont="0" applyFill="0" applyBorder="0" applyAlignment="0" applyProtection="0"/>
    <xf numFmtId="222" fontId="80" fillId="0" borderId="0">
      <protection locked="0"/>
    </xf>
    <xf numFmtId="9" fontId="31" fillId="0" borderId="11" applyNumberFormat="0" applyBorder="0"/>
    <xf numFmtId="9" fontId="19" fillId="0" borderId="0" applyFont="0" applyBorder="0">
      <alignment horizontal="center"/>
    </xf>
    <xf numFmtId="9" fontId="31" fillId="0" borderId="11" applyNumberFormat="0" applyBorder="0"/>
    <xf numFmtId="9" fontId="31" fillId="0" borderId="11" applyNumberFormat="0" applyBorder="0"/>
    <xf numFmtId="0" fontId="274" fillId="0" borderId="0"/>
    <xf numFmtId="43" fontId="275" fillId="0" borderId="0">
      <alignment horizontal="center"/>
    </xf>
    <xf numFmtId="0" fontId="19" fillId="0" borderId="0">
      <protection locked="0"/>
    </xf>
    <xf numFmtId="0" fontId="276" fillId="0" borderId="0">
      <protection locked="0"/>
    </xf>
    <xf numFmtId="38" fontId="19" fillId="0" borderId="0" applyFill="0" applyBorder="0" applyAlignment="0" applyProtection="0">
      <protection locked="0"/>
    </xf>
    <xf numFmtId="0" fontId="20" fillId="0" borderId="0">
      <protection locked="0"/>
    </xf>
    <xf numFmtId="0" fontId="26" fillId="0" borderId="0" applyNumberFormat="0" applyBorder="0" applyAlignment="0" applyProtection="0"/>
    <xf numFmtId="38" fontId="26" fillId="0" borderId="0" applyBorder="0" applyProtection="0">
      <alignment vertical="center"/>
    </xf>
    <xf numFmtId="38" fontId="277" fillId="0" borderId="0" applyBorder="0" applyAlignment="0" applyProtection="0"/>
    <xf numFmtId="0" fontId="277" fillId="0" borderId="0" applyNumberFormat="0" applyBorder="0" applyProtection="0">
      <alignment horizontal="left"/>
    </xf>
    <xf numFmtId="0" fontId="26" fillId="0" borderId="0" applyNumberFormat="0" applyBorder="0" applyAlignment="0" applyProtection="0"/>
    <xf numFmtId="0" fontId="73" fillId="0" borderId="0">
      <alignment vertical="top"/>
      <protection hidden="1"/>
    </xf>
    <xf numFmtId="226" fontId="33" fillId="0" borderId="23"/>
    <xf numFmtId="0" fontId="278" fillId="0" borderId="0" applyFont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38" fillId="0" borderId="0"/>
    <xf numFmtId="9" fontId="1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/>
    <xf numFmtId="0" fontId="134" fillId="0" borderId="0">
      <protection locked="0"/>
    </xf>
    <xf numFmtId="0" fontId="138" fillId="0" borderId="0"/>
    <xf numFmtId="326" fontId="134" fillId="0" borderId="0">
      <protection locked="0"/>
    </xf>
    <xf numFmtId="0" fontId="1" fillId="0" borderId="0"/>
    <xf numFmtId="9" fontId="19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8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8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38" fillId="0" borderId="0"/>
    <xf numFmtId="9" fontId="1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" fillId="0" borderId="0"/>
    <xf numFmtId="9" fontId="3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38" fillId="0" borderId="0"/>
    <xf numFmtId="9" fontId="27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" fillId="0" borderId="0"/>
    <xf numFmtId="9" fontId="149" fillId="0" borderId="0" applyFont="0" applyFill="0" applyBorder="0" applyAlignment="0" applyProtection="0"/>
    <xf numFmtId="0" fontId="138" fillId="0" borderId="0"/>
    <xf numFmtId="9" fontId="14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38" fillId="0" borderId="0"/>
    <xf numFmtId="9" fontId="2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138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38" fillId="0" borderId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8" fillId="0" borderId="0"/>
    <xf numFmtId="9" fontId="27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0" fontId="138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38" fillId="0" borderId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38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38" fillId="0" borderId="0"/>
    <xf numFmtId="9" fontId="19" fillId="0" borderId="0" applyFont="0" applyFill="0" applyBorder="0" applyAlignment="0" applyProtection="0"/>
    <xf numFmtId="329" fontId="279" fillId="0" borderId="56" applyFont="0" applyFill="0" applyBorder="0" applyAlignment="0" applyProtection="0"/>
    <xf numFmtId="330" fontId="279" fillId="0" borderId="56" applyFont="0" applyFill="0" applyBorder="0" applyAlignment="0" applyProtection="0"/>
    <xf numFmtId="331" fontId="279" fillId="0" borderId="56" applyFont="0" applyFill="0" applyBorder="0" applyAlignment="0" applyProtection="0"/>
    <xf numFmtId="226" fontId="33" fillId="0" borderId="0"/>
    <xf numFmtId="196" fontId="49" fillId="0" borderId="0" applyNumberFormat="0" applyFont="0" applyBorder="0"/>
    <xf numFmtId="5" fontId="280" fillId="0" borderId="0"/>
    <xf numFmtId="0" fontId="77" fillId="0" borderId="0" applyNumberFormat="0" applyFont="0" applyFill="0" applyBorder="0" applyAlignment="0" applyProtection="0">
      <alignment horizontal="left" indent="2"/>
    </xf>
    <xf numFmtId="0" fontId="31" fillId="0" borderId="0" applyNumberFormat="0" applyFont="0" applyFill="0" applyBorder="0" applyAlignment="0" applyProtection="0">
      <alignment horizontal="left"/>
    </xf>
    <xf numFmtId="15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0" fontId="281" fillId="0" borderId="4">
      <alignment horizontal="center"/>
    </xf>
    <xf numFmtId="0" fontId="281" fillId="0" borderId="4">
      <alignment horizontal="center"/>
    </xf>
    <xf numFmtId="0" fontId="281" fillId="0" borderId="4">
      <alignment horizontal="center"/>
    </xf>
    <xf numFmtId="3" fontId="31" fillId="0" borderId="0" applyFont="0" applyFill="0" applyBorder="0" applyAlignment="0" applyProtection="0"/>
    <xf numFmtId="0" fontId="31" fillId="98" borderId="0" applyNumberFormat="0" applyFont="0" applyBorder="0" applyAlignment="0" applyProtection="0"/>
    <xf numFmtId="257" fontId="134" fillId="0" borderId="0">
      <protection locked="0"/>
    </xf>
    <xf numFmtId="257" fontId="134" fillId="0" borderId="0">
      <protection locked="0"/>
    </xf>
    <xf numFmtId="0" fontId="1" fillId="0" borderId="0"/>
    <xf numFmtId="179" fontId="19" fillId="0" borderId="0" applyFill="0" applyBorder="0" applyAlignment="0" applyProtection="0"/>
    <xf numFmtId="0" fontId="138" fillId="0" borderId="0"/>
    <xf numFmtId="332" fontId="134" fillId="0" borderId="0">
      <protection locked="0"/>
    </xf>
    <xf numFmtId="332" fontId="134" fillId="0" borderId="0">
      <protection locked="0"/>
    </xf>
    <xf numFmtId="0" fontId="1" fillId="0" borderId="0"/>
    <xf numFmtId="3" fontId="19" fillId="0" borderId="0" applyFill="0" applyBorder="0" applyAlignment="0" applyProtection="0"/>
    <xf numFmtId="0" fontId="138" fillId="0" borderId="0"/>
    <xf numFmtId="333" fontId="49" fillId="0" borderId="0" applyFont="0" applyFill="0" applyBorder="0" applyAlignment="0" applyProtection="0"/>
    <xf numFmtId="334" fontId="49" fillId="0" borderId="0" applyFont="0" applyFill="0" applyBorder="0" applyAlignment="0" applyProtection="0"/>
    <xf numFmtId="335" fontId="49" fillId="0" borderId="0" applyFont="0" applyFill="0" applyBorder="0" applyAlignment="0" applyProtection="0"/>
    <xf numFmtId="336" fontId="49" fillId="0" borderId="0" applyFont="0" applyFill="0" applyBorder="0" applyAlignment="0" applyProtection="0"/>
    <xf numFmtId="337" fontId="53" fillId="39" borderId="0">
      <alignment horizontal="right"/>
    </xf>
    <xf numFmtId="338" fontId="53" fillId="0" borderId="0" applyFont="0" applyFill="0" applyBorder="0" applyAlignment="0" applyProtection="0"/>
    <xf numFmtId="39" fontId="282" fillId="0" borderId="0" applyNumberFormat="0">
      <alignment horizontal="right"/>
    </xf>
    <xf numFmtId="0" fontId="164" fillId="84" borderId="0"/>
    <xf numFmtId="0" fontId="283" fillId="99" borderId="0" applyNumberFormat="0" applyFont="0" applyBorder="0" applyAlignment="0">
      <alignment horizontal="center"/>
    </xf>
    <xf numFmtId="339" fontId="19" fillId="0" borderId="57" applyBorder="0">
      <alignment horizontal="right"/>
    </xf>
    <xf numFmtId="0" fontId="135" fillId="43" borderId="0"/>
    <xf numFmtId="340" fontId="19" fillId="0" borderId="0" applyNumberFormat="0" applyFill="0" applyBorder="0" applyAlignment="0" applyProtection="0">
      <alignment horizontal="left"/>
    </xf>
    <xf numFmtId="341" fontId="193" fillId="0" borderId="0" applyNumberFormat="0" applyFill="0" applyBorder="0" applyAlignment="0" applyProtection="0">
      <alignment horizontal="left"/>
    </xf>
    <xf numFmtId="38" fontId="193" fillId="0" borderId="0"/>
    <xf numFmtId="0" fontId="64" fillId="0" borderId="0">
      <alignment horizontal="right"/>
    </xf>
    <xf numFmtId="0" fontId="284" fillId="0" borderId="0">
      <alignment horizontal="right"/>
    </xf>
    <xf numFmtId="0" fontId="285" fillId="0" borderId="0">
      <alignment horizontal="right"/>
    </xf>
    <xf numFmtId="3" fontId="286" fillId="41" borderId="2" applyFill="0"/>
    <xf numFmtId="0" fontId="19" fillId="0" borderId="0" applyNumberFormat="0" applyFill="0" applyBorder="0" applyAlignment="0" applyProtection="0"/>
    <xf numFmtId="0" fontId="164" fillId="84" borderId="0"/>
    <xf numFmtId="0" fontId="19" fillId="0" borderId="0"/>
    <xf numFmtId="38" fontId="19" fillId="0" borderId="0"/>
    <xf numFmtId="38" fontId="19" fillId="0" borderId="0"/>
    <xf numFmtId="0" fontId="263" fillId="85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138" fillId="0" borderId="0"/>
    <xf numFmtId="0" fontId="263" fillId="39" borderId="54" applyNumberFormat="0" applyAlignment="0" applyProtection="0"/>
    <xf numFmtId="0" fontId="263" fillId="85" borderId="54" applyNumberFormat="0" applyAlignment="0" applyProtection="0"/>
    <xf numFmtId="0" fontId="287" fillId="39" borderId="54" applyNumberFormat="0" applyAlignment="0" applyProtection="0"/>
    <xf numFmtId="0" fontId="287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63" fillId="39" borderId="54" applyNumberFormat="0" applyAlignment="0" applyProtection="0"/>
    <xf numFmtId="0" fontId="288" fillId="0" borderId="58">
      <alignment vertical="center"/>
    </xf>
    <xf numFmtId="0" fontId="288" fillId="0" borderId="58">
      <alignment vertical="center"/>
    </xf>
    <xf numFmtId="4" fontId="64" fillId="0" borderId="59" applyNumberFormat="0" applyProtection="0">
      <alignment vertical="center"/>
    </xf>
    <xf numFmtId="4" fontId="64" fillId="0" borderId="59" applyNumberFormat="0" applyProtection="0">
      <alignment vertical="center"/>
    </xf>
    <xf numFmtId="4" fontId="64" fillId="0" borderId="59" applyNumberFormat="0" applyProtection="0">
      <alignment vertical="center"/>
    </xf>
    <xf numFmtId="4" fontId="64" fillId="0" borderId="59" applyNumberFormat="0" applyProtection="0">
      <alignment vertical="center"/>
    </xf>
    <xf numFmtId="4" fontId="64" fillId="0" borderId="59" applyNumberFormat="0" applyProtection="0">
      <alignment vertical="center"/>
    </xf>
    <xf numFmtId="0" fontId="138" fillId="0" borderId="0"/>
    <xf numFmtId="4" fontId="64" fillId="0" borderId="59" applyNumberFormat="0" applyProtection="0">
      <alignment vertical="center"/>
    </xf>
    <xf numFmtId="4" fontId="64" fillId="0" borderId="59" applyNumberFormat="0" applyProtection="0">
      <alignment vertical="center"/>
    </xf>
    <xf numFmtId="4" fontId="64" fillId="0" borderId="59" applyNumberFormat="0" applyProtection="0">
      <alignment vertical="center"/>
    </xf>
    <xf numFmtId="4" fontId="64" fillId="0" borderId="59" applyNumberFormat="0" applyProtection="0">
      <alignment vertical="center"/>
    </xf>
    <xf numFmtId="0" fontId="138" fillId="0" borderId="0"/>
    <xf numFmtId="4" fontId="64" fillId="0" borderId="59" applyNumberFormat="0" applyProtection="0">
      <alignment vertical="center"/>
    </xf>
    <xf numFmtId="4" fontId="64" fillId="0" borderId="59" applyNumberFormat="0" applyProtection="0">
      <alignment vertical="center"/>
    </xf>
    <xf numFmtId="4" fontId="64" fillId="0" borderId="59" applyNumberFormat="0" applyProtection="0">
      <alignment vertical="center"/>
    </xf>
    <xf numFmtId="4" fontId="64" fillId="0" borderId="59" applyNumberFormat="0" applyProtection="0">
      <alignment vertical="center"/>
    </xf>
    <xf numFmtId="4" fontId="97" fillId="45" borderId="60" applyNumberFormat="0" applyProtection="0">
      <alignment vertical="center"/>
    </xf>
    <xf numFmtId="4" fontId="97" fillId="45" borderId="60" applyNumberFormat="0" applyProtection="0">
      <alignment vertical="center"/>
    </xf>
    <xf numFmtId="4" fontId="64" fillId="0" borderId="59" applyNumberFormat="0" applyProtection="0">
      <alignment vertical="center"/>
    </xf>
    <xf numFmtId="0" fontId="138" fillId="0" borderId="0"/>
    <xf numFmtId="4" fontId="289" fillId="86" borderId="59" applyNumberFormat="0" applyProtection="0">
      <alignment vertical="center"/>
    </xf>
    <xf numFmtId="4" fontId="289" fillId="86" borderId="59" applyNumberFormat="0" applyProtection="0">
      <alignment vertical="center"/>
    </xf>
    <xf numFmtId="4" fontId="289" fillId="86" borderId="59" applyNumberFormat="0" applyProtection="0">
      <alignment vertical="center"/>
    </xf>
    <xf numFmtId="4" fontId="289" fillId="86" borderId="59" applyNumberFormat="0" applyProtection="0">
      <alignment vertical="center"/>
    </xf>
    <xf numFmtId="4" fontId="289" fillId="86" borderId="59" applyNumberFormat="0" applyProtection="0">
      <alignment vertical="center"/>
    </xf>
    <xf numFmtId="0" fontId="138" fillId="0" borderId="0"/>
    <xf numFmtId="4" fontId="289" fillId="86" borderId="59" applyNumberFormat="0" applyProtection="0">
      <alignment vertical="center"/>
    </xf>
    <xf numFmtId="4" fontId="289" fillId="86" borderId="59" applyNumberFormat="0" applyProtection="0">
      <alignment vertical="center"/>
    </xf>
    <xf numFmtId="4" fontId="289" fillId="86" borderId="59" applyNumberFormat="0" applyProtection="0">
      <alignment vertical="center"/>
    </xf>
    <xf numFmtId="4" fontId="289" fillId="86" borderId="59" applyNumberFormat="0" applyProtection="0">
      <alignment vertical="center"/>
    </xf>
    <xf numFmtId="0" fontId="138" fillId="0" borderId="0"/>
    <xf numFmtId="4" fontId="289" fillId="86" borderId="59" applyNumberFormat="0" applyProtection="0">
      <alignment vertical="center"/>
    </xf>
    <xf numFmtId="4" fontId="289" fillId="86" borderId="59" applyNumberFormat="0" applyProtection="0">
      <alignment vertical="center"/>
    </xf>
    <xf numFmtId="4" fontId="289" fillId="86" borderId="59" applyNumberFormat="0" applyProtection="0">
      <alignment vertical="center"/>
    </xf>
    <xf numFmtId="4" fontId="289" fillId="86" borderId="59" applyNumberFormat="0" applyProtection="0">
      <alignment vertical="center"/>
    </xf>
    <xf numFmtId="4" fontId="290" fillId="86" borderId="60" applyNumberFormat="0" applyProtection="0">
      <alignment vertical="center"/>
    </xf>
    <xf numFmtId="4" fontId="290" fillId="86" borderId="60" applyNumberFormat="0" applyProtection="0">
      <alignment vertical="center"/>
    </xf>
    <xf numFmtId="4" fontId="289" fillId="86" borderId="59" applyNumberFormat="0" applyProtection="0">
      <alignment vertical="center"/>
    </xf>
    <xf numFmtId="0" fontId="138" fillId="0" borderId="0"/>
    <xf numFmtId="4" fontId="64" fillId="2" borderId="59" applyNumberFormat="0" applyProtection="0">
      <alignment horizontal="left" vertical="center" indent="1"/>
    </xf>
    <xf numFmtId="4" fontId="64" fillId="2" borderId="59" applyNumberFormat="0" applyProtection="0">
      <alignment horizontal="left" vertical="center" indent="1"/>
    </xf>
    <xf numFmtId="4" fontId="64" fillId="2" borderId="59" applyNumberFormat="0" applyProtection="0">
      <alignment horizontal="left" vertical="center" indent="1"/>
    </xf>
    <xf numFmtId="4" fontId="64" fillId="2" borderId="59" applyNumberFormat="0" applyProtection="0">
      <alignment horizontal="left" vertical="center" indent="1"/>
    </xf>
    <xf numFmtId="4" fontId="64" fillId="2" borderId="59" applyNumberFormat="0" applyProtection="0">
      <alignment horizontal="left" vertical="center" indent="1"/>
    </xf>
    <xf numFmtId="0" fontId="138" fillId="0" borderId="0"/>
    <xf numFmtId="4" fontId="64" fillId="2" borderId="59" applyNumberFormat="0" applyProtection="0">
      <alignment horizontal="left" vertical="center" indent="1"/>
    </xf>
    <xf numFmtId="4" fontId="64" fillId="2" borderId="59" applyNumberFormat="0" applyProtection="0">
      <alignment horizontal="left" vertical="center" indent="1"/>
    </xf>
    <xf numFmtId="4" fontId="64" fillId="2" borderId="59" applyNumberFormat="0" applyProtection="0">
      <alignment horizontal="left" vertical="center" indent="1"/>
    </xf>
    <xf numFmtId="4" fontId="64" fillId="2" borderId="59" applyNumberFormat="0" applyProtection="0">
      <alignment horizontal="left" vertical="center" indent="1"/>
    </xf>
    <xf numFmtId="0" fontId="138" fillId="0" borderId="0"/>
    <xf numFmtId="4" fontId="64" fillId="2" borderId="59" applyNumberFormat="0" applyProtection="0">
      <alignment horizontal="left" vertical="center" indent="1"/>
    </xf>
    <xf numFmtId="4" fontId="64" fillId="2" borderId="59" applyNumberFormat="0" applyProtection="0">
      <alignment horizontal="left" vertical="center" indent="1"/>
    </xf>
    <xf numFmtId="4" fontId="64" fillId="2" borderId="59" applyNumberFormat="0" applyProtection="0">
      <alignment horizontal="left" vertical="center" indent="1"/>
    </xf>
    <xf numFmtId="4" fontId="64" fillId="2" borderId="59" applyNumberFormat="0" applyProtection="0">
      <alignment horizontal="left" vertical="center" indent="1"/>
    </xf>
    <xf numFmtId="4" fontId="97" fillId="86" borderId="60" applyNumberFormat="0" applyProtection="0">
      <alignment horizontal="left" vertical="center" indent="1"/>
    </xf>
    <xf numFmtId="4" fontId="97" fillId="86" borderId="60" applyNumberFormat="0" applyProtection="0">
      <alignment horizontal="left" vertical="center" indent="1"/>
    </xf>
    <xf numFmtId="4" fontId="64" fillId="2" borderId="59" applyNumberFormat="0" applyProtection="0">
      <alignment horizontal="left" vertical="center" indent="1"/>
    </xf>
    <xf numFmtId="0" fontId="138" fillId="0" borderId="0"/>
    <xf numFmtId="0" fontId="291" fillId="45" borderId="60" applyNumberFormat="0" applyProtection="0">
      <alignment horizontal="left" vertical="top" indent="1"/>
    </xf>
    <xf numFmtId="0" fontId="291" fillId="45" borderId="60" applyNumberFormat="0" applyProtection="0">
      <alignment horizontal="left" vertical="top" indent="1"/>
    </xf>
    <xf numFmtId="0" fontId="291" fillId="45" borderId="60" applyNumberFormat="0" applyProtection="0">
      <alignment horizontal="left" vertical="top" indent="1"/>
    </xf>
    <xf numFmtId="0" fontId="291" fillId="45" borderId="60" applyNumberFormat="0" applyProtection="0">
      <alignment horizontal="left" vertical="top" indent="1"/>
    </xf>
    <xf numFmtId="0" fontId="291" fillId="45" borderId="60" applyNumberFormat="0" applyProtection="0">
      <alignment horizontal="left" vertical="top" indent="1"/>
    </xf>
    <xf numFmtId="0" fontId="138" fillId="0" borderId="0"/>
    <xf numFmtId="0" fontId="291" fillId="45" borderId="60" applyNumberFormat="0" applyProtection="0">
      <alignment horizontal="left" vertical="top" indent="1"/>
    </xf>
    <xf numFmtId="0" fontId="291" fillId="45" borderId="60" applyNumberFormat="0" applyProtection="0">
      <alignment horizontal="left" vertical="top" indent="1"/>
    </xf>
    <xf numFmtId="0" fontId="291" fillId="45" borderId="60" applyNumberFormat="0" applyProtection="0">
      <alignment horizontal="left" vertical="top" indent="1"/>
    </xf>
    <xf numFmtId="0" fontId="291" fillId="45" borderId="60" applyNumberFormat="0" applyProtection="0">
      <alignment horizontal="left" vertical="top" indent="1"/>
    </xf>
    <xf numFmtId="0" fontId="138" fillId="0" borderId="0"/>
    <xf numFmtId="0" fontId="291" fillId="45" borderId="60" applyNumberFormat="0" applyProtection="0">
      <alignment horizontal="left" vertical="top" indent="1"/>
    </xf>
    <xf numFmtId="0" fontId="291" fillId="45" borderId="60" applyNumberFormat="0" applyProtection="0">
      <alignment horizontal="left" vertical="top" indent="1"/>
    </xf>
    <xf numFmtId="0" fontId="291" fillId="45" borderId="60" applyNumberFormat="0" applyProtection="0">
      <alignment horizontal="left" vertical="top" indent="1"/>
    </xf>
    <xf numFmtId="0" fontId="291" fillId="45" borderId="60" applyNumberFormat="0" applyProtection="0">
      <alignment horizontal="left" vertical="top" indent="1"/>
    </xf>
    <xf numFmtId="0" fontId="97" fillId="86" borderId="60" applyNumberFormat="0" applyProtection="0">
      <alignment horizontal="left" vertical="top" indent="1"/>
    </xf>
    <xf numFmtId="0" fontId="97" fillId="86" borderId="60" applyNumberFormat="0" applyProtection="0">
      <alignment horizontal="left" vertical="top" indent="1"/>
    </xf>
    <xf numFmtId="0" fontId="291" fillId="45" borderId="60" applyNumberFormat="0" applyProtection="0">
      <alignment horizontal="left" vertical="top" indent="1"/>
    </xf>
    <xf numFmtId="0" fontId="138" fillId="0" borderId="0"/>
    <xf numFmtId="4" fontId="64" fillId="0" borderId="59" applyNumberFormat="0" applyProtection="0">
      <alignment horizontal="left" vertical="center" indent="1"/>
    </xf>
    <xf numFmtId="4" fontId="64" fillId="0" borderId="59" applyNumberFormat="0" applyProtection="0">
      <alignment horizontal="left" vertical="center" indent="1"/>
    </xf>
    <xf numFmtId="4" fontId="64" fillId="0" borderId="59" applyNumberFormat="0" applyProtection="0">
      <alignment horizontal="left" vertical="center" indent="1"/>
    </xf>
    <xf numFmtId="4" fontId="64" fillId="0" borderId="59" applyNumberFormat="0" applyProtection="0">
      <alignment horizontal="left" vertical="center" indent="1"/>
    </xf>
    <xf numFmtId="4" fontId="64" fillId="0" borderId="59" applyNumberFormat="0" applyProtection="0">
      <alignment horizontal="left" vertical="center" indent="1"/>
    </xf>
    <xf numFmtId="0" fontId="138" fillId="0" borderId="0"/>
    <xf numFmtId="4" fontId="64" fillId="0" borderId="59" applyNumberFormat="0" applyProtection="0">
      <alignment horizontal="left" vertical="center" indent="1"/>
    </xf>
    <xf numFmtId="4" fontId="64" fillId="0" borderId="59" applyNumberFormat="0" applyProtection="0">
      <alignment horizontal="left" vertical="center" indent="1"/>
    </xf>
    <xf numFmtId="4" fontId="64" fillId="0" borderId="59" applyNumberFormat="0" applyProtection="0">
      <alignment horizontal="left" vertical="center" indent="1"/>
    </xf>
    <xf numFmtId="4" fontId="64" fillId="0" borderId="59" applyNumberFormat="0" applyProtection="0">
      <alignment horizontal="left" vertical="center" indent="1"/>
    </xf>
    <xf numFmtId="0" fontId="138" fillId="0" borderId="0"/>
    <xf numFmtId="4" fontId="64" fillId="0" borderId="59" applyNumberFormat="0" applyProtection="0">
      <alignment horizontal="left" vertical="center" indent="1"/>
    </xf>
    <xf numFmtId="4" fontId="64" fillId="0" borderId="59" applyNumberFormat="0" applyProtection="0">
      <alignment horizontal="left" vertical="center" indent="1"/>
    </xf>
    <xf numFmtId="4" fontId="64" fillId="0" borderId="59" applyNumberFormat="0" applyProtection="0">
      <alignment horizontal="left" vertical="center" indent="1"/>
    </xf>
    <xf numFmtId="4" fontId="64" fillId="0" borderId="59" applyNumberFormat="0" applyProtection="0">
      <alignment horizontal="left" vertical="center" indent="1"/>
    </xf>
    <xf numFmtId="4" fontId="97" fillId="100" borderId="0" applyNumberFormat="0" applyProtection="0">
      <alignment horizontal="left" vertical="center" indent="1"/>
    </xf>
    <xf numFmtId="4" fontId="64" fillId="0" borderId="59" applyNumberFormat="0" applyProtection="0">
      <alignment horizontal="left" vertical="center" indent="1"/>
    </xf>
    <xf numFmtId="0" fontId="138" fillId="0" borderId="0"/>
    <xf numFmtId="4" fontId="64" fillId="52" borderId="59" applyNumberFormat="0" applyProtection="0">
      <alignment horizontal="right" vertical="center"/>
    </xf>
    <xf numFmtId="4" fontId="64" fillId="52" borderId="59" applyNumberFormat="0" applyProtection="0">
      <alignment horizontal="right" vertical="center"/>
    </xf>
    <xf numFmtId="4" fontId="64" fillId="52" borderId="59" applyNumberFormat="0" applyProtection="0">
      <alignment horizontal="right" vertical="center"/>
    </xf>
    <xf numFmtId="4" fontId="64" fillId="52" borderId="59" applyNumberFormat="0" applyProtection="0">
      <alignment horizontal="right" vertical="center"/>
    </xf>
    <xf numFmtId="4" fontId="64" fillId="52" borderId="59" applyNumberFormat="0" applyProtection="0">
      <alignment horizontal="right" vertical="center"/>
    </xf>
    <xf numFmtId="0" fontId="138" fillId="0" borderId="0"/>
    <xf numFmtId="4" fontId="64" fillId="52" borderId="59" applyNumberFormat="0" applyProtection="0">
      <alignment horizontal="right" vertical="center"/>
    </xf>
    <xf numFmtId="4" fontId="64" fillId="52" borderId="59" applyNumberFormat="0" applyProtection="0">
      <alignment horizontal="right" vertical="center"/>
    </xf>
    <xf numFmtId="4" fontId="64" fillId="52" borderId="59" applyNumberFormat="0" applyProtection="0">
      <alignment horizontal="right" vertical="center"/>
    </xf>
    <xf numFmtId="4" fontId="64" fillId="52" borderId="59" applyNumberFormat="0" applyProtection="0">
      <alignment horizontal="right" vertical="center"/>
    </xf>
    <xf numFmtId="0" fontId="138" fillId="0" borderId="0"/>
    <xf numFmtId="4" fontId="64" fillId="52" borderId="59" applyNumberFormat="0" applyProtection="0">
      <alignment horizontal="right" vertical="center"/>
    </xf>
    <xf numFmtId="4" fontId="64" fillId="52" borderId="59" applyNumberFormat="0" applyProtection="0">
      <alignment horizontal="right" vertical="center"/>
    </xf>
    <xf numFmtId="4" fontId="64" fillId="52" borderId="59" applyNumberFormat="0" applyProtection="0">
      <alignment horizontal="right" vertical="center"/>
    </xf>
    <xf numFmtId="4" fontId="64" fillId="52" borderId="59" applyNumberFormat="0" applyProtection="0">
      <alignment horizontal="right" vertical="center"/>
    </xf>
    <xf numFmtId="4" fontId="58" fillId="52" borderId="60" applyNumberFormat="0" applyProtection="0">
      <alignment horizontal="right" vertical="center"/>
    </xf>
    <xf numFmtId="4" fontId="58" fillId="52" borderId="60" applyNumberFormat="0" applyProtection="0">
      <alignment horizontal="right" vertical="center"/>
    </xf>
    <xf numFmtId="4" fontId="64" fillId="52" borderId="59" applyNumberFormat="0" applyProtection="0">
      <alignment horizontal="right" vertical="center"/>
    </xf>
    <xf numFmtId="0" fontId="138" fillId="0" borderId="0"/>
    <xf numFmtId="4" fontId="64" fillId="94" borderId="59" applyNumberFormat="0" applyProtection="0">
      <alignment horizontal="right" vertical="center"/>
    </xf>
    <xf numFmtId="4" fontId="64" fillId="94" borderId="59" applyNumberFormat="0" applyProtection="0">
      <alignment horizontal="right" vertical="center"/>
    </xf>
    <xf numFmtId="4" fontId="64" fillId="94" borderId="59" applyNumberFormat="0" applyProtection="0">
      <alignment horizontal="right" vertical="center"/>
    </xf>
    <xf numFmtId="4" fontId="64" fillId="94" borderId="59" applyNumberFormat="0" applyProtection="0">
      <alignment horizontal="right" vertical="center"/>
    </xf>
    <xf numFmtId="4" fontId="64" fillId="94" borderId="59" applyNumberFormat="0" applyProtection="0">
      <alignment horizontal="right" vertical="center"/>
    </xf>
    <xf numFmtId="0" fontId="138" fillId="0" borderId="0"/>
    <xf numFmtId="4" fontId="64" fillId="94" borderId="59" applyNumberFormat="0" applyProtection="0">
      <alignment horizontal="right" vertical="center"/>
    </xf>
    <xf numFmtId="4" fontId="64" fillId="94" borderId="59" applyNumberFormat="0" applyProtection="0">
      <alignment horizontal="right" vertical="center"/>
    </xf>
    <xf numFmtId="4" fontId="64" fillId="94" borderId="59" applyNumberFormat="0" applyProtection="0">
      <alignment horizontal="right" vertical="center"/>
    </xf>
    <xf numFmtId="4" fontId="64" fillId="94" borderId="59" applyNumberFormat="0" applyProtection="0">
      <alignment horizontal="right" vertical="center"/>
    </xf>
    <xf numFmtId="0" fontId="138" fillId="0" borderId="0"/>
    <xf numFmtId="4" fontId="64" fillId="94" borderId="59" applyNumberFormat="0" applyProtection="0">
      <alignment horizontal="right" vertical="center"/>
    </xf>
    <xf numFmtId="4" fontId="64" fillId="94" borderId="59" applyNumberFormat="0" applyProtection="0">
      <alignment horizontal="right" vertical="center"/>
    </xf>
    <xf numFmtId="4" fontId="64" fillId="94" borderId="59" applyNumberFormat="0" applyProtection="0">
      <alignment horizontal="right" vertical="center"/>
    </xf>
    <xf numFmtId="4" fontId="64" fillId="94" borderId="59" applyNumberFormat="0" applyProtection="0">
      <alignment horizontal="right" vertical="center"/>
    </xf>
    <xf numFmtId="4" fontId="58" fillId="33" borderId="60" applyNumberFormat="0" applyProtection="0">
      <alignment horizontal="right" vertical="center"/>
    </xf>
    <xf numFmtId="4" fontId="58" fillId="33" borderId="60" applyNumberFormat="0" applyProtection="0">
      <alignment horizontal="right" vertical="center"/>
    </xf>
    <xf numFmtId="4" fontId="64" fillId="94" borderId="59" applyNumberFormat="0" applyProtection="0">
      <alignment horizontal="right" vertical="center"/>
    </xf>
    <xf numFmtId="0" fontId="138" fillId="0" borderId="0"/>
    <xf numFmtId="4" fontId="64" fillId="64" borderId="61" applyNumberFormat="0" applyProtection="0">
      <alignment horizontal="right" vertical="center"/>
    </xf>
    <xf numFmtId="4" fontId="64" fillId="64" borderId="61" applyNumberFormat="0" applyProtection="0">
      <alignment horizontal="right" vertical="center"/>
    </xf>
    <xf numFmtId="4" fontId="64" fillId="64" borderId="61" applyNumberFormat="0" applyProtection="0">
      <alignment horizontal="right" vertical="center"/>
    </xf>
    <xf numFmtId="4" fontId="64" fillId="64" borderId="61" applyNumberFormat="0" applyProtection="0">
      <alignment horizontal="right" vertical="center"/>
    </xf>
    <xf numFmtId="4" fontId="64" fillId="64" borderId="61" applyNumberFormat="0" applyProtection="0">
      <alignment horizontal="right" vertical="center"/>
    </xf>
    <xf numFmtId="0" fontId="138" fillId="0" borderId="0"/>
    <xf numFmtId="4" fontId="64" fillId="64" borderId="61" applyNumberFormat="0" applyProtection="0">
      <alignment horizontal="right" vertical="center"/>
    </xf>
    <xf numFmtId="4" fontId="64" fillId="64" borderId="61" applyNumberFormat="0" applyProtection="0">
      <alignment horizontal="right" vertical="center"/>
    </xf>
    <xf numFmtId="4" fontId="64" fillId="64" borderId="61" applyNumberFormat="0" applyProtection="0">
      <alignment horizontal="right" vertical="center"/>
    </xf>
    <xf numFmtId="4" fontId="64" fillId="64" borderId="61" applyNumberFormat="0" applyProtection="0">
      <alignment horizontal="right" vertical="center"/>
    </xf>
    <xf numFmtId="0" fontId="138" fillId="0" borderId="0"/>
    <xf numFmtId="4" fontId="64" fillId="64" borderId="61" applyNumberFormat="0" applyProtection="0">
      <alignment horizontal="right" vertical="center"/>
    </xf>
    <xf numFmtId="4" fontId="64" fillId="64" borderId="61" applyNumberFormat="0" applyProtection="0">
      <alignment horizontal="right" vertical="center"/>
    </xf>
    <xf numFmtId="4" fontId="64" fillId="64" borderId="61" applyNumberFormat="0" applyProtection="0">
      <alignment horizontal="right" vertical="center"/>
    </xf>
    <xf numFmtId="4" fontId="64" fillId="64" borderId="61" applyNumberFormat="0" applyProtection="0">
      <alignment horizontal="right" vertical="center"/>
    </xf>
    <xf numFmtId="4" fontId="58" fillId="64" borderId="60" applyNumberFormat="0" applyProtection="0">
      <alignment horizontal="right" vertical="center"/>
    </xf>
    <xf numFmtId="4" fontId="58" fillId="64" borderId="60" applyNumberFormat="0" applyProtection="0">
      <alignment horizontal="right" vertical="center"/>
    </xf>
    <xf numFmtId="4" fontId="64" fillId="64" borderId="61" applyNumberFormat="0" applyProtection="0">
      <alignment horizontal="right" vertical="center"/>
    </xf>
    <xf numFmtId="0" fontId="138" fillId="0" borderId="0"/>
    <xf numFmtId="4" fontId="64" fillId="57" borderId="59" applyNumberFormat="0" applyProtection="0">
      <alignment horizontal="right" vertical="center"/>
    </xf>
    <xf numFmtId="4" fontId="64" fillId="57" borderId="59" applyNumberFormat="0" applyProtection="0">
      <alignment horizontal="right" vertical="center"/>
    </xf>
    <xf numFmtId="4" fontId="64" fillId="57" borderId="59" applyNumberFormat="0" applyProtection="0">
      <alignment horizontal="right" vertical="center"/>
    </xf>
    <xf numFmtId="4" fontId="64" fillId="57" borderId="59" applyNumberFormat="0" applyProtection="0">
      <alignment horizontal="right" vertical="center"/>
    </xf>
    <xf numFmtId="4" fontId="64" fillId="57" borderId="59" applyNumberFormat="0" applyProtection="0">
      <alignment horizontal="right" vertical="center"/>
    </xf>
    <xf numFmtId="0" fontId="138" fillId="0" borderId="0"/>
    <xf numFmtId="4" fontId="64" fillId="57" borderId="59" applyNumberFormat="0" applyProtection="0">
      <alignment horizontal="right" vertical="center"/>
    </xf>
    <xf numFmtId="4" fontId="64" fillId="57" borderId="59" applyNumberFormat="0" applyProtection="0">
      <alignment horizontal="right" vertical="center"/>
    </xf>
    <xf numFmtId="4" fontId="64" fillId="57" borderId="59" applyNumberFormat="0" applyProtection="0">
      <alignment horizontal="right" vertical="center"/>
    </xf>
    <xf numFmtId="4" fontId="64" fillId="57" borderId="59" applyNumberFormat="0" applyProtection="0">
      <alignment horizontal="right" vertical="center"/>
    </xf>
    <xf numFmtId="0" fontId="138" fillId="0" borderId="0"/>
    <xf numFmtId="4" fontId="64" fillId="57" borderId="59" applyNumberFormat="0" applyProtection="0">
      <alignment horizontal="right" vertical="center"/>
    </xf>
    <xf numFmtId="4" fontId="64" fillId="57" borderId="59" applyNumberFormat="0" applyProtection="0">
      <alignment horizontal="right" vertical="center"/>
    </xf>
    <xf numFmtId="4" fontId="64" fillId="57" borderId="59" applyNumberFormat="0" applyProtection="0">
      <alignment horizontal="right" vertical="center"/>
    </xf>
    <xf numFmtId="4" fontId="64" fillId="57" borderId="59" applyNumberFormat="0" applyProtection="0">
      <alignment horizontal="right" vertical="center"/>
    </xf>
    <xf numFmtId="4" fontId="58" fillId="57" borderId="60" applyNumberFormat="0" applyProtection="0">
      <alignment horizontal="right" vertical="center"/>
    </xf>
    <xf numFmtId="4" fontId="58" fillId="57" borderId="60" applyNumberFormat="0" applyProtection="0">
      <alignment horizontal="right" vertical="center"/>
    </xf>
    <xf numFmtId="4" fontId="64" fillId="57" borderId="59" applyNumberFormat="0" applyProtection="0">
      <alignment horizontal="right" vertical="center"/>
    </xf>
    <xf numFmtId="0" fontId="138" fillId="0" borderId="0"/>
    <xf numFmtId="4" fontId="64" fillId="37" borderId="59" applyNumberFormat="0" applyProtection="0">
      <alignment horizontal="right" vertical="center"/>
    </xf>
    <xf numFmtId="4" fontId="64" fillId="37" borderId="59" applyNumberFormat="0" applyProtection="0">
      <alignment horizontal="right" vertical="center"/>
    </xf>
    <xf numFmtId="4" fontId="64" fillId="37" borderId="59" applyNumberFormat="0" applyProtection="0">
      <alignment horizontal="right" vertical="center"/>
    </xf>
    <xf numFmtId="4" fontId="64" fillId="37" borderId="59" applyNumberFormat="0" applyProtection="0">
      <alignment horizontal="right" vertical="center"/>
    </xf>
    <xf numFmtId="4" fontId="64" fillId="37" borderId="59" applyNumberFormat="0" applyProtection="0">
      <alignment horizontal="right" vertical="center"/>
    </xf>
    <xf numFmtId="0" fontId="138" fillId="0" borderId="0"/>
    <xf numFmtId="4" fontId="64" fillId="37" borderId="59" applyNumberFormat="0" applyProtection="0">
      <alignment horizontal="right" vertical="center"/>
    </xf>
    <xf numFmtId="4" fontId="64" fillId="37" borderId="59" applyNumberFormat="0" applyProtection="0">
      <alignment horizontal="right" vertical="center"/>
    </xf>
    <xf numFmtId="4" fontId="64" fillId="37" borderId="59" applyNumberFormat="0" applyProtection="0">
      <alignment horizontal="right" vertical="center"/>
    </xf>
    <xf numFmtId="4" fontId="64" fillId="37" borderId="59" applyNumberFormat="0" applyProtection="0">
      <alignment horizontal="right" vertical="center"/>
    </xf>
    <xf numFmtId="0" fontId="138" fillId="0" borderId="0"/>
    <xf numFmtId="4" fontId="64" fillId="37" borderId="59" applyNumberFormat="0" applyProtection="0">
      <alignment horizontal="right" vertical="center"/>
    </xf>
    <xf numFmtId="4" fontId="64" fillId="37" borderId="59" applyNumberFormat="0" applyProtection="0">
      <alignment horizontal="right" vertical="center"/>
    </xf>
    <xf numFmtId="4" fontId="64" fillId="37" borderId="59" applyNumberFormat="0" applyProtection="0">
      <alignment horizontal="right" vertical="center"/>
    </xf>
    <xf numFmtId="4" fontId="64" fillId="37" borderId="59" applyNumberFormat="0" applyProtection="0">
      <alignment horizontal="right" vertical="center"/>
    </xf>
    <xf numFmtId="4" fontId="58" fillId="37" borderId="60" applyNumberFormat="0" applyProtection="0">
      <alignment horizontal="right" vertical="center"/>
    </xf>
    <xf numFmtId="4" fontId="58" fillId="37" borderId="60" applyNumberFormat="0" applyProtection="0">
      <alignment horizontal="right" vertical="center"/>
    </xf>
    <xf numFmtId="4" fontId="64" fillId="37" borderId="59" applyNumberFormat="0" applyProtection="0">
      <alignment horizontal="right" vertical="center"/>
    </xf>
    <xf numFmtId="0" fontId="138" fillId="0" borderId="0"/>
    <xf numFmtId="4" fontId="64" fillId="58" borderId="59" applyNumberFormat="0" applyProtection="0">
      <alignment horizontal="right" vertical="center"/>
    </xf>
    <xf numFmtId="4" fontId="64" fillId="58" borderId="59" applyNumberFormat="0" applyProtection="0">
      <alignment horizontal="right" vertical="center"/>
    </xf>
    <xf numFmtId="4" fontId="64" fillId="58" borderId="59" applyNumberFormat="0" applyProtection="0">
      <alignment horizontal="right" vertical="center"/>
    </xf>
    <xf numFmtId="4" fontId="64" fillId="58" borderId="59" applyNumberFormat="0" applyProtection="0">
      <alignment horizontal="right" vertical="center"/>
    </xf>
    <xf numFmtId="4" fontId="64" fillId="58" borderId="59" applyNumberFormat="0" applyProtection="0">
      <alignment horizontal="right" vertical="center"/>
    </xf>
    <xf numFmtId="0" fontId="138" fillId="0" borderId="0"/>
    <xf numFmtId="4" fontId="64" fillId="58" borderId="59" applyNumberFormat="0" applyProtection="0">
      <alignment horizontal="right" vertical="center"/>
    </xf>
    <xf numFmtId="4" fontId="64" fillId="58" borderId="59" applyNumberFormat="0" applyProtection="0">
      <alignment horizontal="right" vertical="center"/>
    </xf>
    <xf numFmtId="4" fontId="64" fillId="58" borderId="59" applyNumberFormat="0" applyProtection="0">
      <alignment horizontal="right" vertical="center"/>
    </xf>
    <xf numFmtId="4" fontId="64" fillId="58" borderId="59" applyNumberFormat="0" applyProtection="0">
      <alignment horizontal="right" vertical="center"/>
    </xf>
    <xf numFmtId="0" fontId="138" fillId="0" borderId="0"/>
    <xf numFmtId="4" fontId="64" fillId="58" borderId="59" applyNumberFormat="0" applyProtection="0">
      <alignment horizontal="right" vertical="center"/>
    </xf>
    <xf numFmtId="4" fontId="64" fillId="58" borderId="59" applyNumberFormat="0" applyProtection="0">
      <alignment horizontal="right" vertical="center"/>
    </xf>
    <xf numFmtId="4" fontId="64" fillId="58" borderId="59" applyNumberFormat="0" applyProtection="0">
      <alignment horizontal="right" vertical="center"/>
    </xf>
    <xf numFmtId="4" fontId="64" fillId="58" borderId="59" applyNumberFormat="0" applyProtection="0">
      <alignment horizontal="right" vertical="center"/>
    </xf>
    <xf numFmtId="4" fontId="58" fillId="58" borderId="60" applyNumberFormat="0" applyProtection="0">
      <alignment horizontal="right" vertical="center"/>
    </xf>
    <xf numFmtId="4" fontId="58" fillId="58" borderId="60" applyNumberFormat="0" applyProtection="0">
      <alignment horizontal="right" vertical="center"/>
    </xf>
    <xf numFmtId="4" fontId="64" fillId="58" borderId="59" applyNumberFormat="0" applyProtection="0">
      <alignment horizontal="right" vertical="center"/>
    </xf>
    <xf numFmtId="0" fontId="138" fillId="0" borderId="0"/>
    <xf numFmtId="4" fontId="64" fillId="68" borderId="59" applyNumberFormat="0" applyProtection="0">
      <alignment horizontal="right" vertical="center"/>
    </xf>
    <xf numFmtId="4" fontId="64" fillId="68" borderId="59" applyNumberFormat="0" applyProtection="0">
      <alignment horizontal="right" vertical="center"/>
    </xf>
    <xf numFmtId="4" fontId="64" fillId="68" borderId="59" applyNumberFormat="0" applyProtection="0">
      <alignment horizontal="right" vertical="center"/>
    </xf>
    <xf numFmtId="4" fontId="64" fillId="68" borderId="59" applyNumberFormat="0" applyProtection="0">
      <alignment horizontal="right" vertical="center"/>
    </xf>
    <xf numFmtId="4" fontId="64" fillId="68" borderId="59" applyNumberFormat="0" applyProtection="0">
      <alignment horizontal="right" vertical="center"/>
    </xf>
    <xf numFmtId="0" fontId="138" fillId="0" borderId="0"/>
    <xf numFmtId="4" fontId="64" fillId="68" borderId="59" applyNumberFormat="0" applyProtection="0">
      <alignment horizontal="right" vertical="center"/>
    </xf>
    <xf numFmtId="4" fontId="64" fillId="68" borderId="59" applyNumberFormat="0" applyProtection="0">
      <alignment horizontal="right" vertical="center"/>
    </xf>
    <xf numFmtId="4" fontId="64" fillId="68" borderId="59" applyNumberFormat="0" applyProtection="0">
      <alignment horizontal="right" vertical="center"/>
    </xf>
    <xf numFmtId="4" fontId="64" fillId="68" borderId="59" applyNumberFormat="0" applyProtection="0">
      <alignment horizontal="right" vertical="center"/>
    </xf>
    <xf numFmtId="0" fontId="138" fillId="0" borderId="0"/>
    <xf numFmtId="4" fontId="64" fillId="68" borderId="59" applyNumberFormat="0" applyProtection="0">
      <alignment horizontal="right" vertical="center"/>
    </xf>
    <xf numFmtId="4" fontId="64" fillId="68" borderId="59" applyNumberFormat="0" applyProtection="0">
      <alignment horizontal="right" vertical="center"/>
    </xf>
    <xf numFmtId="4" fontId="64" fillId="68" borderId="59" applyNumberFormat="0" applyProtection="0">
      <alignment horizontal="right" vertical="center"/>
    </xf>
    <xf numFmtId="4" fontId="64" fillId="68" borderId="59" applyNumberFormat="0" applyProtection="0">
      <alignment horizontal="right" vertical="center"/>
    </xf>
    <xf numFmtId="4" fontId="58" fillId="68" borderId="60" applyNumberFormat="0" applyProtection="0">
      <alignment horizontal="right" vertical="center"/>
    </xf>
    <xf numFmtId="4" fontId="58" fillId="68" borderId="60" applyNumberFormat="0" applyProtection="0">
      <alignment horizontal="right" vertical="center"/>
    </xf>
    <xf numFmtId="4" fontId="64" fillId="68" borderId="59" applyNumberFormat="0" applyProtection="0">
      <alignment horizontal="right" vertical="center"/>
    </xf>
    <xf numFmtId="0" fontId="138" fillId="0" borderId="0"/>
    <xf numFmtId="4" fontId="64" fillId="101" borderId="59" applyNumberFormat="0" applyProtection="0">
      <alignment horizontal="right" vertical="center"/>
    </xf>
    <xf numFmtId="4" fontId="64" fillId="101" borderId="59" applyNumberFormat="0" applyProtection="0">
      <alignment horizontal="right" vertical="center"/>
    </xf>
    <xf numFmtId="4" fontId="64" fillId="101" borderId="59" applyNumberFormat="0" applyProtection="0">
      <alignment horizontal="right" vertical="center"/>
    </xf>
    <xf numFmtId="4" fontId="64" fillId="101" borderId="59" applyNumberFormat="0" applyProtection="0">
      <alignment horizontal="right" vertical="center"/>
    </xf>
    <xf numFmtId="4" fontId="64" fillId="101" borderId="59" applyNumberFormat="0" applyProtection="0">
      <alignment horizontal="right" vertical="center"/>
    </xf>
    <xf numFmtId="0" fontId="138" fillId="0" borderId="0"/>
    <xf numFmtId="4" fontId="64" fillId="101" borderId="59" applyNumberFormat="0" applyProtection="0">
      <alignment horizontal="right" vertical="center"/>
    </xf>
    <xf numFmtId="4" fontId="64" fillId="101" borderId="59" applyNumberFormat="0" applyProtection="0">
      <alignment horizontal="right" vertical="center"/>
    </xf>
    <xf numFmtId="4" fontId="64" fillId="101" borderId="59" applyNumberFormat="0" applyProtection="0">
      <alignment horizontal="right" vertical="center"/>
    </xf>
    <xf numFmtId="4" fontId="64" fillId="101" borderId="59" applyNumberFormat="0" applyProtection="0">
      <alignment horizontal="right" vertical="center"/>
    </xf>
    <xf numFmtId="0" fontId="138" fillId="0" borderId="0"/>
    <xf numFmtId="4" fontId="64" fillId="101" borderId="59" applyNumberFormat="0" applyProtection="0">
      <alignment horizontal="right" vertical="center"/>
    </xf>
    <xf numFmtId="4" fontId="64" fillId="101" borderId="59" applyNumberFormat="0" applyProtection="0">
      <alignment horizontal="right" vertical="center"/>
    </xf>
    <xf numFmtId="4" fontId="64" fillId="101" borderId="59" applyNumberFormat="0" applyProtection="0">
      <alignment horizontal="right" vertical="center"/>
    </xf>
    <xf numFmtId="4" fontId="64" fillId="101" borderId="59" applyNumberFormat="0" applyProtection="0">
      <alignment horizontal="right" vertical="center"/>
    </xf>
    <xf numFmtId="4" fontId="58" fillId="101" borderId="60" applyNumberFormat="0" applyProtection="0">
      <alignment horizontal="right" vertical="center"/>
    </xf>
    <xf numFmtId="4" fontId="58" fillId="101" borderId="60" applyNumberFormat="0" applyProtection="0">
      <alignment horizontal="right" vertical="center"/>
    </xf>
    <xf numFmtId="4" fontId="64" fillId="101" borderId="59" applyNumberFormat="0" applyProtection="0">
      <alignment horizontal="right" vertical="center"/>
    </xf>
    <xf numFmtId="0" fontId="138" fillId="0" borderId="0"/>
    <xf numFmtId="4" fontId="64" fillId="34" borderId="59" applyNumberFormat="0" applyProtection="0">
      <alignment horizontal="right" vertical="center"/>
    </xf>
    <xf numFmtId="4" fontId="64" fillId="34" borderId="59" applyNumberFormat="0" applyProtection="0">
      <alignment horizontal="right" vertical="center"/>
    </xf>
    <xf numFmtId="4" fontId="64" fillId="34" borderId="59" applyNumberFormat="0" applyProtection="0">
      <alignment horizontal="right" vertical="center"/>
    </xf>
    <xf numFmtId="4" fontId="64" fillId="34" borderId="59" applyNumberFormat="0" applyProtection="0">
      <alignment horizontal="right" vertical="center"/>
    </xf>
    <xf numFmtId="4" fontId="64" fillId="34" borderId="59" applyNumberFormat="0" applyProtection="0">
      <alignment horizontal="right" vertical="center"/>
    </xf>
    <xf numFmtId="0" fontId="138" fillId="0" borderId="0"/>
    <xf numFmtId="4" fontId="64" fillId="34" borderId="59" applyNumberFormat="0" applyProtection="0">
      <alignment horizontal="right" vertical="center"/>
    </xf>
    <xf numFmtId="4" fontId="64" fillId="34" borderId="59" applyNumberFormat="0" applyProtection="0">
      <alignment horizontal="right" vertical="center"/>
    </xf>
    <xf numFmtId="4" fontId="64" fillId="34" borderId="59" applyNumberFormat="0" applyProtection="0">
      <alignment horizontal="right" vertical="center"/>
    </xf>
    <xf numFmtId="4" fontId="64" fillId="34" borderId="59" applyNumberFormat="0" applyProtection="0">
      <alignment horizontal="right" vertical="center"/>
    </xf>
    <xf numFmtId="0" fontId="138" fillId="0" borderId="0"/>
    <xf numFmtId="4" fontId="64" fillId="34" borderId="59" applyNumberFormat="0" applyProtection="0">
      <alignment horizontal="right" vertical="center"/>
    </xf>
    <xf numFmtId="4" fontId="64" fillId="34" borderId="59" applyNumberFormat="0" applyProtection="0">
      <alignment horizontal="right" vertical="center"/>
    </xf>
    <xf numFmtId="4" fontId="64" fillId="34" borderId="59" applyNumberFormat="0" applyProtection="0">
      <alignment horizontal="right" vertical="center"/>
    </xf>
    <xf numFmtId="4" fontId="64" fillId="34" borderId="59" applyNumberFormat="0" applyProtection="0">
      <alignment horizontal="right" vertical="center"/>
    </xf>
    <xf numFmtId="4" fontId="58" fillId="34" borderId="60" applyNumberFormat="0" applyProtection="0">
      <alignment horizontal="right" vertical="center"/>
    </xf>
    <xf numFmtId="4" fontId="58" fillId="34" borderId="60" applyNumberFormat="0" applyProtection="0">
      <alignment horizontal="right" vertical="center"/>
    </xf>
    <xf numFmtId="4" fontId="64" fillId="34" borderId="59" applyNumberFormat="0" applyProtection="0">
      <alignment horizontal="right" vertical="center"/>
    </xf>
    <xf numFmtId="0" fontId="138" fillId="0" borderId="0"/>
    <xf numFmtId="4" fontId="64" fillId="102" borderId="61" applyNumberFormat="0" applyProtection="0">
      <alignment horizontal="left" vertical="center" indent="1"/>
    </xf>
    <xf numFmtId="4" fontId="64" fillId="102" borderId="61" applyNumberFormat="0" applyProtection="0">
      <alignment horizontal="left" vertical="center" indent="1"/>
    </xf>
    <xf numFmtId="4" fontId="64" fillId="102" borderId="61" applyNumberFormat="0" applyProtection="0">
      <alignment horizontal="left" vertical="center" indent="1"/>
    </xf>
    <xf numFmtId="4" fontId="64" fillId="102" borderId="61" applyNumberFormat="0" applyProtection="0">
      <alignment horizontal="left" vertical="center" indent="1"/>
    </xf>
    <xf numFmtId="4" fontId="64" fillId="102" borderId="61" applyNumberFormat="0" applyProtection="0">
      <alignment horizontal="left" vertical="center" indent="1"/>
    </xf>
    <xf numFmtId="0" fontId="138" fillId="0" borderId="0"/>
    <xf numFmtId="4" fontId="64" fillId="102" borderId="61" applyNumberFormat="0" applyProtection="0">
      <alignment horizontal="left" vertical="center" indent="1"/>
    </xf>
    <xf numFmtId="4" fontId="64" fillId="102" borderId="61" applyNumberFormat="0" applyProtection="0">
      <alignment horizontal="left" vertical="center" indent="1"/>
    </xf>
    <xf numFmtId="4" fontId="64" fillId="102" borderId="61" applyNumberFormat="0" applyProtection="0">
      <alignment horizontal="left" vertical="center" indent="1"/>
    </xf>
    <xf numFmtId="4" fontId="64" fillId="102" borderId="61" applyNumberFormat="0" applyProtection="0">
      <alignment horizontal="left" vertical="center" indent="1"/>
    </xf>
    <xf numFmtId="0" fontId="138" fillId="0" borderId="0"/>
    <xf numFmtId="4" fontId="64" fillId="102" borderId="61" applyNumberFormat="0" applyProtection="0">
      <alignment horizontal="left" vertical="center" indent="1"/>
    </xf>
    <xf numFmtId="4" fontId="64" fillId="102" borderId="61" applyNumberFormat="0" applyProtection="0">
      <alignment horizontal="left" vertical="center" indent="1"/>
    </xf>
    <xf numFmtId="4" fontId="64" fillId="102" borderId="61" applyNumberFormat="0" applyProtection="0">
      <alignment horizontal="left" vertical="center" indent="1"/>
    </xf>
    <xf numFmtId="4" fontId="64" fillId="102" borderId="61" applyNumberFormat="0" applyProtection="0">
      <alignment horizontal="left" vertical="center" indent="1"/>
    </xf>
    <xf numFmtId="4" fontId="97" fillId="102" borderId="62" applyNumberFormat="0" applyProtection="0">
      <alignment horizontal="left" vertical="center" indent="1"/>
    </xf>
    <xf numFmtId="4" fontId="97" fillId="102" borderId="62" applyNumberFormat="0" applyProtection="0">
      <alignment horizontal="left" vertical="center" indent="1"/>
    </xf>
    <xf numFmtId="4" fontId="64" fillId="102" borderId="61" applyNumberFormat="0" applyProtection="0">
      <alignment horizontal="left" vertical="center" indent="1"/>
    </xf>
    <xf numFmtId="0" fontId="138" fillId="0" borderId="0"/>
    <xf numFmtId="4" fontId="19" fillId="73" borderId="61" applyNumberFormat="0" applyProtection="0">
      <alignment horizontal="left" vertical="center" indent="1"/>
    </xf>
    <xf numFmtId="4" fontId="19" fillId="73" borderId="61" applyNumberFormat="0" applyProtection="0">
      <alignment horizontal="left" vertical="center" indent="1"/>
    </xf>
    <xf numFmtId="4" fontId="19" fillId="73" borderId="61" applyNumberFormat="0" applyProtection="0">
      <alignment horizontal="left" vertical="center" indent="1"/>
    </xf>
    <xf numFmtId="4" fontId="19" fillId="73" borderId="61" applyNumberFormat="0" applyProtection="0">
      <alignment horizontal="left" vertical="center" indent="1"/>
    </xf>
    <xf numFmtId="4" fontId="19" fillId="73" borderId="61" applyNumberFormat="0" applyProtection="0">
      <alignment horizontal="left" vertical="center" indent="1"/>
    </xf>
    <xf numFmtId="0" fontId="138" fillId="0" borderId="0"/>
    <xf numFmtId="4" fontId="19" fillId="73" borderId="61" applyNumberFormat="0" applyProtection="0">
      <alignment horizontal="left" vertical="center" indent="1"/>
    </xf>
    <xf numFmtId="4" fontId="19" fillId="73" borderId="61" applyNumberFormat="0" applyProtection="0">
      <alignment horizontal="left" vertical="center" indent="1"/>
    </xf>
    <xf numFmtId="4" fontId="19" fillId="73" borderId="61" applyNumberFormat="0" applyProtection="0">
      <alignment horizontal="left" vertical="center" indent="1"/>
    </xf>
    <xf numFmtId="4" fontId="19" fillId="73" borderId="61" applyNumberFormat="0" applyProtection="0">
      <alignment horizontal="left" vertical="center" indent="1"/>
    </xf>
    <xf numFmtId="0" fontId="138" fillId="0" borderId="0"/>
    <xf numFmtId="4" fontId="19" fillId="73" borderId="61" applyNumberFormat="0" applyProtection="0">
      <alignment horizontal="left" vertical="center" indent="1"/>
    </xf>
    <xf numFmtId="4" fontId="19" fillId="73" borderId="61" applyNumberFormat="0" applyProtection="0">
      <alignment horizontal="left" vertical="center" indent="1"/>
    </xf>
    <xf numFmtId="4" fontId="19" fillId="73" borderId="61" applyNumberFormat="0" applyProtection="0">
      <alignment horizontal="left" vertical="center" indent="1"/>
    </xf>
    <xf numFmtId="4" fontId="19" fillId="73" borderId="61" applyNumberFormat="0" applyProtection="0">
      <alignment horizontal="left" vertical="center" indent="1"/>
    </xf>
    <xf numFmtId="4" fontId="58" fillId="103" borderId="0" applyNumberFormat="0" applyProtection="0">
      <alignment horizontal="left" vertical="center" indent="1"/>
    </xf>
    <xf numFmtId="4" fontId="19" fillId="73" borderId="61" applyNumberFormat="0" applyProtection="0">
      <alignment horizontal="left" vertical="center" indent="1"/>
    </xf>
    <xf numFmtId="0" fontId="138" fillId="0" borderId="0"/>
    <xf numFmtId="4" fontId="19" fillId="73" borderId="61" applyNumberFormat="0" applyProtection="0">
      <alignment horizontal="left" vertical="center" indent="1"/>
    </xf>
    <xf numFmtId="4" fontId="19" fillId="73" borderId="61" applyNumberFormat="0" applyProtection="0">
      <alignment horizontal="left" vertical="center" indent="1"/>
    </xf>
    <xf numFmtId="4" fontId="19" fillId="73" borderId="61" applyNumberFormat="0" applyProtection="0">
      <alignment horizontal="left" vertical="center" indent="1"/>
    </xf>
    <xf numFmtId="4" fontId="19" fillId="73" borderId="61" applyNumberFormat="0" applyProtection="0">
      <alignment horizontal="left" vertical="center" indent="1"/>
    </xf>
    <xf numFmtId="4" fontId="19" fillId="73" borderId="61" applyNumberFormat="0" applyProtection="0">
      <alignment horizontal="left" vertical="center" indent="1"/>
    </xf>
    <xf numFmtId="0" fontId="138" fillId="0" borderId="0"/>
    <xf numFmtId="4" fontId="19" fillId="73" borderId="61" applyNumberFormat="0" applyProtection="0">
      <alignment horizontal="left" vertical="center" indent="1"/>
    </xf>
    <xf numFmtId="4" fontId="19" fillId="73" borderId="61" applyNumberFormat="0" applyProtection="0">
      <alignment horizontal="left" vertical="center" indent="1"/>
    </xf>
    <xf numFmtId="4" fontId="19" fillId="73" borderId="61" applyNumberFormat="0" applyProtection="0">
      <alignment horizontal="left" vertical="center" indent="1"/>
    </xf>
    <xf numFmtId="4" fontId="19" fillId="73" borderId="61" applyNumberFormat="0" applyProtection="0">
      <alignment horizontal="left" vertical="center" indent="1"/>
    </xf>
    <xf numFmtId="0" fontId="138" fillId="0" borderId="0"/>
    <xf numFmtId="4" fontId="19" fillId="73" borderId="61" applyNumberFormat="0" applyProtection="0">
      <alignment horizontal="left" vertical="center" indent="1"/>
    </xf>
    <xf numFmtId="4" fontId="19" fillId="73" borderId="61" applyNumberFormat="0" applyProtection="0">
      <alignment horizontal="left" vertical="center" indent="1"/>
    </xf>
    <xf numFmtId="4" fontId="19" fillId="73" borderId="61" applyNumberFormat="0" applyProtection="0">
      <alignment horizontal="left" vertical="center" indent="1"/>
    </xf>
    <xf numFmtId="4" fontId="19" fillId="73" borderId="61" applyNumberFormat="0" applyProtection="0">
      <alignment horizontal="left" vertical="center" indent="1"/>
    </xf>
    <xf numFmtId="4" fontId="106" fillId="47" borderId="0" applyNumberFormat="0" applyProtection="0">
      <alignment horizontal="left" vertical="center" indent="1"/>
    </xf>
    <xf numFmtId="4" fontId="19" fillId="73" borderId="61" applyNumberFormat="0" applyProtection="0">
      <alignment horizontal="left" vertical="center" indent="1"/>
    </xf>
    <xf numFmtId="0" fontId="138" fillId="0" borderId="0"/>
    <xf numFmtId="4" fontId="64" fillId="104" borderId="59" applyNumberFormat="0" applyProtection="0">
      <alignment horizontal="right" vertical="center"/>
    </xf>
    <xf numFmtId="4" fontId="64" fillId="104" borderId="59" applyNumberFormat="0" applyProtection="0">
      <alignment horizontal="right" vertical="center"/>
    </xf>
    <xf numFmtId="4" fontId="64" fillId="104" borderId="59" applyNumberFormat="0" applyProtection="0">
      <alignment horizontal="right" vertical="center"/>
    </xf>
    <xf numFmtId="4" fontId="64" fillId="104" borderId="59" applyNumberFormat="0" applyProtection="0">
      <alignment horizontal="right" vertical="center"/>
    </xf>
    <xf numFmtId="4" fontId="64" fillId="104" borderId="59" applyNumberFormat="0" applyProtection="0">
      <alignment horizontal="right" vertical="center"/>
    </xf>
    <xf numFmtId="0" fontId="138" fillId="0" borderId="0"/>
    <xf numFmtId="4" fontId="64" fillId="104" borderId="59" applyNumberFormat="0" applyProtection="0">
      <alignment horizontal="right" vertical="center"/>
    </xf>
    <xf numFmtId="4" fontId="64" fillId="104" borderId="59" applyNumberFormat="0" applyProtection="0">
      <alignment horizontal="right" vertical="center"/>
    </xf>
    <xf numFmtId="4" fontId="64" fillId="104" borderId="59" applyNumberFormat="0" applyProtection="0">
      <alignment horizontal="right" vertical="center"/>
    </xf>
    <xf numFmtId="4" fontId="64" fillId="104" borderId="59" applyNumberFormat="0" applyProtection="0">
      <alignment horizontal="right" vertical="center"/>
    </xf>
    <xf numFmtId="0" fontId="138" fillId="0" borderId="0"/>
    <xf numFmtId="4" fontId="64" fillId="104" borderId="59" applyNumberFormat="0" applyProtection="0">
      <alignment horizontal="right" vertical="center"/>
    </xf>
    <xf numFmtId="4" fontId="64" fillId="104" borderId="59" applyNumberFormat="0" applyProtection="0">
      <alignment horizontal="right" vertical="center"/>
    </xf>
    <xf numFmtId="4" fontId="64" fillId="104" borderId="59" applyNumberFormat="0" applyProtection="0">
      <alignment horizontal="right" vertical="center"/>
    </xf>
    <xf numFmtId="4" fontId="64" fillId="104" borderId="59" applyNumberFormat="0" applyProtection="0">
      <alignment horizontal="right" vertical="center"/>
    </xf>
    <xf numFmtId="4" fontId="58" fillId="104" borderId="60" applyNumberFormat="0" applyProtection="0">
      <alignment horizontal="right" vertical="center"/>
    </xf>
    <xf numFmtId="4" fontId="58" fillId="104" borderId="60" applyNumberFormat="0" applyProtection="0">
      <alignment horizontal="right" vertical="center"/>
    </xf>
    <xf numFmtId="4" fontId="64" fillId="104" borderId="59" applyNumberFormat="0" applyProtection="0">
      <alignment horizontal="right" vertical="center"/>
    </xf>
    <xf numFmtId="0" fontId="138" fillId="0" borderId="0"/>
    <xf numFmtId="4" fontId="64" fillId="103" borderId="61" applyNumberFormat="0" applyProtection="0">
      <alignment horizontal="left" vertical="center" indent="1"/>
    </xf>
    <xf numFmtId="4" fontId="64" fillId="103" borderId="61" applyNumberFormat="0" applyProtection="0">
      <alignment horizontal="left" vertical="center" indent="1"/>
    </xf>
    <xf numFmtId="4" fontId="64" fillId="103" borderId="61" applyNumberFormat="0" applyProtection="0">
      <alignment horizontal="left" vertical="center" indent="1"/>
    </xf>
    <xf numFmtId="4" fontId="64" fillId="103" borderId="61" applyNumberFormat="0" applyProtection="0">
      <alignment horizontal="left" vertical="center" indent="1"/>
    </xf>
    <xf numFmtId="4" fontId="64" fillId="103" borderId="61" applyNumberFormat="0" applyProtection="0">
      <alignment horizontal="left" vertical="center" indent="1"/>
    </xf>
    <xf numFmtId="0" fontId="138" fillId="0" borderId="0"/>
    <xf numFmtId="4" fontId="64" fillId="103" borderId="61" applyNumberFormat="0" applyProtection="0">
      <alignment horizontal="left" vertical="center" indent="1"/>
    </xf>
    <xf numFmtId="4" fontId="64" fillId="103" borderId="61" applyNumberFormat="0" applyProtection="0">
      <alignment horizontal="left" vertical="center" indent="1"/>
    </xf>
    <xf numFmtId="4" fontId="64" fillId="103" borderId="61" applyNumberFormat="0" applyProtection="0">
      <alignment horizontal="left" vertical="center" indent="1"/>
    </xf>
    <xf numFmtId="4" fontId="64" fillId="103" borderId="61" applyNumberFormat="0" applyProtection="0">
      <alignment horizontal="left" vertical="center" indent="1"/>
    </xf>
    <xf numFmtId="0" fontId="138" fillId="0" borderId="0"/>
    <xf numFmtId="4" fontId="64" fillId="103" borderId="61" applyNumberFormat="0" applyProtection="0">
      <alignment horizontal="left" vertical="center" indent="1"/>
    </xf>
    <xf numFmtId="4" fontId="64" fillId="103" borderId="61" applyNumberFormat="0" applyProtection="0">
      <alignment horizontal="left" vertical="center" indent="1"/>
    </xf>
    <xf numFmtId="4" fontId="64" fillId="103" borderId="61" applyNumberFormat="0" applyProtection="0">
      <alignment horizontal="left" vertical="center" indent="1"/>
    </xf>
    <xf numFmtId="4" fontId="64" fillId="103" borderId="61" applyNumberFormat="0" applyProtection="0">
      <alignment horizontal="left" vertical="center" indent="1"/>
    </xf>
    <xf numFmtId="4" fontId="58" fillId="103" borderId="0" applyNumberFormat="0" applyProtection="0">
      <alignment horizontal="left" vertical="center" indent="1"/>
    </xf>
    <xf numFmtId="4" fontId="64" fillId="103" borderId="61" applyNumberFormat="0" applyProtection="0">
      <alignment horizontal="left" vertical="center" indent="1"/>
    </xf>
    <xf numFmtId="0" fontId="138" fillId="0" borderId="0"/>
    <xf numFmtId="4" fontId="64" fillId="104" borderId="61" applyNumberFormat="0" applyProtection="0">
      <alignment horizontal="left" vertical="center" indent="1"/>
    </xf>
    <xf numFmtId="4" fontId="64" fillId="104" borderId="61" applyNumberFormat="0" applyProtection="0">
      <alignment horizontal="left" vertical="center" indent="1"/>
    </xf>
    <xf numFmtId="4" fontId="64" fillId="104" borderId="61" applyNumberFormat="0" applyProtection="0">
      <alignment horizontal="left" vertical="center" indent="1"/>
    </xf>
    <xf numFmtId="4" fontId="64" fillId="104" borderId="61" applyNumberFormat="0" applyProtection="0">
      <alignment horizontal="left" vertical="center" indent="1"/>
    </xf>
    <xf numFmtId="4" fontId="64" fillId="104" borderId="61" applyNumberFormat="0" applyProtection="0">
      <alignment horizontal="left" vertical="center" indent="1"/>
    </xf>
    <xf numFmtId="0" fontId="138" fillId="0" borderId="0"/>
    <xf numFmtId="4" fontId="64" fillId="104" borderId="61" applyNumberFormat="0" applyProtection="0">
      <alignment horizontal="left" vertical="center" indent="1"/>
    </xf>
    <xf numFmtId="4" fontId="64" fillId="104" borderId="61" applyNumberFormat="0" applyProtection="0">
      <alignment horizontal="left" vertical="center" indent="1"/>
    </xf>
    <xf numFmtId="4" fontId="64" fillId="104" borderId="61" applyNumberFormat="0" applyProtection="0">
      <alignment horizontal="left" vertical="center" indent="1"/>
    </xf>
    <xf numFmtId="4" fontId="64" fillId="104" borderId="61" applyNumberFormat="0" applyProtection="0">
      <alignment horizontal="left" vertical="center" indent="1"/>
    </xf>
    <xf numFmtId="0" fontId="138" fillId="0" borderId="0"/>
    <xf numFmtId="4" fontId="64" fillId="104" borderId="61" applyNumberFormat="0" applyProtection="0">
      <alignment horizontal="left" vertical="center" indent="1"/>
    </xf>
    <xf numFmtId="4" fontId="64" fillId="104" borderId="61" applyNumberFormat="0" applyProtection="0">
      <alignment horizontal="left" vertical="center" indent="1"/>
    </xf>
    <xf numFmtId="4" fontId="64" fillId="104" borderId="61" applyNumberFormat="0" applyProtection="0">
      <alignment horizontal="left" vertical="center" indent="1"/>
    </xf>
    <xf numFmtId="4" fontId="64" fillId="104" borderId="61" applyNumberFormat="0" applyProtection="0">
      <alignment horizontal="left" vertical="center" indent="1"/>
    </xf>
    <xf numFmtId="4" fontId="58" fillId="100" borderId="0" applyNumberFormat="0" applyProtection="0">
      <alignment horizontal="left" vertical="center" indent="1"/>
    </xf>
    <xf numFmtId="4" fontId="64" fillId="104" borderId="61" applyNumberFormat="0" applyProtection="0">
      <alignment horizontal="left" vertical="center" indent="1"/>
    </xf>
    <xf numFmtId="0" fontId="138" fillId="0" borderId="0"/>
    <xf numFmtId="0" fontId="64" fillId="0" borderId="59" applyNumberFormat="0" applyProtection="0">
      <alignment horizontal="left" vertical="center" indent="1"/>
    </xf>
    <xf numFmtId="0" fontId="64" fillId="0" borderId="59" applyNumberFormat="0" applyProtection="0">
      <alignment horizontal="left" vertical="center" indent="1"/>
    </xf>
    <xf numFmtId="0" fontId="64" fillId="0" borderId="59" applyNumberFormat="0" applyProtection="0">
      <alignment horizontal="left" vertical="center" indent="1"/>
    </xf>
    <xf numFmtId="0" fontId="64" fillId="0" borderId="59" applyNumberFormat="0" applyProtection="0">
      <alignment horizontal="left" vertical="center" indent="1"/>
    </xf>
    <xf numFmtId="0" fontId="64" fillId="0" borderId="59" applyNumberFormat="0" applyProtection="0">
      <alignment horizontal="left" vertical="center" indent="1"/>
    </xf>
    <xf numFmtId="0" fontId="138" fillId="0" borderId="0"/>
    <xf numFmtId="0" fontId="64" fillId="0" borderId="59" applyNumberFormat="0" applyProtection="0">
      <alignment horizontal="left" vertical="center" indent="1"/>
    </xf>
    <xf numFmtId="0" fontId="64" fillId="0" borderId="59" applyNumberFormat="0" applyProtection="0">
      <alignment horizontal="left" vertical="center" indent="1"/>
    </xf>
    <xf numFmtId="0" fontId="64" fillId="0" borderId="59" applyNumberFormat="0" applyProtection="0">
      <alignment horizontal="left" vertical="center" indent="1"/>
    </xf>
    <xf numFmtId="0" fontId="64" fillId="0" borderId="59" applyNumberFormat="0" applyProtection="0">
      <alignment horizontal="left" vertical="center" indent="1"/>
    </xf>
    <xf numFmtId="0" fontId="138" fillId="0" borderId="0"/>
    <xf numFmtId="0" fontId="64" fillId="0" borderId="59" applyNumberFormat="0" applyProtection="0">
      <alignment horizontal="left" vertical="center" indent="1"/>
    </xf>
    <xf numFmtId="0" fontId="64" fillId="0" borderId="59" applyNumberFormat="0" applyProtection="0">
      <alignment horizontal="left" vertical="center" indent="1"/>
    </xf>
    <xf numFmtId="0" fontId="64" fillId="0" borderId="59" applyNumberFormat="0" applyProtection="0">
      <alignment horizontal="left" vertical="center" indent="1"/>
    </xf>
    <xf numFmtId="0" fontId="64" fillId="0" borderId="59" applyNumberFormat="0" applyProtection="0">
      <alignment horizontal="left" vertical="center" indent="1"/>
    </xf>
    <xf numFmtId="0" fontId="19" fillId="47" borderId="60" applyNumberFormat="0" applyProtection="0">
      <alignment horizontal="left" vertical="center" indent="1"/>
    </xf>
    <xf numFmtId="0" fontId="19" fillId="47" borderId="60" applyNumberFormat="0" applyProtection="0">
      <alignment horizontal="left" vertical="center" indent="1"/>
    </xf>
    <xf numFmtId="0" fontId="64" fillId="0" borderId="59" applyNumberFormat="0" applyProtection="0">
      <alignment horizontal="left" vertical="center" indent="1"/>
    </xf>
    <xf numFmtId="0" fontId="138" fillId="0" borderId="0"/>
    <xf numFmtId="0" fontId="64" fillId="73" borderId="60" applyNumberFormat="0" applyProtection="0">
      <alignment horizontal="left" vertical="top" indent="1"/>
    </xf>
    <xf numFmtId="0" fontId="64" fillId="73" borderId="60" applyNumberFormat="0" applyProtection="0">
      <alignment horizontal="left" vertical="top" indent="1"/>
    </xf>
    <xf numFmtId="0" fontId="64" fillId="73" borderId="60" applyNumberFormat="0" applyProtection="0">
      <alignment horizontal="left" vertical="top" indent="1"/>
    </xf>
    <xf numFmtId="0" fontId="64" fillId="73" borderId="60" applyNumberFormat="0" applyProtection="0">
      <alignment horizontal="left" vertical="top" indent="1"/>
    </xf>
    <xf numFmtId="0" fontId="64" fillId="73" borderId="60" applyNumberFormat="0" applyProtection="0">
      <alignment horizontal="left" vertical="top" indent="1"/>
    </xf>
    <xf numFmtId="0" fontId="138" fillId="0" borderId="0"/>
    <xf numFmtId="0" fontId="64" fillId="73" borderId="60" applyNumberFormat="0" applyProtection="0">
      <alignment horizontal="left" vertical="top" indent="1"/>
    </xf>
    <xf numFmtId="0" fontId="64" fillId="73" borderId="60" applyNumberFormat="0" applyProtection="0">
      <alignment horizontal="left" vertical="top" indent="1"/>
    </xf>
    <xf numFmtId="0" fontId="64" fillId="73" borderId="60" applyNumberFormat="0" applyProtection="0">
      <alignment horizontal="left" vertical="top" indent="1"/>
    </xf>
    <xf numFmtId="0" fontId="64" fillId="73" borderId="60" applyNumberFormat="0" applyProtection="0">
      <alignment horizontal="left" vertical="top" indent="1"/>
    </xf>
    <xf numFmtId="0" fontId="138" fillId="0" borderId="0"/>
    <xf numFmtId="0" fontId="64" fillId="73" borderId="60" applyNumberFormat="0" applyProtection="0">
      <alignment horizontal="left" vertical="top" indent="1"/>
    </xf>
    <xf numFmtId="0" fontId="64" fillId="73" borderId="60" applyNumberFormat="0" applyProtection="0">
      <alignment horizontal="left" vertical="top" indent="1"/>
    </xf>
    <xf numFmtId="0" fontId="64" fillId="73" borderId="60" applyNumberFormat="0" applyProtection="0">
      <alignment horizontal="left" vertical="top" indent="1"/>
    </xf>
    <xf numFmtId="0" fontId="64" fillId="73" borderId="60" applyNumberFormat="0" applyProtection="0">
      <alignment horizontal="left" vertical="top" indent="1"/>
    </xf>
    <xf numFmtId="0" fontId="19" fillId="47" borderId="60" applyNumberFormat="0" applyProtection="0">
      <alignment horizontal="left" vertical="top" indent="1"/>
    </xf>
    <xf numFmtId="0" fontId="19" fillId="47" borderId="60" applyNumberFormat="0" applyProtection="0">
      <alignment horizontal="left" vertical="top" indent="1"/>
    </xf>
    <xf numFmtId="0" fontId="64" fillId="73" borderId="60" applyNumberFormat="0" applyProtection="0">
      <alignment horizontal="left" vertical="top" indent="1"/>
    </xf>
    <xf numFmtId="0" fontId="138" fillId="0" borderId="0"/>
    <xf numFmtId="0" fontId="64" fillId="0" borderId="59" applyNumberFormat="0" applyProtection="0">
      <alignment horizontal="left" vertical="center" indent="1"/>
    </xf>
    <xf numFmtId="0" fontId="64" fillId="0" borderId="59" applyNumberFormat="0" applyProtection="0">
      <alignment horizontal="left" vertical="center" indent="1"/>
    </xf>
    <xf numFmtId="0" fontId="64" fillId="0" borderId="59" applyNumberFormat="0" applyProtection="0">
      <alignment horizontal="left" vertical="center" indent="1"/>
    </xf>
    <xf numFmtId="0" fontId="64" fillId="0" borderId="59" applyNumberFormat="0" applyProtection="0">
      <alignment horizontal="left" vertical="center" indent="1"/>
    </xf>
    <xf numFmtId="0" fontId="64" fillId="0" borderId="59" applyNumberFormat="0" applyProtection="0">
      <alignment horizontal="left" vertical="center" indent="1"/>
    </xf>
    <xf numFmtId="0" fontId="138" fillId="0" borderId="0"/>
    <xf numFmtId="0" fontId="64" fillId="0" borderId="59" applyNumberFormat="0" applyProtection="0">
      <alignment horizontal="left" vertical="center" indent="1"/>
    </xf>
    <xf numFmtId="0" fontId="64" fillId="0" borderId="59" applyNumberFormat="0" applyProtection="0">
      <alignment horizontal="left" vertical="center" indent="1"/>
    </xf>
    <xf numFmtId="0" fontId="64" fillId="0" borderId="59" applyNumberFormat="0" applyProtection="0">
      <alignment horizontal="left" vertical="center" indent="1"/>
    </xf>
    <xf numFmtId="0" fontId="64" fillId="0" borderId="59" applyNumberFormat="0" applyProtection="0">
      <alignment horizontal="left" vertical="center" indent="1"/>
    </xf>
    <xf numFmtId="0" fontId="138" fillId="0" borderId="0"/>
    <xf numFmtId="0" fontId="64" fillId="0" borderId="59" applyNumberFormat="0" applyProtection="0">
      <alignment horizontal="left" vertical="center" indent="1"/>
    </xf>
    <xf numFmtId="0" fontId="64" fillId="0" borderId="59" applyNumberFormat="0" applyProtection="0">
      <alignment horizontal="left" vertical="center" indent="1"/>
    </xf>
    <xf numFmtId="0" fontId="64" fillId="0" borderId="59" applyNumberFormat="0" applyProtection="0">
      <alignment horizontal="left" vertical="center" indent="1"/>
    </xf>
    <xf numFmtId="0" fontId="64" fillId="0" borderId="59" applyNumberFormat="0" applyProtection="0">
      <alignment horizontal="left" vertical="center" indent="1"/>
    </xf>
    <xf numFmtId="0" fontId="19" fillId="100" borderId="60" applyNumberFormat="0" applyProtection="0">
      <alignment horizontal="left" vertical="center" indent="1"/>
    </xf>
    <xf numFmtId="0" fontId="19" fillId="100" borderId="60" applyNumberFormat="0" applyProtection="0">
      <alignment horizontal="left" vertical="center" indent="1"/>
    </xf>
    <xf numFmtId="0" fontId="64" fillId="0" borderId="59" applyNumberFormat="0" applyProtection="0">
      <alignment horizontal="left" vertical="center" indent="1"/>
    </xf>
    <xf numFmtId="0" fontId="138" fillId="0" borderId="0"/>
    <xf numFmtId="0" fontId="64" fillId="104" borderId="60" applyNumberFormat="0" applyProtection="0">
      <alignment horizontal="left" vertical="top" indent="1"/>
    </xf>
    <xf numFmtId="0" fontId="64" fillId="104" borderId="60" applyNumberFormat="0" applyProtection="0">
      <alignment horizontal="left" vertical="top" indent="1"/>
    </xf>
    <xf numFmtId="0" fontId="64" fillId="104" borderId="60" applyNumberFormat="0" applyProtection="0">
      <alignment horizontal="left" vertical="top" indent="1"/>
    </xf>
    <xf numFmtId="0" fontId="64" fillId="104" borderId="60" applyNumberFormat="0" applyProtection="0">
      <alignment horizontal="left" vertical="top" indent="1"/>
    </xf>
    <xf numFmtId="0" fontId="64" fillId="104" borderId="60" applyNumberFormat="0" applyProtection="0">
      <alignment horizontal="left" vertical="top" indent="1"/>
    </xf>
    <xf numFmtId="0" fontId="138" fillId="0" borderId="0"/>
    <xf numFmtId="0" fontId="64" fillId="104" borderId="60" applyNumberFormat="0" applyProtection="0">
      <alignment horizontal="left" vertical="top" indent="1"/>
    </xf>
    <xf numFmtId="0" fontId="64" fillId="104" borderId="60" applyNumberFormat="0" applyProtection="0">
      <alignment horizontal="left" vertical="top" indent="1"/>
    </xf>
    <xf numFmtId="0" fontId="64" fillId="104" borderId="60" applyNumberFormat="0" applyProtection="0">
      <alignment horizontal="left" vertical="top" indent="1"/>
    </xf>
    <xf numFmtId="0" fontId="64" fillId="104" borderId="60" applyNumberFormat="0" applyProtection="0">
      <alignment horizontal="left" vertical="top" indent="1"/>
    </xf>
    <xf numFmtId="0" fontId="138" fillId="0" borderId="0"/>
    <xf numFmtId="0" fontId="64" fillId="104" borderId="60" applyNumberFormat="0" applyProtection="0">
      <alignment horizontal="left" vertical="top" indent="1"/>
    </xf>
    <xf numFmtId="0" fontId="64" fillId="104" borderId="60" applyNumberFormat="0" applyProtection="0">
      <alignment horizontal="left" vertical="top" indent="1"/>
    </xf>
    <xf numFmtId="0" fontId="64" fillId="104" borderId="60" applyNumberFormat="0" applyProtection="0">
      <alignment horizontal="left" vertical="top" indent="1"/>
    </xf>
    <xf numFmtId="0" fontId="64" fillId="104" borderId="60" applyNumberFormat="0" applyProtection="0">
      <alignment horizontal="left" vertical="top" indent="1"/>
    </xf>
    <xf numFmtId="0" fontId="19" fillId="100" borderId="60" applyNumberFormat="0" applyProtection="0">
      <alignment horizontal="left" vertical="top" indent="1"/>
    </xf>
    <xf numFmtId="0" fontId="19" fillId="100" borderId="60" applyNumberFormat="0" applyProtection="0">
      <alignment horizontal="left" vertical="top" indent="1"/>
    </xf>
    <xf numFmtId="0" fontId="64" fillId="104" borderId="60" applyNumberFormat="0" applyProtection="0">
      <alignment horizontal="left" vertical="top" indent="1"/>
    </xf>
    <xf numFmtId="0" fontId="138" fillId="0" borderId="0"/>
    <xf numFmtId="0" fontId="64" fillId="0" borderId="59" applyNumberFormat="0" applyProtection="0">
      <alignment horizontal="left" vertical="center" indent="1"/>
    </xf>
    <xf numFmtId="0" fontId="64" fillId="0" borderId="59" applyNumberFormat="0" applyProtection="0">
      <alignment horizontal="left" vertical="center" indent="1"/>
    </xf>
    <xf numFmtId="0" fontId="64" fillId="0" borderId="59" applyNumberFormat="0" applyProtection="0">
      <alignment horizontal="left" vertical="center" indent="1"/>
    </xf>
    <xf numFmtId="0" fontId="64" fillId="0" borderId="59" applyNumberFormat="0" applyProtection="0">
      <alignment horizontal="left" vertical="center" indent="1"/>
    </xf>
    <xf numFmtId="0" fontId="64" fillId="0" borderId="59" applyNumberFormat="0" applyProtection="0">
      <alignment horizontal="left" vertical="center" indent="1"/>
    </xf>
    <xf numFmtId="0" fontId="138" fillId="0" borderId="0"/>
    <xf numFmtId="0" fontId="64" fillId="0" borderId="59" applyNumberFormat="0" applyProtection="0">
      <alignment horizontal="left" vertical="center" indent="1"/>
    </xf>
    <xf numFmtId="0" fontId="64" fillId="0" borderId="59" applyNumberFormat="0" applyProtection="0">
      <alignment horizontal="left" vertical="center" indent="1"/>
    </xf>
    <xf numFmtId="0" fontId="64" fillId="0" borderId="59" applyNumberFormat="0" applyProtection="0">
      <alignment horizontal="left" vertical="center" indent="1"/>
    </xf>
    <xf numFmtId="0" fontId="64" fillId="0" borderId="59" applyNumberFormat="0" applyProtection="0">
      <alignment horizontal="left" vertical="center" indent="1"/>
    </xf>
    <xf numFmtId="0" fontId="138" fillId="0" borderId="0"/>
    <xf numFmtId="0" fontId="64" fillId="0" borderId="59" applyNumberFormat="0" applyProtection="0">
      <alignment horizontal="left" vertical="center" indent="1"/>
    </xf>
    <xf numFmtId="0" fontId="64" fillId="0" borderId="59" applyNumberFormat="0" applyProtection="0">
      <alignment horizontal="left" vertical="center" indent="1"/>
    </xf>
    <xf numFmtId="0" fontId="64" fillId="0" borderId="59" applyNumberFormat="0" applyProtection="0">
      <alignment horizontal="left" vertical="center" indent="1"/>
    </xf>
    <xf numFmtId="0" fontId="64" fillId="0" borderId="59" applyNumberFormat="0" applyProtection="0">
      <alignment horizontal="left" vertical="center" indent="1"/>
    </xf>
    <xf numFmtId="0" fontId="19" fillId="79" borderId="60" applyNumberFormat="0" applyProtection="0">
      <alignment horizontal="left" vertical="center" indent="1"/>
    </xf>
    <xf numFmtId="0" fontId="19" fillId="79" borderId="60" applyNumberFormat="0" applyProtection="0">
      <alignment horizontal="left" vertical="center" indent="1"/>
    </xf>
    <xf numFmtId="0" fontId="64" fillId="0" borderId="59" applyNumberFormat="0" applyProtection="0">
      <alignment horizontal="left" vertical="center" indent="1"/>
    </xf>
    <xf numFmtId="0" fontId="138" fillId="0" borderId="0"/>
    <xf numFmtId="0" fontId="64" fillId="56" borderId="60" applyNumberFormat="0" applyProtection="0">
      <alignment horizontal="left" vertical="top" indent="1"/>
    </xf>
    <xf numFmtId="0" fontId="64" fillId="56" borderId="60" applyNumberFormat="0" applyProtection="0">
      <alignment horizontal="left" vertical="top" indent="1"/>
    </xf>
    <xf numFmtId="0" fontId="64" fillId="56" borderId="60" applyNumberFormat="0" applyProtection="0">
      <alignment horizontal="left" vertical="top" indent="1"/>
    </xf>
    <xf numFmtId="0" fontId="64" fillId="56" borderId="60" applyNumberFormat="0" applyProtection="0">
      <alignment horizontal="left" vertical="top" indent="1"/>
    </xf>
    <xf numFmtId="0" fontId="64" fillId="56" borderId="60" applyNumberFormat="0" applyProtection="0">
      <alignment horizontal="left" vertical="top" indent="1"/>
    </xf>
    <xf numFmtId="0" fontId="138" fillId="0" borderId="0"/>
    <xf numFmtId="0" fontId="64" fillId="56" borderId="60" applyNumberFormat="0" applyProtection="0">
      <alignment horizontal="left" vertical="top" indent="1"/>
    </xf>
    <xf numFmtId="0" fontId="64" fillId="56" borderId="60" applyNumberFormat="0" applyProtection="0">
      <alignment horizontal="left" vertical="top" indent="1"/>
    </xf>
    <xf numFmtId="0" fontId="64" fillId="56" borderId="60" applyNumberFormat="0" applyProtection="0">
      <alignment horizontal="left" vertical="top" indent="1"/>
    </xf>
    <xf numFmtId="0" fontId="64" fillId="56" borderId="60" applyNumberFormat="0" applyProtection="0">
      <alignment horizontal="left" vertical="top" indent="1"/>
    </xf>
    <xf numFmtId="0" fontId="138" fillId="0" borderId="0"/>
    <xf numFmtId="0" fontId="64" fillId="56" borderId="60" applyNumberFormat="0" applyProtection="0">
      <alignment horizontal="left" vertical="top" indent="1"/>
    </xf>
    <xf numFmtId="0" fontId="64" fillId="56" borderId="60" applyNumberFormat="0" applyProtection="0">
      <alignment horizontal="left" vertical="top" indent="1"/>
    </xf>
    <xf numFmtId="0" fontId="64" fillId="56" borderId="60" applyNumberFormat="0" applyProtection="0">
      <alignment horizontal="left" vertical="top" indent="1"/>
    </xf>
    <xf numFmtId="0" fontId="64" fillId="56" borderId="60" applyNumberFormat="0" applyProtection="0">
      <alignment horizontal="left" vertical="top" indent="1"/>
    </xf>
    <xf numFmtId="0" fontId="19" fillId="79" borderId="60" applyNumberFormat="0" applyProtection="0">
      <alignment horizontal="left" vertical="top" indent="1"/>
    </xf>
    <xf numFmtId="0" fontId="19" fillId="79" borderId="60" applyNumberFormat="0" applyProtection="0">
      <alignment horizontal="left" vertical="top" indent="1"/>
    </xf>
    <xf numFmtId="0" fontId="64" fillId="56" borderId="60" applyNumberFormat="0" applyProtection="0">
      <alignment horizontal="left" vertical="top" indent="1"/>
    </xf>
    <xf numFmtId="0" fontId="138" fillId="0" borderId="0"/>
    <xf numFmtId="0" fontId="64" fillId="0" borderId="59" applyNumberFormat="0" applyProtection="0">
      <alignment horizontal="left" vertical="center" indent="1"/>
    </xf>
    <xf numFmtId="0" fontId="64" fillId="0" borderId="59" applyNumberFormat="0" applyProtection="0">
      <alignment horizontal="left" vertical="center" indent="1"/>
    </xf>
    <xf numFmtId="0" fontId="64" fillId="0" borderId="59" applyNumberFormat="0" applyProtection="0">
      <alignment horizontal="left" vertical="center" indent="1"/>
    </xf>
    <xf numFmtId="0" fontId="64" fillId="0" borderId="59" applyNumberFormat="0" applyProtection="0">
      <alignment horizontal="left" vertical="center" indent="1"/>
    </xf>
    <xf numFmtId="0" fontId="64" fillId="0" borderId="59" applyNumberFormat="0" applyProtection="0">
      <alignment horizontal="left" vertical="center" indent="1"/>
    </xf>
    <xf numFmtId="0" fontId="138" fillId="0" borderId="0"/>
    <xf numFmtId="0" fontId="64" fillId="0" borderId="59" applyNumberFormat="0" applyProtection="0">
      <alignment horizontal="left" vertical="center" indent="1"/>
    </xf>
    <xf numFmtId="0" fontId="64" fillId="0" borderId="59" applyNumberFormat="0" applyProtection="0">
      <alignment horizontal="left" vertical="center" indent="1"/>
    </xf>
    <xf numFmtId="0" fontId="64" fillId="0" borderId="59" applyNumberFormat="0" applyProtection="0">
      <alignment horizontal="left" vertical="center" indent="1"/>
    </xf>
    <xf numFmtId="0" fontId="64" fillId="0" borderId="59" applyNumberFormat="0" applyProtection="0">
      <alignment horizontal="left" vertical="center" indent="1"/>
    </xf>
    <xf numFmtId="0" fontId="138" fillId="0" borderId="0"/>
    <xf numFmtId="0" fontId="64" fillId="0" borderId="59" applyNumberFormat="0" applyProtection="0">
      <alignment horizontal="left" vertical="center" indent="1"/>
    </xf>
    <xf numFmtId="0" fontId="64" fillId="0" borderId="59" applyNumberFormat="0" applyProtection="0">
      <alignment horizontal="left" vertical="center" indent="1"/>
    </xf>
    <xf numFmtId="0" fontId="64" fillId="0" borderId="59" applyNumberFormat="0" applyProtection="0">
      <alignment horizontal="left" vertical="center" indent="1"/>
    </xf>
    <xf numFmtId="0" fontId="64" fillId="0" borderId="59" applyNumberFormat="0" applyProtection="0">
      <alignment horizontal="left" vertical="center" indent="1"/>
    </xf>
    <xf numFmtId="0" fontId="19" fillId="80" borderId="60" applyNumberFormat="0" applyProtection="0">
      <alignment horizontal="left" vertical="center" indent="1"/>
    </xf>
    <xf numFmtId="0" fontId="19" fillId="80" borderId="60" applyNumberFormat="0" applyProtection="0">
      <alignment horizontal="left" vertical="center" indent="1"/>
    </xf>
    <xf numFmtId="0" fontId="64" fillId="0" borderId="59" applyNumberFormat="0" applyProtection="0">
      <alignment horizontal="left" vertical="center" indent="1"/>
    </xf>
    <xf numFmtId="0" fontId="138" fillId="0" borderId="0"/>
    <xf numFmtId="0" fontId="64" fillId="103" borderId="60" applyNumberFormat="0" applyProtection="0">
      <alignment horizontal="left" vertical="top" indent="1"/>
    </xf>
    <xf numFmtId="0" fontId="64" fillId="103" borderId="60" applyNumberFormat="0" applyProtection="0">
      <alignment horizontal="left" vertical="top" indent="1"/>
    </xf>
    <xf numFmtId="0" fontId="64" fillId="103" borderId="60" applyNumberFormat="0" applyProtection="0">
      <alignment horizontal="left" vertical="top" indent="1"/>
    </xf>
    <xf numFmtId="0" fontId="64" fillId="103" borderId="60" applyNumberFormat="0" applyProtection="0">
      <alignment horizontal="left" vertical="top" indent="1"/>
    </xf>
    <xf numFmtId="0" fontId="64" fillId="103" borderId="60" applyNumberFormat="0" applyProtection="0">
      <alignment horizontal="left" vertical="top" indent="1"/>
    </xf>
    <xf numFmtId="0" fontId="138" fillId="0" borderId="0"/>
    <xf numFmtId="0" fontId="64" fillId="103" borderId="60" applyNumberFormat="0" applyProtection="0">
      <alignment horizontal="left" vertical="top" indent="1"/>
    </xf>
    <xf numFmtId="0" fontId="64" fillId="103" borderId="60" applyNumberFormat="0" applyProtection="0">
      <alignment horizontal="left" vertical="top" indent="1"/>
    </xf>
    <xf numFmtId="0" fontId="64" fillId="103" borderId="60" applyNumberFormat="0" applyProtection="0">
      <alignment horizontal="left" vertical="top" indent="1"/>
    </xf>
    <xf numFmtId="0" fontId="64" fillId="103" borderId="60" applyNumberFormat="0" applyProtection="0">
      <alignment horizontal="left" vertical="top" indent="1"/>
    </xf>
    <xf numFmtId="0" fontId="138" fillId="0" borderId="0"/>
    <xf numFmtId="0" fontId="64" fillId="103" borderId="60" applyNumberFormat="0" applyProtection="0">
      <alignment horizontal="left" vertical="top" indent="1"/>
    </xf>
    <xf numFmtId="0" fontId="64" fillId="103" borderId="60" applyNumberFormat="0" applyProtection="0">
      <alignment horizontal="left" vertical="top" indent="1"/>
    </xf>
    <xf numFmtId="0" fontId="64" fillId="103" borderId="60" applyNumberFormat="0" applyProtection="0">
      <alignment horizontal="left" vertical="top" indent="1"/>
    </xf>
    <xf numFmtId="0" fontId="64" fillId="103" borderId="60" applyNumberFormat="0" applyProtection="0">
      <alignment horizontal="left" vertical="top" indent="1"/>
    </xf>
    <xf numFmtId="0" fontId="19" fillId="80" borderId="60" applyNumberFormat="0" applyProtection="0">
      <alignment horizontal="left" vertical="top" indent="1"/>
    </xf>
    <xf numFmtId="0" fontId="19" fillId="80" borderId="60" applyNumberFormat="0" applyProtection="0">
      <alignment horizontal="left" vertical="top" indent="1"/>
    </xf>
    <xf numFmtId="0" fontId="64" fillId="103" borderId="60" applyNumberFormat="0" applyProtection="0">
      <alignment horizontal="left" vertical="top" indent="1"/>
    </xf>
    <xf numFmtId="0" fontId="138" fillId="0" borderId="0"/>
    <xf numFmtId="0" fontId="64" fillId="85" borderId="63" applyNumberFormat="0">
      <protection locked="0"/>
    </xf>
    <xf numFmtId="0" fontId="64" fillId="85" borderId="63" applyNumberFormat="0">
      <protection locked="0"/>
    </xf>
    <xf numFmtId="0" fontId="64" fillId="85" borderId="63" applyNumberFormat="0">
      <protection locked="0"/>
    </xf>
    <xf numFmtId="0" fontId="64" fillId="85" borderId="63" applyNumberFormat="0">
      <protection locked="0"/>
    </xf>
    <xf numFmtId="0" fontId="64" fillId="85" borderId="63" applyNumberFormat="0">
      <protection locked="0"/>
    </xf>
    <xf numFmtId="0" fontId="138" fillId="0" borderId="0"/>
    <xf numFmtId="0" fontId="64" fillId="85" borderId="63" applyNumberFormat="0">
      <protection locked="0"/>
    </xf>
    <xf numFmtId="0" fontId="138" fillId="0" borderId="0"/>
    <xf numFmtId="0" fontId="59" fillId="73" borderId="64" applyBorder="0"/>
    <xf numFmtId="0" fontId="59" fillId="73" borderId="64" applyBorder="0"/>
    <xf numFmtId="0" fontId="59" fillId="73" borderId="64" applyBorder="0"/>
    <xf numFmtId="0" fontId="59" fillId="73" borderId="64" applyBorder="0"/>
    <xf numFmtId="0" fontId="59" fillId="73" borderId="64" applyBorder="0"/>
    <xf numFmtId="0" fontId="138" fillId="0" borderId="0"/>
    <xf numFmtId="0" fontId="59" fillId="73" borderId="64" applyBorder="0"/>
    <xf numFmtId="0" fontId="59" fillId="73" borderId="64" applyBorder="0"/>
    <xf numFmtId="0" fontId="59" fillId="73" borderId="64" applyBorder="0"/>
    <xf numFmtId="0" fontId="59" fillId="73" borderId="64" applyBorder="0"/>
    <xf numFmtId="0" fontId="138" fillId="0" borderId="0"/>
    <xf numFmtId="0" fontId="59" fillId="73" borderId="64" applyBorder="0"/>
    <xf numFmtId="0" fontId="59" fillId="73" borderId="64" applyBorder="0"/>
    <xf numFmtId="0" fontId="59" fillId="73" borderId="64" applyBorder="0"/>
    <xf numFmtId="0" fontId="59" fillId="73" borderId="64" applyBorder="0"/>
    <xf numFmtId="0" fontId="59" fillId="73" borderId="64" applyBorder="0"/>
    <xf numFmtId="0" fontId="138" fillId="0" borderId="0"/>
    <xf numFmtId="4" fontId="292" fillId="53" borderId="60" applyNumberFormat="0" applyProtection="0">
      <alignment vertical="center"/>
    </xf>
    <xf numFmtId="4" fontId="292" fillId="53" borderId="60" applyNumberFormat="0" applyProtection="0">
      <alignment vertical="center"/>
    </xf>
    <xf numFmtId="4" fontId="292" fillId="53" borderId="60" applyNumberFormat="0" applyProtection="0">
      <alignment vertical="center"/>
    </xf>
    <xf numFmtId="4" fontId="292" fillId="53" borderId="60" applyNumberFormat="0" applyProtection="0">
      <alignment vertical="center"/>
    </xf>
    <xf numFmtId="4" fontId="292" fillId="53" borderId="60" applyNumberFormat="0" applyProtection="0">
      <alignment vertical="center"/>
    </xf>
    <xf numFmtId="0" fontId="138" fillId="0" borderId="0"/>
    <xf numFmtId="4" fontId="292" fillId="53" borderId="60" applyNumberFormat="0" applyProtection="0">
      <alignment vertical="center"/>
    </xf>
    <xf numFmtId="4" fontId="292" fillId="53" borderId="60" applyNumberFormat="0" applyProtection="0">
      <alignment vertical="center"/>
    </xf>
    <xf numFmtId="4" fontId="292" fillId="53" borderId="60" applyNumberFormat="0" applyProtection="0">
      <alignment vertical="center"/>
    </xf>
    <xf numFmtId="4" fontId="292" fillId="53" borderId="60" applyNumberFormat="0" applyProtection="0">
      <alignment vertical="center"/>
    </xf>
    <xf numFmtId="0" fontId="138" fillId="0" borderId="0"/>
    <xf numFmtId="4" fontId="292" fillId="53" borderId="60" applyNumberFormat="0" applyProtection="0">
      <alignment vertical="center"/>
    </xf>
    <xf numFmtId="4" fontId="292" fillId="53" borderId="60" applyNumberFormat="0" applyProtection="0">
      <alignment vertical="center"/>
    </xf>
    <xf numFmtId="4" fontId="292" fillId="53" borderId="60" applyNumberFormat="0" applyProtection="0">
      <alignment vertical="center"/>
    </xf>
    <xf numFmtId="4" fontId="292" fillId="53" borderId="60" applyNumberFormat="0" applyProtection="0">
      <alignment vertical="center"/>
    </xf>
    <xf numFmtId="4" fontId="58" fillId="42" borderId="60" applyNumberFormat="0" applyProtection="0">
      <alignment vertical="center"/>
    </xf>
    <xf numFmtId="4" fontId="58" fillId="42" borderId="60" applyNumberFormat="0" applyProtection="0">
      <alignment vertical="center"/>
    </xf>
    <xf numFmtId="4" fontId="292" fillId="53" borderId="60" applyNumberFormat="0" applyProtection="0">
      <alignment vertical="center"/>
    </xf>
    <xf numFmtId="0" fontId="138" fillId="0" borderId="0"/>
    <xf numFmtId="4" fontId="289" fillId="42" borderId="47" applyNumberFormat="0" applyProtection="0">
      <alignment vertical="center"/>
    </xf>
    <xf numFmtId="4" fontId="289" fillId="42" borderId="47" applyNumberFormat="0" applyProtection="0">
      <alignment vertical="center"/>
    </xf>
    <xf numFmtId="4" fontId="289" fillId="42" borderId="47" applyNumberFormat="0" applyProtection="0">
      <alignment vertical="center"/>
    </xf>
    <xf numFmtId="0" fontId="138" fillId="0" borderId="0"/>
    <xf numFmtId="4" fontId="289" fillId="42" borderId="47" applyNumberFormat="0" applyProtection="0">
      <alignment vertical="center"/>
    </xf>
    <xf numFmtId="4" fontId="289" fillId="42" borderId="47" applyNumberFormat="0" applyProtection="0">
      <alignment vertical="center"/>
    </xf>
    <xf numFmtId="0" fontId="138" fillId="0" borderId="0"/>
    <xf numFmtId="4" fontId="289" fillId="42" borderId="47" applyNumberFormat="0" applyProtection="0">
      <alignment vertical="center"/>
    </xf>
    <xf numFmtId="4" fontId="289" fillId="42" borderId="47" applyNumberFormat="0" applyProtection="0">
      <alignment vertical="center"/>
    </xf>
    <xf numFmtId="4" fontId="293" fillId="42" borderId="60" applyNumberFormat="0" applyProtection="0">
      <alignment vertical="center"/>
    </xf>
    <xf numFmtId="4" fontId="293" fillId="42" borderId="60" applyNumberFormat="0" applyProtection="0">
      <alignment vertical="center"/>
    </xf>
    <xf numFmtId="0" fontId="138" fillId="0" borderId="0"/>
    <xf numFmtId="4" fontId="292" fillId="0" borderId="60" applyNumberFormat="0" applyProtection="0">
      <alignment horizontal="left" vertical="center" indent="1"/>
    </xf>
    <xf numFmtId="4" fontId="292" fillId="0" borderId="60" applyNumberFormat="0" applyProtection="0">
      <alignment horizontal="left" vertical="center" indent="1"/>
    </xf>
    <xf numFmtId="4" fontId="292" fillId="0" borderId="60" applyNumberFormat="0" applyProtection="0">
      <alignment horizontal="left" vertical="center" indent="1"/>
    </xf>
    <xf numFmtId="4" fontId="292" fillId="0" borderId="60" applyNumberFormat="0" applyProtection="0">
      <alignment horizontal="left" vertical="center" indent="1"/>
    </xf>
    <xf numFmtId="4" fontId="292" fillId="0" borderId="60" applyNumberFormat="0" applyProtection="0">
      <alignment horizontal="left" vertical="center" indent="1"/>
    </xf>
    <xf numFmtId="0" fontId="138" fillId="0" borderId="0"/>
    <xf numFmtId="4" fontId="292" fillId="0" borderId="60" applyNumberFormat="0" applyProtection="0">
      <alignment horizontal="left" vertical="center" indent="1"/>
    </xf>
    <xf numFmtId="4" fontId="292" fillId="0" borderId="60" applyNumberFormat="0" applyProtection="0">
      <alignment horizontal="left" vertical="center" indent="1"/>
    </xf>
    <xf numFmtId="4" fontId="292" fillId="0" borderId="60" applyNumberFormat="0" applyProtection="0">
      <alignment horizontal="left" vertical="center" indent="1"/>
    </xf>
    <xf numFmtId="4" fontId="292" fillId="0" borderId="60" applyNumberFormat="0" applyProtection="0">
      <alignment horizontal="left" vertical="center" indent="1"/>
    </xf>
    <xf numFmtId="0" fontId="138" fillId="0" borderId="0"/>
    <xf numFmtId="4" fontId="292" fillId="0" borderId="60" applyNumberFormat="0" applyProtection="0">
      <alignment horizontal="left" vertical="center" indent="1"/>
    </xf>
    <xf numFmtId="4" fontId="292" fillId="0" borderId="60" applyNumberFormat="0" applyProtection="0">
      <alignment horizontal="left" vertical="center" indent="1"/>
    </xf>
    <xf numFmtId="4" fontId="292" fillId="0" borderId="60" applyNumberFormat="0" applyProtection="0">
      <alignment horizontal="left" vertical="center" indent="1"/>
    </xf>
    <xf numFmtId="4" fontId="292" fillId="0" borderId="60" applyNumberFormat="0" applyProtection="0">
      <alignment horizontal="left" vertical="center" indent="1"/>
    </xf>
    <xf numFmtId="4" fontId="58" fillId="42" borderId="60" applyNumberFormat="0" applyProtection="0">
      <alignment horizontal="left" vertical="center" indent="1"/>
    </xf>
    <xf numFmtId="4" fontId="58" fillId="42" borderId="60" applyNumberFormat="0" applyProtection="0">
      <alignment horizontal="left" vertical="center" indent="1"/>
    </xf>
    <xf numFmtId="4" fontId="292" fillId="0" borderId="60" applyNumberFormat="0" applyProtection="0">
      <alignment horizontal="left" vertical="center" indent="1"/>
    </xf>
    <xf numFmtId="0" fontId="138" fillId="0" borderId="0"/>
    <xf numFmtId="0" fontId="292" fillId="53" borderId="60" applyNumberFormat="0" applyProtection="0">
      <alignment horizontal="left" vertical="top" indent="1"/>
    </xf>
    <xf numFmtId="0" fontId="292" fillId="53" borderId="60" applyNumberFormat="0" applyProtection="0">
      <alignment horizontal="left" vertical="top" indent="1"/>
    </xf>
    <xf numFmtId="0" fontId="292" fillId="53" borderId="60" applyNumberFormat="0" applyProtection="0">
      <alignment horizontal="left" vertical="top" indent="1"/>
    </xf>
    <xf numFmtId="0" fontId="292" fillId="53" borderId="60" applyNumberFormat="0" applyProtection="0">
      <alignment horizontal="left" vertical="top" indent="1"/>
    </xf>
    <xf numFmtId="0" fontId="292" fillId="53" borderId="60" applyNumberFormat="0" applyProtection="0">
      <alignment horizontal="left" vertical="top" indent="1"/>
    </xf>
    <xf numFmtId="0" fontId="138" fillId="0" borderId="0"/>
    <xf numFmtId="0" fontId="292" fillId="53" borderId="60" applyNumberFormat="0" applyProtection="0">
      <alignment horizontal="left" vertical="top" indent="1"/>
    </xf>
    <xf numFmtId="0" fontId="292" fillId="53" borderId="60" applyNumberFormat="0" applyProtection="0">
      <alignment horizontal="left" vertical="top" indent="1"/>
    </xf>
    <xf numFmtId="0" fontId="292" fillId="53" borderId="60" applyNumberFormat="0" applyProtection="0">
      <alignment horizontal="left" vertical="top" indent="1"/>
    </xf>
    <xf numFmtId="0" fontId="292" fillId="53" borderId="60" applyNumberFormat="0" applyProtection="0">
      <alignment horizontal="left" vertical="top" indent="1"/>
    </xf>
    <xf numFmtId="0" fontId="138" fillId="0" borderId="0"/>
    <xf numFmtId="0" fontId="292" fillId="53" borderId="60" applyNumberFormat="0" applyProtection="0">
      <alignment horizontal="left" vertical="top" indent="1"/>
    </xf>
    <xf numFmtId="0" fontId="292" fillId="53" borderId="60" applyNumberFormat="0" applyProtection="0">
      <alignment horizontal="left" vertical="top" indent="1"/>
    </xf>
    <xf numFmtId="0" fontId="292" fillId="53" borderId="60" applyNumberFormat="0" applyProtection="0">
      <alignment horizontal="left" vertical="top" indent="1"/>
    </xf>
    <xf numFmtId="0" fontId="292" fillId="53" borderId="60" applyNumberFormat="0" applyProtection="0">
      <alignment horizontal="left" vertical="top" indent="1"/>
    </xf>
    <xf numFmtId="0" fontId="58" fillId="42" borderId="60" applyNumberFormat="0" applyProtection="0">
      <alignment horizontal="left" vertical="top" indent="1"/>
    </xf>
    <xf numFmtId="0" fontId="58" fillId="42" borderId="60" applyNumberFormat="0" applyProtection="0">
      <alignment horizontal="left" vertical="top" indent="1"/>
    </xf>
    <xf numFmtId="0" fontId="292" fillId="53" borderId="60" applyNumberFormat="0" applyProtection="0">
      <alignment horizontal="left" vertical="top" indent="1"/>
    </xf>
    <xf numFmtId="0" fontId="138" fillId="0" borderId="0"/>
    <xf numFmtId="4" fontId="64" fillId="0" borderId="59" applyNumberFormat="0" applyProtection="0">
      <alignment horizontal="right" vertical="center"/>
    </xf>
    <xf numFmtId="4" fontId="64" fillId="0" borderId="59" applyNumberFormat="0" applyProtection="0">
      <alignment horizontal="right" vertical="center"/>
    </xf>
    <xf numFmtId="4" fontId="64" fillId="0" borderId="59" applyNumberFormat="0" applyProtection="0">
      <alignment horizontal="right" vertical="center"/>
    </xf>
    <xf numFmtId="4" fontId="64" fillId="0" borderId="59" applyNumberFormat="0" applyProtection="0">
      <alignment horizontal="right" vertical="center"/>
    </xf>
    <xf numFmtId="4" fontId="64" fillId="0" borderId="59" applyNumberFormat="0" applyProtection="0">
      <alignment horizontal="right" vertical="center"/>
    </xf>
    <xf numFmtId="0" fontId="138" fillId="0" borderId="0"/>
    <xf numFmtId="4" fontId="64" fillId="0" borderId="59" applyNumberFormat="0" applyProtection="0">
      <alignment horizontal="right" vertical="center"/>
    </xf>
    <xf numFmtId="4" fontId="64" fillId="0" borderId="59" applyNumberFormat="0" applyProtection="0">
      <alignment horizontal="right" vertical="center"/>
    </xf>
    <xf numFmtId="4" fontId="64" fillId="0" borderId="59" applyNumberFormat="0" applyProtection="0">
      <alignment horizontal="right" vertical="center"/>
    </xf>
    <xf numFmtId="4" fontId="64" fillId="0" borderId="59" applyNumberFormat="0" applyProtection="0">
      <alignment horizontal="right" vertical="center"/>
    </xf>
    <xf numFmtId="0" fontId="138" fillId="0" borderId="0"/>
    <xf numFmtId="4" fontId="64" fillId="0" borderId="59" applyNumberFormat="0" applyProtection="0">
      <alignment horizontal="right" vertical="center"/>
    </xf>
    <xf numFmtId="4" fontId="64" fillId="0" borderId="59" applyNumberFormat="0" applyProtection="0">
      <alignment horizontal="right" vertical="center"/>
    </xf>
    <xf numFmtId="4" fontId="64" fillId="0" borderId="59" applyNumberFormat="0" applyProtection="0">
      <alignment horizontal="right" vertical="center"/>
    </xf>
    <xf numFmtId="4" fontId="64" fillId="0" borderId="59" applyNumberFormat="0" applyProtection="0">
      <alignment horizontal="right" vertical="center"/>
    </xf>
    <xf numFmtId="4" fontId="58" fillId="103" borderId="60" applyNumberFormat="0" applyProtection="0">
      <alignment horizontal="right" vertical="center"/>
    </xf>
    <xf numFmtId="4" fontId="58" fillId="103" borderId="60" applyNumberFormat="0" applyProtection="0">
      <alignment horizontal="right" vertical="center"/>
    </xf>
    <xf numFmtId="4" fontId="64" fillId="0" borderId="59" applyNumberFormat="0" applyProtection="0">
      <alignment horizontal="right" vertical="center"/>
    </xf>
    <xf numFmtId="0" fontId="138" fillId="0" borderId="0"/>
    <xf numFmtId="4" fontId="289" fillId="96" borderId="59" applyNumberFormat="0" applyProtection="0">
      <alignment horizontal="right" vertical="center"/>
    </xf>
    <xf numFmtId="4" fontId="289" fillId="96" borderId="59" applyNumberFormat="0" applyProtection="0">
      <alignment horizontal="right" vertical="center"/>
    </xf>
    <xf numFmtId="4" fontId="289" fillId="96" borderId="59" applyNumberFormat="0" applyProtection="0">
      <alignment horizontal="right" vertical="center"/>
    </xf>
    <xf numFmtId="4" fontId="289" fillId="96" borderId="59" applyNumberFormat="0" applyProtection="0">
      <alignment horizontal="right" vertical="center"/>
    </xf>
    <xf numFmtId="4" fontId="289" fillId="96" borderId="59" applyNumberFormat="0" applyProtection="0">
      <alignment horizontal="right" vertical="center"/>
    </xf>
    <xf numFmtId="0" fontId="138" fillId="0" borderId="0"/>
    <xf numFmtId="4" fontId="289" fillId="96" borderId="59" applyNumberFormat="0" applyProtection="0">
      <alignment horizontal="right" vertical="center"/>
    </xf>
    <xf numFmtId="4" fontId="289" fillId="96" borderId="59" applyNumberFormat="0" applyProtection="0">
      <alignment horizontal="right" vertical="center"/>
    </xf>
    <xf numFmtId="4" fontId="289" fillId="96" borderId="59" applyNumberFormat="0" applyProtection="0">
      <alignment horizontal="right" vertical="center"/>
    </xf>
    <xf numFmtId="4" fontId="289" fillId="96" borderId="59" applyNumberFormat="0" applyProtection="0">
      <alignment horizontal="right" vertical="center"/>
    </xf>
    <xf numFmtId="0" fontId="138" fillId="0" borderId="0"/>
    <xf numFmtId="4" fontId="289" fillId="96" borderId="59" applyNumberFormat="0" applyProtection="0">
      <alignment horizontal="right" vertical="center"/>
    </xf>
    <xf numFmtId="4" fontId="289" fillId="96" borderId="59" applyNumberFormat="0" applyProtection="0">
      <alignment horizontal="right" vertical="center"/>
    </xf>
    <xf numFmtId="4" fontId="289" fillId="96" borderId="59" applyNumberFormat="0" applyProtection="0">
      <alignment horizontal="right" vertical="center"/>
    </xf>
    <xf numFmtId="4" fontId="289" fillId="96" borderId="59" applyNumberFormat="0" applyProtection="0">
      <alignment horizontal="right" vertical="center"/>
    </xf>
    <xf numFmtId="4" fontId="293" fillId="103" borderId="60" applyNumberFormat="0" applyProtection="0">
      <alignment horizontal="right" vertical="center"/>
    </xf>
    <xf numFmtId="4" fontId="293" fillId="103" borderId="60" applyNumberFormat="0" applyProtection="0">
      <alignment horizontal="right" vertical="center"/>
    </xf>
    <xf numFmtId="4" fontId="289" fillId="96" borderId="59" applyNumberFormat="0" applyProtection="0">
      <alignment horizontal="right" vertical="center"/>
    </xf>
    <xf numFmtId="0" fontId="138" fillId="0" borderId="0"/>
    <xf numFmtId="4" fontId="64" fillId="0" borderId="59" applyNumberFormat="0" applyProtection="0">
      <alignment horizontal="left" vertical="center" indent="1"/>
    </xf>
    <xf numFmtId="4" fontId="64" fillId="0" borderId="59" applyNumberFormat="0" applyProtection="0">
      <alignment horizontal="left" vertical="center" indent="1"/>
    </xf>
    <xf numFmtId="4" fontId="64" fillId="0" borderId="59" applyNumberFormat="0" applyProtection="0">
      <alignment horizontal="left" vertical="center" indent="1"/>
    </xf>
    <xf numFmtId="4" fontId="64" fillId="0" borderId="59" applyNumberFormat="0" applyProtection="0">
      <alignment horizontal="left" vertical="center" indent="1"/>
    </xf>
    <xf numFmtId="4" fontId="64" fillId="0" borderId="59" applyNumberFormat="0" applyProtection="0">
      <alignment horizontal="left" vertical="center" indent="1"/>
    </xf>
    <xf numFmtId="0" fontId="138" fillId="0" borderId="0"/>
    <xf numFmtId="4" fontId="64" fillId="0" borderId="59" applyNumberFormat="0" applyProtection="0">
      <alignment horizontal="left" vertical="center" indent="1"/>
    </xf>
    <xf numFmtId="4" fontId="64" fillId="0" borderId="59" applyNumberFormat="0" applyProtection="0">
      <alignment horizontal="left" vertical="center" indent="1"/>
    </xf>
    <xf numFmtId="4" fontId="64" fillId="0" borderId="59" applyNumberFormat="0" applyProtection="0">
      <alignment horizontal="left" vertical="center" indent="1"/>
    </xf>
    <xf numFmtId="4" fontId="64" fillId="0" borderId="59" applyNumberFormat="0" applyProtection="0">
      <alignment horizontal="left" vertical="center" indent="1"/>
    </xf>
    <xf numFmtId="0" fontId="138" fillId="0" borderId="0"/>
    <xf numFmtId="4" fontId="64" fillId="0" borderId="59" applyNumberFormat="0" applyProtection="0">
      <alignment horizontal="left" vertical="center" indent="1"/>
    </xf>
    <xf numFmtId="4" fontId="64" fillId="0" borderId="59" applyNumberFormat="0" applyProtection="0">
      <alignment horizontal="left" vertical="center" indent="1"/>
    </xf>
    <xf numFmtId="4" fontId="64" fillId="0" borderId="59" applyNumberFormat="0" applyProtection="0">
      <alignment horizontal="left" vertical="center" indent="1"/>
    </xf>
    <xf numFmtId="4" fontId="64" fillId="0" borderId="59" applyNumberFormat="0" applyProtection="0">
      <alignment horizontal="left" vertical="center" indent="1"/>
    </xf>
    <xf numFmtId="4" fontId="58" fillId="104" borderId="60" applyNumberFormat="0" applyProtection="0">
      <alignment horizontal="left" vertical="center" indent="1"/>
    </xf>
    <xf numFmtId="4" fontId="58" fillId="104" borderId="60" applyNumberFormat="0" applyProtection="0">
      <alignment horizontal="left" vertical="center" indent="1"/>
    </xf>
    <xf numFmtId="4" fontId="64" fillId="0" borderId="59" applyNumberFormat="0" applyProtection="0">
      <alignment horizontal="left" vertical="center" indent="1"/>
    </xf>
    <xf numFmtId="0" fontId="138" fillId="0" borderId="0"/>
    <xf numFmtId="0" fontId="292" fillId="104" borderId="60" applyNumberFormat="0" applyProtection="0">
      <alignment horizontal="left" vertical="top" indent="1"/>
    </xf>
    <xf numFmtId="0" fontId="292" fillId="104" borderId="60" applyNumberFormat="0" applyProtection="0">
      <alignment horizontal="left" vertical="top" indent="1"/>
    </xf>
    <xf numFmtId="0" fontId="292" fillId="104" borderId="60" applyNumberFormat="0" applyProtection="0">
      <alignment horizontal="left" vertical="top" indent="1"/>
    </xf>
    <xf numFmtId="0" fontId="292" fillId="104" borderId="60" applyNumberFormat="0" applyProtection="0">
      <alignment horizontal="left" vertical="top" indent="1"/>
    </xf>
    <xf numFmtId="0" fontId="292" fillId="104" borderId="60" applyNumberFormat="0" applyProtection="0">
      <alignment horizontal="left" vertical="top" indent="1"/>
    </xf>
    <xf numFmtId="0" fontId="138" fillId="0" borderId="0"/>
    <xf numFmtId="0" fontId="292" fillId="104" borderId="60" applyNumberFormat="0" applyProtection="0">
      <alignment horizontal="left" vertical="top" indent="1"/>
    </xf>
    <xf numFmtId="0" fontId="292" fillId="104" borderId="60" applyNumberFormat="0" applyProtection="0">
      <alignment horizontal="left" vertical="top" indent="1"/>
    </xf>
    <xf numFmtId="0" fontId="292" fillId="104" borderId="60" applyNumberFormat="0" applyProtection="0">
      <alignment horizontal="left" vertical="top" indent="1"/>
    </xf>
    <xf numFmtId="0" fontId="292" fillId="104" borderId="60" applyNumberFormat="0" applyProtection="0">
      <alignment horizontal="left" vertical="top" indent="1"/>
    </xf>
    <xf numFmtId="0" fontId="138" fillId="0" borderId="0"/>
    <xf numFmtId="0" fontId="292" fillId="104" borderId="60" applyNumberFormat="0" applyProtection="0">
      <alignment horizontal="left" vertical="top" indent="1"/>
    </xf>
    <xf numFmtId="0" fontId="292" fillId="104" borderId="60" applyNumberFormat="0" applyProtection="0">
      <alignment horizontal="left" vertical="top" indent="1"/>
    </xf>
    <xf numFmtId="0" fontId="292" fillId="104" borderId="60" applyNumberFormat="0" applyProtection="0">
      <alignment horizontal="left" vertical="top" indent="1"/>
    </xf>
    <xf numFmtId="0" fontId="292" fillId="104" borderId="60" applyNumberFormat="0" applyProtection="0">
      <alignment horizontal="left" vertical="top" indent="1"/>
    </xf>
    <xf numFmtId="0" fontId="58" fillId="100" borderId="60" applyNumberFormat="0" applyProtection="0">
      <alignment horizontal="left" vertical="top" indent="1"/>
    </xf>
    <xf numFmtId="0" fontId="58" fillId="100" borderId="60" applyNumberFormat="0" applyProtection="0">
      <alignment horizontal="left" vertical="top" indent="1"/>
    </xf>
    <xf numFmtId="0" fontId="292" fillId="104" borderId="60" applyNumberFormat="0" applyProtection="0">
      <alignment horizontal="left" vertical="top" indent="1"/>
    </xf>
    <xf numFmtId="0" fontId="138" fillId="0" borderId="0"/>
    <xf numFmtId="4" fontId="294" fillId="93" borderId="61" applyNumberFormat="0" applyProtection="0">
      <alignment horizontal="left" vertical="center" indent="1"/>
    </xf>
    <xf numFmtId="4" fontId="294" fillId="93" borderId="61" applyNumberFormat="0" applyProtection="0">
      <alignment horizontal="left" vertical="center" indent="1"/>
    </xf>
    <xf numFmtId="4" fontId="294" fillId="93" borderId="61" applyNumberFormat="0" applyProtection="0">
      <alignment horizontal="left" vertical="center" indent="1"/>
    </xf>
    <xf numFmtId="4" fontId="294" fillId="93" borderId="61" applyNumberFormat="0" applyProtection="0">
      <alignment horizontal="left" vertical="center" indent="1"/>
    </xf>
    <xf numFmtId="4" fontId="294" fillId="93" borderId="61" applyNumberFormat="0" applyProtection="0">
      <alignment horizontal="left" vertical="center" indent="1"/>
    </xf>
    <xf numFmtId="0" fontId="138" fillId="0" borderId="0"/>
    <xf numFmtId="4" fontId="294" fillId="93" borderId="61" applyNumberFormat="0" applyProtection="0">
      <alignment horizontal="left" vertical="center" indent="1"/>
    </xf>
    <xf numFmtId="4" fontId="294" fillId="93" borderId="61" applyNumberFormat="0" applyProtection="0">
      <alignment horizontal="left" vertical="center" indent="1"/>
    </xf>
    <xf numFmtId="4" fontId="294" fillId="93" borderId="61" applyNumberFormat="0" applyProtection="0">
      <alignment horizontal="left" vertical="center" indent="1"/>
    </xf>
    <xf numFmtId="4" fontId="294" fillId="93" borderId="61" applyNumberFormat="0" applyProtection="0">
      <alignment horizontal="left" vertical="center" indent="1"/>
    </xf>
    <xf numFmtId="0" fontId="138" fillId="0" borderId="0"/>
    <xf numFmtId="4" fontId="294" fillId="93" borderId="61" applyNumberFormat="0" applyProtection="0">
      <alignment horizontal="left" vertical="center" indent="1"/>
    </xf>
    <xf numFmtId="4" fontId="294" fillId="93" borderId="61" applyNumberFormat="0" applyProtection="0">
      <alignment horizontal="left" vertical="center" indent="1"/>
    </xf>
    <xf numFmtId="4" fontId="294" fillId="93" borderId="61" applyNumberFormat="0" applyProtection="0">
      <alignment horizontal="left" vertical="center" indent="1"/>
    </xf>
    <xf numFmtId="4" fontId="294" fillId="93" borderId="61" applyNumberFormat="0" applyProtection="0">
      <alignment horizontal="left" vertical="center" indent="1"/>
    </xf>
    <xf numFmtId="4" fontId="295" fillId="93" borderId="0" applyNumberFormat="0" applyProtection="0">
      <alignment horizontal="left" vertical="center" indent="1"/>
    </xf>
    <xf numFmtId="4" fontId="294" fillId="93" borderId="61" applyNumberFormat="0" applyProtection="0">
      <alignment horizontal="left" vertical="center" indent="1"/>
    </xf>
    <xf numFmtId="0" fontId="138" fillId="0" borderId="0"/>
    <xf numFmtId="0" fontId="64" fillId="105" borderId="47"/>
    <xf numFmtId="0" fontId="64" fillId="105" borderId="47"/>
    <xf numFmtId="0" fontId="64" fillId="105" borderId="47"/>
    <xf numFmtId="0" fontId="138" fillId="0" borderId="0"/>
    <xf numFmtId="0" fontId="64" fillId="105" borderId="47"/>
    <xf numFmtId="0" fontId="64" fillId="105" borderId="47"/>
    <xf numFmtId="0" fontId="138" fillId="0" borderId="0"/>
    <xf numFmtId="0" fontId="64" fillId="105" borderId="47"/>
    <xf numFmtId="0" fontId="64" fillId="105" borderId="47"/>
    <xf numFmtId="0" fontId="138" fillId="0" borderId="0"/>
    <xf numFmtId="4" fontId="296" fillId="85" borderId="59" applyNumberFormat="0" applyProtection="0">
      <alignment horizontal="right" vertical="center"/>
    </xf>
    <xf numFmtId="4" fontId="296" fillId="85" borderId="59" applyNumberFormat="0" applyProtection="0">
      <alignment horizontal="right" vertical="center"/>
    </xf>
    <xf numFmtId="4" fontId="296" fillId="85" borderId="59" applyNumberFormat="0" applyProtection="0">
      <alignment horizontal="right" vertical="center"/>
    </xf>
    <xf numFmtId="4" fontId="296" fillId="85" borderId="59" applyNumberFormat="0" applyProtection="0">
      <alignment horizontal="right" vertical="center"/>
    </xf>
    <xf numFmtId="4" fontId="296" fillId="85" borderId="59" applyNumberFormat="0" applyProtection="0">
      <alignment horizontal="right" vertical="center"/>
    </xf>
    <xf numFmtId="0" fontId="138" fillId="0" borderId="0"/>
    <xf numFmtId="4" fontId="296" fillId="85" borderId="59" applyNumberFormat="0" applyProtection="0">
      <alignment horizontal="right" vertical="center"/>
    </xf>
    <xf numFmtId="4" fontId="296" fillId="85" borderId="59" applyNumberFormat="0" applyProtection="0">
      <alignment horizontal="right" vertical="center"/>
    </xf>
    <xf numFmtId="4" fontId="296" fillId="85" borderId="59" applyNumberFormat="0" applyProtection="0">
      <alignment horizontal="right" vertical="center"/>
    </xf>
    <xf numFmtId="4" fontId="296" fillId="85" borderId="59" applyNumberFormat="0" applyProtection="0">
      <alignment horizontal="right" vertical="center"/>
    </xf>
    <xf numFmtId="0" fontId="138" fillId="0" borderId="0"/>
    <xf numFmtId="4" fontId="296" fillId="85" borderId="59" applyNumberFormat="0" applyProtection="0">
      <alignment horizontal="right" vertical="center"/>
    </xf>
    <xf numFmtId="4" fontId="296" fillId="85" borderId="59" applyNumberFormat="0" applyProtection="0">
      <alignment horizontal="right" vertical="center"/>
    </xf>
    <xf numFmtId="4" fontId="296" fillId="85" borderId="59" applyNumberFormat="0" applyProtection="0">
      <alignment horizontal="right" vertical="center"/>
    </xf>
    <xf numFmtId="4" fontId="296" fillId="85" borderId="59" applyNumberFormat="0" applyProtection="0">
      <alignment horizontal="right" vertical="center"/>
    </xf>
    <xf numFmtId="4" fontId="194" fillId="103" borderId="60" applyNumberFormat="0" applyProtection="0">
      <alignment horizontal="right" vertical="center"/>
    </xf>
    <xf numFmtId="4" fontId="194" fillId="103" borderId="60" applyNumberFormat="0" applyProtection="0">
      <alignment horizontal="right" vertical="center"/>
    </xf>
    <xf numFmtId="4" fontId="296" fillId="85" borderId="59" applyNumberFormat="0" applyProtection="0">
      <alignment horizontal="right" vertical="center"/>
    </xf>
    <xf numFmtId="0" fontId="138" fillId="0" borderId="0"/>
    <xf numFmtId="295" fontId="131" fillId="1" borderId="0" applyNumberFormat="0" applyFont="0" applyBorder="0" applyAlignment="0" applyProtection="0"/>
    <xf numFmtId="0" fontId="283" fillId="1" borderId="3" applyNumberFormat="0" applyFont="0" applyAlignment="0">
      <alignment horizontal="center"/>
    </xf>
    <xf numFmtId="0" fontId="297" fillId="0" borderId="0" applyNumberFormat="0" applyFill="0" applyBorder="0" applyAlignment="0" applyProtection="0"/>
    <xf numFmtId="0" fontId="193" fillId="0" borderId="21"/>
    <xf numFmtId="0" fontId="193" fillId="0" borderId="21"/>
    <xf numFmtId="41" fontId="298" fillId="0" borderId="0"/>
    <xf numFmtId="284" fontId="298" fillId="0" borderId="0"/>
    <xf numFmtId="0" fontId="299" fillId="0" borderId="0" applyNumberFormat="0" applyFill="0" applyBorder="0" applyAlignment="0" applyProtection="0">
      <alignment vertical="top"/>
      <protection locked="0"/>
    </xf>
    <xf numFmtId="0" fontId="300" fillId="0" borderId="0" applyNumberFormat="0">
      <alignment horizontal="left"/>
    </xf>
    <xf numFmtId="2" fontId="20" fillId="0" borderId="41"/>
    <xf numFmtId="0" fontId="301" fillId="0" borderId="0" applyNumberFormat="0" applyFill="0" applyBorder="0" applyAlignment="0">
      <alignment horizontal="center"/>
    </xf>
    <xf numFmtId="3" fontId="104" fillId="106" borderId="0">
      <alignment horizontal="left"/>
    </xf>
    <xf numFmtId="178" fontId="53" fillId="0" borderId="2" applyFont="0" applyFill="0" applyAlignment="0" applyProtection="0"/>
    <xf numFmtId="38" fontId="19" fillId="0" borderId="0"/>
    <xf numFmtId="342" fontId="53" fillId="0" borderId="2"/>
    <xf numFmtId="342" fontId="53" fillId="0" borderId="3" applyFill="0" applyProtection="0"/>
    <xf numFmtId="178" fontId="53" fillId="0" borderId="3" applyFont="0" applyFill="0" applyAlignment="0" applyProtection="0"/>
    <xf numFmtId="342" fontId="53" fillId="0" borderId="3" applyFill="0" applyProtection="0">
      <alignment horizontal="right"/>
    </xf>
    <xf numFmtId="337" fontId="53" fillId="0" borderId="0"/>
    <xf numFmtId="0" fontId="198" fillId="0" borderId="0"/>
    <xf numFmtId="337" fontId="53" fillId="0" borderId="3" applyFont="0" applyFill="0" applyAlignment="0" applyProtection="0"/>
    <xf numFmtId="178" fontId="53" fillId="0" borderId="3" applyFont="0" applyFill="0" applyAlignment="0" applyProtection="0"/>
    <xf numFmtId="0" fontId="302" fillId="0" borderId="0"/>
    <xf numFmtId="0" fontId="58" fillId="0" borderId="0">
      <alignment vertical="top"/>
    </xf>
    <xf numFmtId="0" fontId="58" fillId="0" borderId="0">
      <alignment vertical="top"/>
    </xf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/>
    <xf numFmtId="0" fontId="53" fillId="0" borderId="0"/>
    <xf numFmtId="0" fontId="19" fillId="0" borderId="0"/>
    <xf numFmtId="0" fontId="19" fillId="0" borderId="0" applyFont="0" applyFill="0" applyBorder="0" applyAlignment="0" applyProtection="0"/>
    <xf numFmtId="0" fontId="25" fillId="0" borderId="0"/>
    <xf numFmtId="0" fontId="19" fillId="0" borderId="0"/>
    <xf numFmtId="0" fontId="26" fillId="0" borderId="0"/>
    <xf numFmtId="0" fontId="19" fillId="0" borderId="0"/>
    <xf numFmtId="0" fontId="303" fillId="0" borderId="0" applyNumberFormat="0" applyFill="0" applyBorder="0" applyProtection="0">
      <alignment vertical="top"/>
    </xf>
    <xf numFmtId="0" fontId="20" fillId="0" borderId="0" applyNumberFormat="0" applyFill="0" applyBorder="0" applyAlignment="0" applyProtection="0"/>
    <xf numFmtId="0" fontId="304" fillId="0" borderId="0" applyNumberFormat="0" applyFill="0" applyBorder="0" applyProtection="0"/>
    <xf numFmtId="0" fontId="20" fillId="0" borderId="0" applyNumberFormat="0" applyFill="0" applyBorder="0" applyAlignment="0" applyProtection="0"/>
    <xf numFmtId="0" fontId="143" fillId="107" borderId="0" applyNumberFormat="0" applyBorder="0" applyProtection="0"/>
    <xf numFmtId="0" fontId="20" fillId="0" borderId="0" applyNumberFormat="0" applyFill="0" applyBorder="0" applyAlignment="0" applyProtection="0"/>
    <xf numFmtId="0" fontId="305" fillId="81" borderId="0" applyNumberFormat="0" applyBorder="0" applyProtection="0"/>
    <xf numFmtId="2" fontId="19" fillId="0" borderId="0" applyFont="0" applyFill="0" applyBorder="0" applyProtection="0">
      <alignment horizontal="right"/>
    </xf>
    <xf numFmtId="0" fontId="306" fillId="108" borderId="0" applyNumberFormat="0" applyBorder="0" applyProtection="0"/>
    <xf numFmtId="2" fontId="19" fillId="0" borderId="0" applyFont="0" applyFill="0" applyBorder="0" applyProtection="0">
      <alignment horizontal="right"/>
    </xf>
    <xf numFmtId="2" fontId="19" fillId="0" borderId="0" applyFont="0" applyFill="0" applyBorder="0" applyProtection="0">
      <alignment horizontal="right"/>
    </xf>
    <xf numFmtId="0" fontId="307" fillId="109" borderId="0" applyNumberFormat="0" applyBorder="0" applyProtection="0"/>
    <xf numFmtId="2" fontId="19" fillId="0" borderId="0" applyFont="0" applyFill="0" applyBorder="0" applyProtection="0">
      <alignment horizontal="right"/>
    </xf>
    <xf numFmtId="0" fontId="20" fillId="0" borderId="0" applyNumberFormat="0" applyFill="0" applyBorder="0" applyProtection="0">
      <alignment horizontal="right"/>
    </xf>
    <xf numFmtId="0" fontId="292" fillId="0" borderId="0" applyNumberFormat="0" applyFill="0" applyBorder="0" applyProtection="0"/>
    <xf numFmtId="0" fontId="20" fillId="0" borderId="0" applyNumberFormat="0" applyFill="0" applyBorder="0" applyProtection="0">
      <alignment horizontal="right"/>
    </xf>
    <xf numFmtId="0" fontId="308" fillId="0" borderId="0" applyNumberFormat="0" applyFill="0" applyBorder="0" applyProtection="0"/>
    <xf numFmtId="0" fontId="309" fillId="0" borderId="0" applyNumberFormat="0" applyFill="0" applyBorder="0" applyProtection="0"/>
    <xf numFmtId="0" fontId="26" fillId="0" borderId="0"/>
    <xf numFmtId="0" fontId="105" fillId="0" borderId="0"/>
    <xf numFmtId="0" fontId="291" fillId="0" borderId="0" applyNumberFormat="0" applyFill="0" applyBorder="0" applyProtection="0">
      <alignment vertical="top"/>
    </xf>
    <xf numFmtId="0" fontId="310" fillId="0" borderId="0" applyNumberFormat="0" applyFill="0" applyBorder="0" applyProtection="0"/>
    <xf numFmtId="0" fontId="291" fillId="0" borderId="0" applyNumberFormat="0" applyFill="0" applyBorder="0" applyProtection="0">
      <alignment wrapText="1"/>
    </xf>
    <xf numFmtId="0" fontId="311" fillId="0" borderId="0" applyNumberFormat="0" applyFill="0" applyBorder="0" applyProtection="0"/>
    <xf numFmtId="0" fontId="58" fillId="0" borderId="0" applyNumberFormat="0" applyFill="0" applyBorder="0" applyProtection="0"/>
    <xf numFmtId="343" fontId="31" fillId="0" borderId="0" applyFont="0" applyFill="0" applyBorder="0" applyAlignment="0" applyProtection="0"/>
    <xf numFmtId="0" fontId="19" fillId="0" borderId="0" applyFont="0" applyFill="0" applyBorder="0" applyAlignment="0" applyProtection="0"/>
    <xf numFmtId="344" fontId="31" fillId="0" borderId="0" applyFont="0" applyFill="0" applyBorder="0" applyAlignment="0" applyProtection="0"/>
    <xf numFmtId="0" fontId="240" fillId="0" borderId="0"/>
    <xf numFmtId="3" fontId="23" fillId="106" borderId="0">
      <alignment horizontal="left"/>
    </xf>
    <xf numFmtId="3" fontId="23" fillId="106" borderId="0">
      <alignment horizontal="left"/>
    </xf>
    <xf numFmtId="40" fontId="312" fillId="0" borderId="0" applyBorder="0">
      <alignment horizontal="right"/>
    </xf>
    <xf numFmtId="0" fontId="19" fillId="0" borderId="5" applyNumberFormat="0" applyFont="0" applyFill="0" applyAlignment="0" applyProtection="0"/>
    <xf numFmtId="0" fontId="19" fillId="0" borderId="5" applyNumberFormat="0" applyFont="0" applyFill="0" applyAlignment="0" applyProtection="0"/>
    <xf numFmtId="0" fontId="19" fillId="0" borderId="65" applyAlignment="0"/>
    <xf numFmtId="0" fontId="313" fillId="0" borderId="0" applyBorder="0" applyProtection="0">
      <alignment vertical="center"/>
    </xf>
    <xf numFmtId="0" fontId="313" fillId="0" borderId="6" applyBorder="0" applyProtection="0">
      <alignment horizontal="right" vertical="center"/>
    </xf>
    <xf numFmtId="0" fontId="314" fillId="59" borderId="0" applyBorder="0" applyProtection="0">
      <alignment horizontal="centerContinuous" vertical="center"/>
    </xf>
    <xf numFmtId="0" fontId="314" fillId="110" borderId="6" applyBorder="0" applyProtection="0">
      <alignment horizontal="centerContinuous" vertical="center"/>
    </xf>
    <xf numFmtId="0" fontId="315" fillId="0" borderId="0"/>
    <xf numFmtId="0" fontId="255" fillId="0" borderId="0"/>
    <xf numFmtId="0" fontId="316" fillId="0" borderId="0" applyNumberFormat="0">
      <alignment horizontal="left"/>
    </xf>
    <xf numFmtId="0" fontId="317" fillId="0" borderId="0" applyFill="0" applyBorder="0" applyProtection="0">
      <alignment horizontal="left"/>
    </xf>
    <xf numFmtId="0" fontId="192" fillId="0" borderId="34" applyFill="0" applyBorder="0" applyProtection="0">
      <alignment horizontal="left" vertical="top"/>
    </xf>
    <xf numFmtId="0" fontId="187" fillId="0" borderId="0">
      <alignment horizontal="centerContinuous"/>
    </xf>
    <xf numFmtId="38" fontId="19" fillId="0" borderId="0" applyFont="0" applyFill="0" applyBorder="0" applyAlignment="0" applyProtection="0"/>
    <xf numFmtId="0" fontId="318" fillId="0" borderId="0" applyNumberFormat="0" applyFont="0" applyFill="0" applyBorder="0" applyProtection="0">
      <alignment vertical="top" wrapText="1"/>
    </xf>
    <xf numFmtId="49" fontId="64" fillId="0" borderId="0">
      <alignment horizontal="left"/>
    </xf>
    <xf numFmtId="345" fontId="33" fillId="0" borderId="0" applyFont="0" applyFill="0" applyBorder="0" applyAlignment="0" applyProtection="0"/>
    <xf numFmtId="346" fontId="33" fillId="0" borderId="0" applyFont="0" applyFill="0" applyBorder="0" applyAlignment="0" applyProtection="0"/>
    <xf numFmtId="347" fontId="33" fillId="0" borderId="0" applyFont="0" applyFill="0" applyBorder="0" applyAlignment="0" applyProtection="0"/>
    <xf numFmtId="0" fontId="319" fillId="0" borderId="0"/>
    <xf numFmtId="0" fontId="320" fillId="0" borderId="0"/>
    <xf numFmtId="0" fontId="29" fillId="0" borderId="0" applyNumberFormat="0" applyFont="0" applyFill="0" applyBorder="0" applyProtection="0">
      <alignment horizontal="left" vertical="top" wrapText="1"/>
    </xf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9" fillId="0" borderId="0"/>
    <xf numFmtId="0" fontId="322" fillId="0" borderId="0" applyFill="0" applyBorder="0" applyProtection="0">
      <alignment horizontal="center" vertical="top"/>
    </xf>
    <xf numFmtId="0" fontId="322" fillId="0" borderId="0" applyFill="0" applyBorder="0" applyProtection="0">
      <alignment horizontal="left" vertical="top"/>
    </xf>
    <xf numFmtId="348" fontId="33" fillId="0" borderId="0" applyFont="0" applyFill="0" applyBorder="0" applyAlignment="0" applyProtection="0"/>
    <xf numFmtId="349" fontId="33" fillId="0" borderId="0" applyFont="0" applyFill="0" applyBorder="0" applyAlignment="0" applyProtection="0"/>
    <xf numFmtId="350" fontId="33" fillId="0" borderId="0" applyFont="0" applyFill="0" applyBorder="0" applyAlignment="0" applyProtection="0"/>
    <xf numFmtId="0" fontId="323" fillId="0" borderId="0" applyNumberFormat="0" applyFill="0" applyBorder="0" applyAlignment="0" applyProtection="0"/>
    <xf numFmtId="0" fontId="323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323" fillId="0" borderId="0" applyNumberFormat="0" applyFill="0" applyBorder="0" applyAlignment="0" applyProtection="0"/>
    <xf numFmtId="0" fontId="324" fillId="41" borderId="66" applyNumberFormat="0">
      <alignment horizontal="left"/>
    </xf>
    <xf numFmtId="0" fontId="297" fillId="0" borderId="0" applyNumberFormat="0" applyFill="0" applyBorder="0" applyAlignment="0" applyProtection="0"/>
    <xf numFmtId="0" fontId="323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323" fillId="0" borderId="0" applyNumberFormat="0" applyFill="0" applyBorder="0" applyAlignment="0" applyProtection="0"/>
    <xf numFmtId="0" fontId="323" fillId="0" borderId="0" applyNumberFormat="0" applyFill="0" applyBorder="0" applyAlignment="0" applyProtection="0"/>
    <xf numFmtId="0" fontId="323" fillId="0" borderId="0" applyNumberFormat="0" applyFill="0" applyBorder="0" applyAlignment="0" applyProtection="0"/>
    <xf numFmtId="0" fontId="323" fillId="0" borderId="0" applyNumberFormat="0" applyFill="0" applyBorder="0" applyAlignment="0" applyProtection="0"/>
    <xf numFmtId="0" fontId="324" fillId="41" borderId="67">
      <alignment horizontal="left"/>
    </xf>
    <xf numFmtId="38" fontId="324" fillId="41" borderId="68">
      <alignment horizontal="left"/>
    </xf>
    <xf numFmtId="0" fontId="138" fillId="0" borderId="0"/>
    <xf numFmtId="0" fontId="325" fillId="111" borderId="0" applyNumberFormat="0" applyBorder="0" applyProtection="0">
      <alignment horizontal="left" vertical="center"/>
    </xf>
    <xf numFmtId="0" fontId="88" fillId="1" borderId="0"/>
    <xf numFmtId="3" fontId="326" fillId="106" borderId="0">
      <alignment horizontal="center"/>
    </xf>
    <xf numFmtId="0" fontId="203" fillId="0" borderId="69" applyNumberFormat="0" applyFill="0" applyAlignment="0" applyProtection="0"/>
    <xf numFmtId="0" fontId="202" fillId="0" borderId="43" applyNumberFormat="0" applyFill="0" applyAlignment="0" applyProtection="0"/>
    <xf numFmtId="0" fontId="138" fillId="0" borderId="0"/>
    <xf numFmtId="0" fontId="203" fillId="0" borderId="69" applyNumberFormat="0" applyFill="0" applyAlignment="0" applyProtection="0"/>
    <xf numFmtId="0" fontId="327" fillId="0" borderId="43" applyNumberFormat="0" applyFill="0" applyAlignment="0" applyProtection="0"/>
    <xf numFmtId="0" fontId="202" fillId="0" borderId="43" applyNumberFormat="0" applyFill="0" applyAlignment="0" applyProtection="0"/>
    <xf numFmtId="0" fontId="205" fillId="0" borderId="70" applyNumberFormat="0" applyFill="0" applyAlignment="0" applyProtection="0"/>
    <xf numFmtId="0" fontId="204" fillId="0" borderId="45" applyNumberFormat="0" applyFill="0" applyAlignment="0" applyProtection="0"/>
    <xf numFmtId="0" fontId="138" fillId="0" borderId="0"/>
    <xf numFmtId="0" fontId="205" fillId="0" borderId="70" applyNumberFormat="0" applyFill="0" applyAlignment="0" applyProtection="0"/>
    <xf numFmtId="0" fontId="328" fillId="0" borderId="45" applyNumberFormat="0" applyFill="0" applyAlignment="0" applyProtection="0"/>
    <xf numFmtId="0" fontId="204" fillId="0" borderId="45" applyNumberFormat="0" applyFill="0" applyAlignment="0" applyProtection="0"/>
    <xf numFmtId="0" fontId="171" fillId="0" borderId="71" applyNumberFormat="0" applyFill="0" applyAlignment="0" applyProtection="0"/>
    <xf numFmtId="0" fontId="170" fillId="0" borderId="15" applyNumberFormat="0" applyFill="0" applyAlignment="0" applyProtection="0"/>
    <xf numFmtId="0" fontId="138" fillId="0" borderId="0"/>
    <xf numFmtId="0" fontId="171" fillId="0" borderId="71" applyNumberFormat="0" applyFill="0" applyAlignment="0" applyProtection="0"/>
    <xf numFmtId="0" fontId="173" fillId="0" borderId="15" applyNumberFormat="0" applyFill="0" applyAlignment="0" applyProtection="0"/>
    <xf numFmtId="0" fontId="170" fillId="0" borderId="15" applyNumberFormat="0" applyFill="0" applyAlignment="0" applyProtection="0"/>
    <xf numFmtId="0" fontId="297" fillId="0" borderId="0" applyNumberFormat="0" applyFill="0" applyBorder="0" applyAlignment="0" applyProtection="0"/>
    <xf numFmtId="0" fontId="323" fillId="0" borderId="0" applyNumberFormat="0" applyFill="0" applyBorder="0" applyAlignment="0" applyProtection="0"/>
    <xf numFmtId="0" fontId="138" fillId="0" borderId="0"/>
    <xf numFmtId="0" fontId="297" fillId="0" borderId="0" applyNumberFormat="0" applyFill="0" applyBorder="0" applyAlignment="0" applyProtection="0"/>
    <xf numFmtId="0" fontId="323" fillId="0" borderId="0" applyNumberFormat="0" applyFill="0" applyBorder="0" applyAlignment="0" applyProtection="0"/>
    <xf numFmtId="0" fontId="323" fillId="0" borderId="0" applyNumberFormat="0" applyFill="0" applyBorder="0" applyAlignment="0" applyProtection="0"/>
    <xf numFmtId="0" fontId="63" fillId="0" borderId="6" applyNumberFormat="0" applyProtection="0">
      <alignment horizontal="center"/>
    </xf>
    <xf numFmtId="3" fontId="133" fillId="41" borderId="6">
      <alignment horizontal="center" vertical="center"/>
    </xf>
    <xf numFmtId="3" fontId="329" fillId="106" borderId="0">
      <alignment horizontal="left"/>
    </xf>
    <xf numFmtId="0" fontId="193" fillId="39" borderId="22"/>
    <xf numFmtId="0" fontId="19" fillId="0" borderId="72" applyNumberFormat="0" applyFont="0" applyFill="0" applyAlignment="0" applyProtection="0"/>
    <xf numFmtId="0" fontId="16" fillId="0" borderId="10" applyNumberFormat="0" applyFill="0" applyAlignment="0" applyProtection="0"/>
    <xf numFmtId="0" fontId="168" fillId="0" borderId="73" applyNumberFormat="0" applyFill="0" applyAlignment="0" applyProtection="0"/>
    <xf numFmtId="305" fontId="134" fillId="0" borderId="2">
      <protection locked="0"/>
    </xf>
    <xf numFmtId="0" fontId="168" fillId="0" borderId="74" applyNumberFormat="0" applyFill="0" applyAlignment="0" applyProtection="0"/>
    <xf numFmtId="0" fontId="168" fillId="0" borderId="74" applyNumberFormat="0" applyFill="0" applyAlignment="0" applyProtection="0"/>
    <xf numFmtId="0" fontId="1" fillId="0" borderId="0"/>
    <xf numFmtId="0" fontId="19" fillId="0" borderId="72" applyNumberFormat="0" applyFont="0" applyFill="0" applyAlignment="0" applyProtection="0"/>
    <xf numFmtId="0" fontId="168" fillId="0" borderId="16" applyNumberFormat="0" applyFill="0" applyAlignment="0" applyProtection="0"/>
    <xf numFmtId="0" fontId="168" fillId="0" borderId="74" applyNumberFormat="0" applyFill="0" applyAlignment="0" applyProtection="0"/>
    <xf numFmtId="0" fontId="168" fillId="0" borderId="74" applyNumberFormat="0" applyFill="0" applyAlignment="0" applyProtection="0"/>
    <xf numFmtId="0" fontId="19" fillId="0" borderId="72" applyNumberFormat="0" applyFont="0" applyFill="0" applyAlignment="0" applyProtection="0"/>
    <xf numFmtId="0" fontId="168" fillId="0" borderId="16" applyNumberFormat="0" applyFill="0" applyAlignment="0" applyProtection="0"/>
    <xf numFmtId="0" fontId="168" fillId="0" borderId="74" applyNumberFormat="0" applyFill="0" applyAlignment="0" applyProtection="0"/>
    <xf numFmtId="0" fontId="168" fillId="0" borderId="74" applyNumberFormat="0" applyFill="0" applyAlignment="0" applyProtection="0"/>
    <xf numFmtId="0" fontId="168" fillId="0" borderId="74" applyNumberFormat="0" applyFill="0" applyAlignment="0" applyProtection="0"/>
    <xf numFmtId="0" fontId="168" fillId="0" borderId="74" applyNumberFormat="0" applyFill="0" applyAlignment="0" applyProtection="0"/>
    <xf numFmtId="0" fontId="168" fillId="0" borderId="74" applyNumberFormat="0" applyFill="0" applyAlignment="0" applyProtection="0"/>
    <xf numFmtId="0" fontId="168" fillId="0" borderId="74" applyNumberFormat="0" applyFill="0" applyAlignment="0" applyProtection="0"/>
    <xf numFmtId="0" fontId="168" fillId="0" borderId="74" applyNumberFormat="0" applyFill="0" applyAlignment="0" applyProtection="0"/>
    <xf numFmtId="0" fontId="168" fillId="0" borderId="74" applyNumberFormat="0" applyFill="0" applyAlignment="0" applyProtection="0"/>
    <xf numFmtId="0" fontId="1" fillId="0" borderId="0"/>
    <xf numFmtId="0" fontId="168" fillId="0" borderId="16" applyNumberFormat="0" applyFill="0" applyAlignment="0" applyProtection="0"/>
    <xf numFmtId="0" fontId="168" fillId="0" borderId="73" applyNumberFormat="0" applyFill="0" applyAlignment="0" applyProtection="0"/>
    <xf numFmtId="0" fontId="168" fillId="0" borderId="74" applyNumberFormat="0" applyFill="0" applyAlignment="0" applyProtection="0"/>
    <xf numFmtId="0" fontId="19" fillId="0" borderId="72" applyNumberFormat="0" applyFont="0" applyFill="0" applyAlignment="0" applyProtection="0"/>
    <xf numFmtId="0" fontId="168" fillId="0" borderId="74" applyNumberFormat="0" applyFill="0" applyAlignment="0" applyProtection="0"/>
    <xf numFmtId="0" fontId="1" fillId="0" borderId="0"/>
    <xf numFmtId="0" fontId="168" fillId="0" borderId="16" applyNumberFormat="0" applyFill="0" applyAlignment="0" applyProtection="0"/>
    <xf numFmtId="0" fontId="168" fillId="0" borderId="16" applyNumberFormat="0" applyFill="0" applyAlignment="0" applyProtection="0"/>
    <xf numFmtId="0" fontId="168" fillId="0" borderId="74" applyNumberFormat="0" applyFill="0" applyAlignment="0" applyProtection="0"/>
    <xf numFmtId="0" fontId="168" fillId="0" borderId="74" applyNumberFormat="0" applyFill="0" applyAlignment="0" applyProtection="0"/>
    <xf numFmtId="0" fontId="19" fillId="0" borderId="72" applyNumberFormat="0" applyFont="0" applyFill="0" applyAlignment="0" applyProtection="0"/>
    <xf numFmtId="0" fontId="168" fillId="0" borderId="74" applyNumberFormat="0" applyFill="0" applyAlignment="0" applyProtection="0"/>
    <xf numFmtId="0" fontId="168" fillId="0" borderId="16" applyNumberFormat="0" applyFill="0" applyAlignment="0" applyProtection="0"/>
    <xf numFmtId="0" fontId="168" fillId="0" borderId="16" applyNumberFormat="0" applyFill="0" applyAlignment="0" applyProtection="0"/>
    <xf numFmtId="0" fontId="168" fillId="0" borderId="74" applyNumberFormat="0" applyFill="0" applyAlignment="0" applyProtection="0"/>
    <xf numFmtId="0" fontId="168" fillId="0" borderId="74" applyNumberFormat="0" applyFill="0" applyAlignment="0" applyProtection="0"/>
    <xf numFmtId="0" fontId="168" fillId="0" borderId="16" applyNumberFormat="0" applyFill="0" applyAlignment="0" applyProtection="0"/>
    <xf numFmtId="0" fontId="168" fillId="0" borderId="16" applyNumberFormat="0" applyFill="0" applyAlignment="0" applyProtection="0"/>
    <xf numFmtId="0" fontId="168" fillId="0" borderId="74" applyNumberFormat="0" applyFill="0" applyAlignment="0" applyProtection="0"/>
    <xf numFmtId="0" fontId="19" fillId="0" borderId="72" applyNumberFormat="0" applyFont="0" applyFill="0" applyAlignment="0" applyProtection="0"/>
    <xf numFmtId="0" fontId="168" fillId="0" borderId="74" applyNumberFormat="0" applyFill="0" applyAlignment="0" applyProtection="0"/>
    <xf numFmtId="0" fontId="168" fillId="0" borderId="16" applyNumberFormat="0" applyFill="0" applyAlignment="0" applyProtection="0"/>
    <xf numFmtId="0" fontId="19" fillId="0" borderId="72" applyNumberFormat="0" applyFont="0" applyFill="0" applyAlignment="0" applyProtection="0"/>
    <xf numFmtId="0" fontId="19" fillId="0" borderId="72" applyNumberFormat="0" applyFont="0" applyFill="0" applyAlignment="0" applyProtection="0"/>
    <xf numFmtId="0" fontId="168" fillId="0" borderId="16" applyNumberFormat="0" applyFill="0" applyAlignment="0" applyProtection="0"/>
    <xf numFmtId="0" fontId="168" fillId="0" borderId="16" applyNumberFormat="0" applyFill="0" applyAlignment="0" applyProtection="0"/>
    <xf numFmtId="0" fontId="19" fillId="0" borderId="72" applyNumberFormat="0" applyFont="0" applyFill="0" applyAlignment="0" applyProtection="0"/>
    <xf numFmtId="0" fontId="168" fillId="0" borderId="16" applyNumberFormat="0" applyFill="0" applyAlignment="0" applyProtection="0"/>
    <xf numFmtId="0" fontId="168" fillId="0" borderId="16" applyNumberFormat="0" applyFill="0" applyAlignment="0" applyProtection="0"/>
    <xf numFmtId="0" fontId="19" fillId="0" borderId="72" applyNumberFormat="0" applyFont="0" applyFill="0" applyAlignment="0" applyProtection="0"/>
    <xf numFmtId="0" fontId="168" fillId="0" borderId="16" applyNumberFormat="0" applyFill="0" applyAlignment="0" applyProtection="0"/>
    <xf numFmtId="0" fontId="19" fillId="0" borderId="72" applyNumberFormat="0" applyFont="0" applyFill="0" applyAlignment="0" applyProtection="0"/>
    <xf numFmtId="3" fontId="97" fillId="112" borderId="0">
      <alignment horizontal="right"/>
    </xf>
    <xf numFmtId="238" fontId="56" fillId="0" borderId="0" applyFont="0" applyFill="0" applyBorder="0" applyAlignment="0" applyProtection="0"/>
    <xf numFmtId="198" fontId="56" fillId="0" borderId="0" applyFont="0" applyFill="0" applyBorder="0" applyAlignment="0" applyProtection="0"/>
    <xf numFmtId="41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351" fontId="195" fillId="96" borderId="21" applyNumberFormat="0" applyFont="0" applyFill="0" applyAlignment="0" applyProtection="0">
      <alignment horizontal="centerContinuous"/>
    </xf>
    <xf numFmtId="351" fontId="195" fillId="96" borderId="21" applyNumberFormat="0" applyFont="0" applyFill="0" applyAlignment="0" applyProtection="0">
      <alignment horizontal="centerContinuous"/>
    </xf>
    <xf numFmtId="0" fontId="330" fillId="0" borderId="0">
      <alignment vertical="top"/>
      <protection hidden="1"/>
    </xf>
    <xf numFmtId="223" fontId="331" fillId="0" borderId="0">
      <alignment horizontal="left"/>
      <protection locked="0"/>
    </xf>
    <xf numFmtId="0" fontId="19" fillId="113" borderId="0"/>
    <xf numFmtId="0" fontId="332" fillId="113" borderId="0" applyFill="0"/>
    <xf numFmtId="0" fontId="333" fillId="0" borderId="0">
      <alignment horizontal="fill"/>
    </xf>
    <xf numFmtId="253" fontId="224" fillId="0" borderId="0" applyNumberFormat="0" applyFont="0" applyFill="0" applyBorder="0">
      <alignment horizontal="right"/>
    </xf>
    <xf numFmtId="174" fontId="49" fillId="0" borderId="0" applyFont="0" applyFill="0" applyBorder="0" applyAlignment="0" applyProtection="0"/>
    <xf numFmtId="42" fontId="56" fillId="0" borderId="0" applyFont="0" applyFill="0" applyBorder="0" applyAlignment="0" applyProtection="0"/>
    <xf numFmtId="175" fontId="49" fillId="0" borderId="0" applyFont="0" applyFill="0" applyBorder="0" applyAlignment="0" applyProtection="0"/>
    <xf numFmtId="0" fontId="334" fillId="0" borderId="0"/>
    <xf numFmtId="282" fontId="49" fillId="0" borderId="0" applyFont="0" applyFill="0" applyBorder="0" applyAlignment="0" applyProtection="0"/>
    <xf numFmtId="352" fontId="166" fillId="0" borderId="0" applyFont="0" applyFill="0" applyBorder="0" applyAlignment="0" applyProtection="0"/>
    <xf numFmtId="0" fontId="145" fillId="0" borderId="0" applyNumberFormat="0" applyFill="0" applyBorder="0" applyAlignment="0" applyProtection="0"/>
    <xf numFmtId="232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232" fontId="145" fillId="0" borderId="0" applyNumberFormat="0" applyFill="0" applyBorder="0" applyAlignment="0" applyProtection="0"/>
    <xf numFmtId="0" fontId="33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338" fontId="55" fillId="0" borderId="75" applyBorder="0">
      <alignment vertical="top"/>
      <protection locked="0"/>
    </xf>
    <xf numFmtId="338" fontId="55" fillId="0" borderId="76" applyBorder="0">
      <alignment vertical="top"/>
    </xf>
    <xf numFmtId="353" fontId="81" fillId="0" borderId="6" applyBorder="0" applyProtection="0">
      <alignment horizontal="right"/>
    </xf>
    <xf numFmtId="354" fontId="336" fillId="0" borderId="0" applyFont="0" applyFill="0" applyBorder="0" applyAlignment="0" applyProtection="0"/>
    <xf numFmtId="0" fontId="336" fillId="0" borderId="0" applyFont="0" applyFill="0" applyBorder="0" applyAlignment="0" applyProtection="0"/>
    <xf numFmtId="0" fontId="337" fillId="0" borderId="0"/>
    <xf numFmtId="355" fontId="336" fillId="0" borderId="0" applyFont="0" applyFill="0" applyBorder="0" applyAlignment="0" applyProtection="0"/>
    <xf numFmtId="356" fontId="336" fillId="0" borderId="0" applyFont="0" applyFill="0" applyBorder="0" applyAlignment="0" applyProtection="0"/>
    <xf numFmtId="190" fontId="338" fillId="0" borderId="0" applyFont="0" applyFill="0" applyBorder="0" applyAlignment="0" applyProtection="0"/>
    <xf numFmtId="0" fontId="339" fillId="0" borderId="0" applyNumberFormat="0" applyFill="0" applyBorder="0" applyAlignment="0" applyProtection="0">
      <alignment vertical="top"/>
      <protection locked="0"/>
    </xf>
    <xf numFmtId="9" fontId="340" fillId="0" borderId="0" applyFont="0" applyFill="0" applyBorder="0" applyAlignment="0" applyProtection="0"/>
    <xf numFmtId="238" fontId="340" fillId="0" borderId="0" applyFont="0" applyFill="0" applyBorder="0" applyAlignment="0" applyProtection="0"/>
    <xf numFmtId="198" fontId="340" fillId="0" borderId="0" applyFont="0" applyFill="0" applyBorder="0" applyAlignment="0" applyProtection="0"/>
    <xf numFmtId="357" fontId="340" fillId="0" borderId="0" applyFont="0" applyFill="0" applyBorder="0" applyAlignment="0" applyProtection="0"/>
    <xf numFmtId="358" fontId="340" fillId="0" borderId="0" applyFont="0" applyFill="0" applyBorder="0" applyAlignment="0" applyProtection="0"/>
    <xf numFmtId="0" fontId="340" fillId="0" borderId="0"/>
    <xf numFmtId="40" fontId="341" fillId="0" borderId="0" applyFont="0" applyFill="0" applyBorder="0" applyAlignment="0" applyProtection="0"/>
    <xf numFmtId="38" fontId="341" fillId="0" borderId="0" applyFont="0" applyFill="0" applyBorder="0" applyAlignment="0" applyProtection="0"/>
    <xf numFmtId="0" fontId="341" fillId="0" borderId="0" applyFont="0" applyFill="0" applyBorder="0" applyAlignment="0" applyProtection="0"/>
    <xf numFmtId="0" fontId="341" fillId="0" borderId="0" applyFont="0" applyFill="0" applyBorder="0" applyAlignment="0" applyProtection="0"/>
    <xf numFmtId="0" fontId="342" fillId="0" borderId="0"/>
    <xf numFmtId="41" fontId="343" fillId="0" borderId="0" applyFont="0" applyFill="0" applyBorder="0" applyAlignment="0" applyProtection="0"/>
    <xf numFmtId="0" fontId="344" fillId="0" borderId="0" applyFont="0" applyFill="0" applyBorder="0" applyAlignment="0" applyProtection="0"/>
    <xf numFmtId="0" fontId="345" fillId="0" borderId="0" applyFont="0" applyFill="0" applyBorder="0" applyAlignment="0" applyProtection="0"/>
    <xf numFmtId="0" fontId="346" fillId="0" borderId="0"/>
    <xf numFmtId="0" fontId="347" fillId="0" borderId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19" fillId="0" borderId="0"/>
    <xf numFmtId="0" fontId="191" fillId="0" borderId="0" applyNumberFormat="0" applyFill="0" applyBorder="0" applyAlignment="0" applyProtection="0">
      <alignment vertical="top"/>
      <protection locked="0"/>
    </xf>
    <xf numFmtId="44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0" fontId="19" fillId="0" borderId="0"/>
    <xf numFmtId="43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45">
    <xf numFmtId="0" fontId="0" fillId="0" borderId="0" xfId="0"/>
    <xf numFmtId="0" fontId="4" fillId="0" borderId="0" xfId="0" applyFont="1"/>
    <xf numFmtId="0" fontId="7" fillId="0" borderId="0" xfId="0" applyFont="1"/>
    <xf numFmtId="0" fontId="5" fillId="0" borderId="0" xfId="0" applyFont="1"/>
    <xf numFmtId="166" fontId="5" fillId="0" borderId="0" xfId="1" applyNumberFormat="1" applyFont="1" applyFill="1" applyBorder="1" applyAlignment="1">
      <alignment horizontal="right"/>
    </xf>
    <xf numFmtId="0" fontId="6" fillId="0" borderId="0" xfId="0" applyFont="1"/>
    <xf numFmtId="166" fontId="7" fillId="0" borderId="0" xfId="1" applyNumberFormat="1" applyFont="1" applyFill="1" applyBorder="1" applyAlignment="1">
      <alignment horizontal="right"/>
    </xf>
    <xf numFmtId="172" fontId="5" fillId="0" borderId="0" xfId="0" applyNumberFormat="1" applyFont="1"/>
    <xf numFmtId="0" fontId="4" fillId="2" borderId="0" xfId="0" applyFont="1" applyFill="1"/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2" borderId="0" xfId="0" applyFont="1" applyFill="1" applyAlignment="1">
      <alignment vertical="center"/>
    </xf>
    <xf numFmtId="166" fontId="5" fillId="0" borderId="0" xfId="0" applyNumberFormat="1" applyFont="1" applyAlignment="1">
      <alignment vertical="center"/>
    </xf>
    <xf numFmtId="166" fontId="5" fillId="0" borderId="0" xfId="1" applyNumberFormat="1" applyFont="1" applyAlignment="1">
      <alignment vertical="center"/>
    </xf>
    <xf numFmtId="166" fontId="4" fillId="0" borderId="0" xfId="1" applyNumberFormat="1" applyFont="1" applyFill="1" applyBorder="1" applyAlignment="1">
      <alignment horizontal="right"/>
    </xf>
    <xf numFmtId="166" fontId="4" fillId="2" borderId="0" xfId="1" applyNumberFormat="1" applyFont="1" applyFill="1" applyBorder="1" applyAlignment="1">
      <alignment horizontal="right"/>
    </xf>
    <xf numFmtId="0" fontId="7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4" fillId="2" borderId="0" xfId="0" applyFont="1" applyFill="1" applyAlignment="1">
      <alignment vertical="center"/>
    </xf>
    <xf numFmtId="168" fontId="4" fillId="2" borderId="0" xfId="1" applyNumberFormat="1" applyFont="1" applyFill="1" applyBorder="1" applyAlignment="1">
      <alignment horizontal="right"/>
    </xf>
    <xf numFmtId="168" fontId="5" fillId="0" borderId="0" xfId="1" applyNumberFormat="1" applyFont="1" applyFill="1" applyBorder="1" applyAlignment="1">
      <alignment horizontal="right"/>
    </xf>
    <xf numFmtId="0" fontId="5" fillId="0" borderId="0" xfId="0" applyFont="1" applyAlignment="1">
      <alignment horizontal="center" vertical="center"/>
    </xf>
    <xf numFmtId="166" fontId="5" fillId="2" borderId="0" xfId="1" applyNumberFormat="1" applyFont="1" applyFill="1" applyBorder="1" applyAlignment="1">
      <alignment horizontal="right"/>
    </xf>
    <xf numFmtId="166" fontId="6" fillId="0" borderId="0" xfId="2" applyNumberFormat="1" applyFont="1" applyFill="1" applyAlignment="1">
      <alignment vertical="center"/>
    </xf>
    <xf numFmtId="168" fontId="5" fillId="2" borderId="0" xfId="1" applyNumberFormat="1" applyFont="1" applyFill="1" applyBorder="1" applyAlignment="1">
      <alignment horizontal="right"/>
    </xf>
    <xf numFmtId="166" fontId="5" fillId="2" borderId="0" xfId="0" applyNumberFormat="1" applyFont="1" applyFill="1" applyAlignment="1">
      <alignment vertical="center"/>
    </xf>
    <xf numFmtId="166" fontId="4" fillId="0" borderId="0" xfId="1" applyNumberFormat="1" applyFont="1" applyFill="1" applyAlignment="1">
      <alignment horizontal="right" vertical="center"/>
    </xf>
    <xf numFmtId="168" fontId="5" fillId="0" borderId="0" xfId="1" applyNumberFormat="1" applyFont="1" applyFill="1" applyBorder="1" applyAlignment="1">
      <alignment horizontal="right" vertical="center"/>
    </xf>
    <xf numFmtId="168" fontId="5" fillId="2" borderId="0" xfId="1" applyNumberFormat="1" applyFont="1" applyFill="1" applyBorder="1" applyAlignment="1">
      <alignment horizontal="right" vertical="center"/>
    </xf>
    <xf numFmtId="171" fontId="5" fillId="0" borderId="0" xfId="2" applyNumberFormat="1" applyFont="1" applyAlignment="1">
      <alignment vertical="center"/>
    </xf>
    <xf numFmtId="171" fontId="5" fillId="0" borderId="0" xfId="2" applyNumberFormat="1" applyFont="1" applyBorder="1" applyAlignment="1">
      <alignment vertical="center"/>
    </xf>
    <xf numFmtId="166" fontId="4" fillId="0" borderId="6" xfId="1" applyNumberFormat="1" applyFont="1" applyFill="1" applyBorder="1" applyAlignment="1">
      <alignment horizontal="right"/>
    </xf>
    <xf numFmtId="171" fontId="8" fillId="0" borderId="0" xfId="2" applyNumberFormat="1" applyFont="1" applyBorder="1" applyAlignment="1">
      <alignment horizontal="right" vertical="center"/>
    </xf>
    <xf numFmtId="171" fontId="8" fillId="2" borderId="0" xfId="2" applyNumberFormat="1" applyFont="1" applyFill="1" applyBorder="1" applyAlignment="1">
      <alignment horizontal="right" vertical="center"/>
    </xf>
    <xf numFmtId="0" fontId="4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vertical="center"/>
    </xf>
    <xf numFmtId="0" fontId="7" fillId="2" borderId="0" xfId="0" applyFont="1" applyFill="1" applyAlignment="1">
      <alignment horizontal="center" vertical="center"/>
    </xf>
    <xf numFmtId="166" fontId="7" fillId="2" borderId="0" xfId="2" applyNumberFormat="1" applyFont="1" applyFill="1" applyAlignment="1">
      <alignment vertical="center"/>
    </xf>
    <xf numFmtId="171" fontId="7" fillId="2" borderId="0" xfId="2" applyNumberFormat="1" applyFont="1" applyFill="1" applyAlignment="1">
      <alignment horizontal="right" vertical="center"/>
    </xf>
    <xf numFmtId="166" fontId="7" fillId="2" borderId="0" xfId="2" applyNumberFormat="1" applyFont="1" applyFill="1" applyBorder="1" applyAlignment="1">
      <alignment vertical="center"/>
    </xf>
    <xf numFmtId="171" fontId="7" fillId="2" borderId="0" xfId="2" applyNumberFormat="1" applyFont="1" applyFill="1" applyBorder="1" applyAlignment="1">
      <alignment horizontal="center" vertical="center"/>
    </xf>
    <xf numFmtId="172" fontId="5" fillId="0" borderId="0" xfId="0" applyNumberFormat="1" applyFont="1" applyAlignment="1">
      <alignment vertical="center"/>
    </xf>
    <xf numFmtId="166" fontId="7" fillId="0" borderId="0" xfId="1" applyNumberFormat="1" applyFont="1" applyFill="1"/>
    <xf numFmtId="171" fontId="5" fillId="0" borderId="0" xfId="2" applyNumberFormat="1" applyFont="1" applyFill="1" applyAlignment="1">
      <alignment vertical="center"/>
    </xf>
    <xf numFmtId="44" fontId="5" fillId="0" borderId="0" xfId="0" applyNumberFormat="1" applyFont="1"/>
    <xf numFmtId="0" fontId="8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359" fontId="5" fillId="0" borderId="0" xfId="0" applyNumberFormat="1" applyFont="1"/>
    <xf numFmtId="0" fontId="348" fillId="0" borderId="0" xfId="0" applyFont="1"/>
    <xf numFmtId="0" fontId="350" fillId="0" borderId="0" xfId="0" applyFont="1" applyAlignment="1">
      <alignment horizontal="center"/>
    </xf>
    <xf numFmtId="0" fontId="351" fillId="114" borderId="0" xfId="0" applyFont="1" applyFill="1" applyAlignment="1">
      <alignment horizontal="center" vertical="center"/>
    </xf>
    <xf numFmtId="0" fontId="351" fillId="0" borderId="0" xfId="0" applyFont="1" applyAlignment="1">
      <alignment horizontal="center" vertical="center"/>
    </xf>
    <xf numFmtId="0" fontId="349" fillId="0" borderId="0" xfId="0" applyFont="1" applyAlignment="1">
      <alignment horizontal="center" vertical="top"/>
    </xf>
    <xf numFmtId="0" fontId="352" fillId="115" borderId="0" xfId="0" applyFont="1" applyFill="1" applyAlignment="1">
      <alignment vertical="center"/>
    </xf>
    <xf numFmtId="0" fontId="353" fillId="0" borderId="0" xfId="0" applyFont="1" applyAlignment="1">
      <alignment horizontal="left" vertical="center" indent="1"/>
    </xf>
    <xf numFmtId="0" fontId="354" fillId="115" borderId="0" xfId="0" applyFont="1" applyFill="1" applyAlignment="1">
      <alignment horizontal="center" vertical="center"/>
    </xf>
    <xf numFmtId="0" fontId="355" fillId="0" borderId="0" xfId="0" applyFont="1"/>
    <xf numFmtId="0" fontId="356" fillId="0" borderId="0" xfId="0" applyFont="1" applyAlignment="1">
      <alignment vertical="center"/>
    </xf>
    <xf numFmtId="0" fontId="355" fillId="0" borderId="0" xfId="0" applyFont="1" applyAlignment="1">
      <alignment vertical="center"/>
    </xf>
    <xf numFmtId="0" fontId="353" fillId="0" borderId="0" xfId="0" applyFont="1" applyAlignment="1">
      <alignment vertical="center"/>
    </xf>
    <xf numFmtId="0" fontId="353" fillId="0" borderId="0" xfId="0" applyFont="1" applyAlignment="1">
      <alignment horizontal="left" vertical="center"/>
    </xf>
    <xf numFmtId="0" fontId="358" fillId="2" borderId="0" xfId="0" applyFont="1" applyFill="1" applyAlignment="1">
      <alignment vertical="center"/>
    </xf>
    <xf numFmtId="0" fontId="359" fillId="2" borderId="0" xfId="0" applyFont="1" applyFill="1" applyAlignment="1">
      <alignment vertical="center"/>
    </xf>
    <xf numFmtId="0" fontId="357" fillId="2" borderId="0" xfId="0" applyFont="1" applyFill="1" applyAlignment="1">
      <alignment horizontal="left" vertical="center" indent="1"/>
    </xf>
    <xf numFmtId="0" fontId="357" fillId="0" borderId="0" xfId="0" applyFont="1" applyAlignment="1">
      <alignment horizontal="left" vertical="center" indent="1"/>
    </xf>
    <xf numFmtId="0" fontId="361" fillId="0" borderId="0" xfId="0" applyFont="1" applyAlignment="1">
      <alignment vertical="center"/>
    </xf>
    <xf numFmtId="0" fontId="362" fillId="0" borderId="0" xfId="0" applyFont="1" applyAlignment="1">
      <alignment horizontal="center" vertical="center"/>
    </xf>
    <xf numFmtId="166" fontId="361" fillId="0" borderId="0" xfId="1" applyNumberFormat="1" applyFont="1" applyFill="1" applyBorder="1" applyAlignment="1">
      <alignment horizontal="right"/>
    </xf>
    <xf numFmtId="166" fontId="361" fillId="2" borderId="0" xfId="1" applyNumberFormat="1" applyFont="1" applyFill="1" applyBorder="1" applyAlignment="1">
      <alignment horizontal="right"/>
    </xf>
    <xf numFmtId="168" fontId="361" fillId="0" borderId="0" xfId="1" applyNumberFormat="1" applyFont="1" applyFill="1" applyBorder="1" applyAlignment="1">
      <alignment horizontal="right"/>
    </xf>
    <xf numFmtId="0" fontId="363" fillId="0" borderId="0" xfId="0" applyFont="1" applyAlignment="1">
      <alignment vertical="center"/>
    </xf>
    <xf numFmtId="0" fontId="364" fillId="0" borderId="0" xfId="0" applyFont="1"/>
    <xf numFmtId="0" fontId="361" fillId="2" borderId="0" xfId="0" applyFont="1" applyFill="1" applyAlignment="1">
      <alignment vertical="center"/>
    </xf>
    <xf numFmtId="0" fontId="362" fillId="2" borderId="0" xfId="0" applyFont="1" applyFill="1" applyAlignment="1">
      <alignment horizontal="center" vertical="center"/>
    </xf>
    <xf numFmtId="168" fontId="361" fillId="2" borderId="0" xfId="1" applyNumberFormat="1" applyFont="1" applyFill="1" applyBorder="1" applyAlignment="1">
      <alignment horizontal="right"/>
    </xf>
    <xf numFmtId="0" fontId="363" fillId="2" borderId="0" xfId="0" applyFont="1" applyFill="1" applyAlignment="1">
      <alignment vertical="center"/>
    </xf>
    <xf numFmtId="168" fontId="363" fillId="0" borderId="0" xfId="1" applyNumberFormat="1" applyFont="1" applyFill="1" applyBorder="1" applyAlignment="1">
      <alignment horizontal="right"/>
    </xf>
    <xf numFmtId="0" fontId="360" fillId="0" borderId="0" xfId="0" applyFont="1" applyAlignment="1">
      <alignment vertical="center"/>
    </xf>
    <xf numFmtId="0" fontId="361" fillId="0" borderId="0" xfId="0" applyFont="1" applyAlignment="1">
      <alignment horizontal="center" vertical="center"/>
    </xf>
    <xf numFmtId="0" fontId="357" fillId="0" borderId="0" xfId="0" applyFont="1" applyAlignment="1">
      <alignment vertical="center"/>
    </xf>
    <xf numFmtId="166" fontId="363" fillId="0" borderId="0" xfId="1" applyNumberFormat="1" applyFont="1" applyFill="1" applyBorder="1" applyAlignment="1">
      <alignment horizontal="right"/>
    </xf>
    <xf numFmtId="166" fontId="363" fillId="2" borderId="0" xfId="1" applyNumberFormat="1" applyFont="1" applyFill="1" applyBorder="1" applyAlignment="1">
      <alignment horizontal="right"/>
    </xf>
    <xf numFmtId="166" fontId="356" fillId="0" borderId="77" xfId="49437" applyNumberFormat="1" applyFont="1" applyFill="1" applyBorder="1" applyAlignment="1">
      <alignment horizontal="right" vertical="center"/>
    </xf>
    <xf numFmtId="166" fontId="356" fillId="0" borderId="0" xfId="49437" applyNumberFormat="1" applyFont="1" applyFill="1" applyBorder="1" applyAlignment="1">
      <alignment horizontal="right" vertical="center"/>
    </xf>
    <xf numFmtId="166" fontId="356" fillId="0" borderId="0" xfId="49437" applyNumberFormat="1" applyFont="1" applyFill="1" applyAlignment="1">
      <alignment horizontal="right" vertical="center"/>
    </xf>
    <xf numFmtId="166" fontId="355" fillId="0" borderId="0" xfId="0" applyNumberFormat="1" applyFont="1"/>
    <xf numFmtId="166" fontId="356" fillId="0" borderId="78" xfId="49437" applyNumberFormat="1" applyFont="1" applyFill="1" applyBorder="1" applyAlignment="1">
      <alignment horizontal="right" vertical="center"/>
    </xf>
    <xf numFmtId="168" fontId="363" fillId="2" borderId="0" xfId="1" applyNumberFormat="1" applyFont="1" applyFill="1" applyBorder="1" applyAlignment="1">
      <alignment horizontal="right"/>
    </xf>
    <xf numFmtId="171" fontId="8" fillId="0" borderId="0" xfId="2" applyNumberFormat="1" applyFont="1" applyFill="1" applyBorder="1" applyAlignment="1">
      <alignment horizontal="center" vertical="center"/>
    </xf>
    <xf numFmtId="171" fontId="8" fillId="0" borderId="0" xfId="2" applyNumberFormat="1" applyFont="1" applyBorder="1" applyAlignment="1">
      <alignment horizontal="center" vertical="center"/>
    </xf>
    <xf numFmtId="0" fontId="2" fillId="0" borderId="0" xfId="0" quotePrefix="1" applyFont="1"/>
    <xf numFmtId="0" fontId="365" fillId="0" borderId="0" xfId="0" quotePrefix="1" applyFont="1" applyAlignment="1">
      <alignment vertical="center"/>
    </xf>
    <xf numFmtId="0" fontId="365" fillId="0" borderId="0" xfId="0" applyFont="1" applyAlignment="1">
      <alignment vertical="center"/>
    </xf>
    <xf numFmtId="0" fontId="365" fillId="0" borderId="0" xfId="0" quotePrefix="1" applyFont="1" applyAlignment="1">
      <alignment horizontal="left" vertical="center"/>
    </xf>
    <xf numFmtId="0" fontId="353" fillId="0" borderId="0" xfId="0" applyFont="1" applyAlignment="1">
      <alignment horizontal="right" vertical="center"/>
    </xf>
    <xf numFmtId="166" fontId="366" fillId="0" borderId="0" xfId="1" applyNumberFormat="1" applyFont="1" applyFill="1"/>
    <xf numFmtId="166" fontId="366" fillId="0" borderId="0" xfId="1" applyNumberFormat="1" applyFont="1" applyFill="1" applyBorder="1" applyAlignment="1">
      <alignment horizontal="right"/>
    </xf>
    <xf numFmtId="166" fontId="359" fillId="0" borderId="0" xfId="1" applyNumberFormat="1" applyFont="1" applyFill="1" applyBorder="1"/>
    <xf numFmtId="166" fontId="359" fillId="0" borderId="0" xfId="1" applyNumberFormat="1" applyFont="1" applyFill="1"/>
    <xf numFmtId="166" fontId="355" fillId="0" borderId="0" xfId="1" applyNumberFormat="1" applyFont="1" applyFill="1" applyBorder="1" applyAlignment="1">
      <alignment horizontal="right"/>
    </xf>
    <xf numFmtId="166" fontId="358" fillId="0" borderId="0" xfId="1" applyNumberFormat="1" applyFont="1" applyFill="1" applyBorder="1"/>
    <xf numFmtId="0" fontId="358" fillId="0" borderId="0" xfId="0" applyFont="1"/>
    <xf numFmtId="166" fontId="355" fillId="0" borderId="0" xfId="1" applyNumberFormat="1" applyFont="1" applyFill="1"/>
    <xf numFmtId="0" fontId="359" fillId="0" borderId="0" xfId="0" applyFont="1"/>
    <xf numFmtId="0" fontId="366" fillId="0" borderId="0" xfId="0" applyFont="1"/>
    <xf numFmtId="166" fontId="359" fillId="0" borderId="0" xfId="1" applyNumberFormat="1" applyFont="1" applyFill="1" applyBorder="1" applyAlignment="1">
      <alignment horizontal="right"/>
    </xf>
    <xf numFmtId="166" fontId="366" fillId="0" borderId="0" xfId="0" applyNumberFormat="1" applyFont="1"/>
    <xf numFmtId="166" fontId="359" fillId="0" borderId="0" xfId="0" applyNumberFormat="1" applyFont="1"/>
    <xf numFmtId="166" fontId="355" fillId="0" borderId="0" xfId="1" applyNumberFormat="1" applyFont="1" applyFill="1" applyBorder="1"/>
    <xf numFmtId="0" fontId="357" fillId="0" borderId="0" xfId="0" applyFont="1" applyAlignment="1">
      <alignment horizontal="left" vertical="center" wrapText="1"/>
    </xf>
    <xf numFmtId="166" fontId="357" fillId="0" borderId="0" xfId="49437" applyNumberFormat="1" applyFont="1" applyFill="1" applyAlignment="1">
      <alignment horizontal="right" vertical="center"/>
    </xf>
    <xf numFmtId="0" fontId="357" fillId="0" borderId="0" xfId="0" applyFont="1" applyAlignment="1">
      <alignment horizontal="right" vertical="center"/>
    </xf>
    <xf numFmtId="166" fontId="5" fillId="0" borderId="0" xfId="18963" applyNumberFormat="1" applyFont="1" applyFill="1" applyAlignment="1">
      <alignment vertical="center"/>
    </xf>
    <xf numFmtId="0" fontId="3" fillId="0" borderId="0" xfId="0" quotePrefix="1" applyFont="1"/>
    <xf numFmtId="15" fontId="367" fillId="0" borderId="0" xfId="0" applyNumberFormat="1" applyFont="1" applyAlignment="1">
      <alignment horizontal="center" vertical="center" wrapText="1"/>
    </xf>
    <xf numFmtId="0" fontId="356" fillId="0" borderId="0" xfId="7" applyFont="1" applyFill="1" applyBorder="1">
      <alignment vertical="center"/>
    </xf>
    <xf numFmtId="0" fontId="353" fillId="0" borderId="0" xfId="7" applyFont="1" applyFill="1" applyBorder="1" applyAlignment="1">
      <alignment horizontal="left" vertical="center" indent="2"/>
    </xf>
    <xf numFmtId="3" fontId="359" fillId="0" borderId="0" xfId="2" applyNumberFormat="1" applyFont="1" applyFill="1"/>
    <xf numFmtId="0" fontId="356" fillId="0" borderId="0" xfId="7" applyFont="1" applyFill="1" applyBorder="1" applyAlignment="1">
      <alignment horizontal="left" vertical="center" wrapText="1" indent="3"/>
    </xf>
    <xf numFmtId="168" fontId="353" fillId="0" borderId="0" xfId="9" applyNumberFormat="1" applyFont="1" applyFill="1" applyBorder="1" applyAlignment="1">
      <alignment horizontal="right" vertical="center"/>
    </xf>
    <xf numFmtId="0" fontId="353" fillId="0" borderId="0" xfId="7" applyFont="1" applyFill="1" applyBorder="1" applyAlignment="1">
      <alignment horizontal="left" vertical="center" indent="6"/>
    </xf>
    <xf numFmtId="166" fontId="358" fillId="0" borderId="0" xfId="10" applyNumberFormat="1" applyFont="1" applyFill="1" applyBorder="1" applyAlignment="1">
      <alignment horizontal="right" vertical="center"/>
    </xf>
    <xf numFmtId="166" fontId="368" fillId="0" borderId="0" xfId="10" applyNumberFormat="1" applyFont="1" applyFill="1" applyBorder="1" applyAlignment="1">
      <alignment horizontal="right" vertical="center"/>
    </xf>
    <xf numFmtId="0" fontId="355" fillId="0" borderId="0" xfId="7" applyFont="1" applyFill="1" applyBorder="1" applyAlignment="1">
      <alignment horizontal="left" vertical="center" indent="6"/>
    </xf>
    <xf numFmtId="0" fontId="366" fillId="0" borderId="0" xfId="7" applyFont="1" applyFill="1" applyBorder="1">
      <alignment vertical="center"/>
    </xf>
    <xf numFmtId="166" fontId="353" fillId="0" borderId="0" xfId="10" applyNumberFormat="1" applyFont="1" applyFill="1" applyBorder="1" applyAlignment="1">
      <alignment horizontal="right" vertical="center"/>
    </xf>
    <xf numFmtId="0" fontId="353" fillId="0" borderId="0" xfId="7" applyFont="1" applyFill="1" applyBorder="1">
      <alignment vertical="center"/>
    </xf>
    <xf numFmtId="0" fontId="359" fillId="0" borderId="0" xfId="0" applyFont="1" applyAlignment="1">
      <alignment horizontal="left"/>
    </xf>
    <xf numFmtId="0" fontId="361" fillId="0" borderId="0" xfId="0" applyFont="1"/>
    <xf numFmtId="0" fontId="360" fillId="0" borderId="0" xfId="0" applyFont="1" applyAlignment="1">
      <alignment horizontal="left" indent="2"/>
    </xf>
    <xf numFmtId="0" fontId="360" fillId="0" borderId="0" xfId="0" applyFont="1"/>
    <xf numFmtId="166" fontId="369" fillId="0" borderId="0" xfId="1" applyNumberFormat="1" applyFont="1" applyFill="1" applyBorder="1" applyAlignment="1">
      <alignment horizontal="right"/>
    </xf>
    <xf numFmtId="166" fontId="360" fillId="0" borderId="0" xfId="1" applyNumberFormat="1" applyFont="1" applyFill="1" applyBorder="1"/>
    <xf numFmtId="0" fontId="356" fillId="0" borderId="0" xfId="0" applyFont="1" applyAlignment="1">
      <alignment horizontal="left" vertical="center" indent="2"/>
    </xf>
    <xf numFmtId="166" fontId="354" fillId="115" borderId="0" xfId="0" applyNumberFormat="1" applyFont="1" applyFill="1" applyAlignment="1">
      <alignment horizontal="center" vertical="center"/>
    </xf>
    <xf numFmtId="170" fontId="4" fillId="0" borderId="0" xfId="2" applyNumberFormat="1" applyFont="1" applyFill="1" applyBorder="1" applyAlignment="1">
      <alignment horizontal="right"/>
    </xf>
    <xf numFmtId="168" fontId="4" fillId="0" borderId="0" xfId="1" applyNumberFormat="1" applyFont="1" applyFill="1" applyBorder="1" applyAlignment="1">
      <alignment horizontal="right"/>
    </xf>
    <xf numFmtId="3" fontId="0" fillId="0" borderId="0" xfId="0" applyNumberFormat="1"/>
    <xf numFmtId="0" fontId="360" fillId="0" borderId="0" xfId="0" applyFont="1" applyAlignment="1">
      <alignment horizontal="left" vertical="center" indent="1"/>
    </xf>
    <xf numFmtId="0" fontId="351" fillId="114" borderId="0" xfId="0" applyFont="1" applyFill="1" applyAlignment="1">
      <alignment horizontal="center" vertical="center"/>
    </xf>
    <xf numFmtId="0" fontId="349" fillId="0" borderId="0" xfId="0" quotePrefix="1" applyFont="1" applyAlignment="1">
      <alignment horizontal="left" vertical="center" wrapText="1"/>
    </xf>
    <xf numFmtId="0" fontId="349" fillId="0" borderId="0" xfId="0" quotePrefix="1" applyFont="1" applyAlignment="1">
      <alignment horizontal="left" vertical="center"/>
    </xf>
    <xf numFmtId="166" fontId="0" fillId="0" borderId="0" xfId="0" applyNumberFormat="1"/>
    <xf numFmtId="3" fontId="355" fillId="0" borderId="0" xfId="0" applyNumberFormat="1" applyFont="1"/>
  </cellXfs>
  <cellStyles count="49440">
    <cellStyle name="_x0001_" xfId="1864" xr:uid="{1787CAF5-6A41-449A-800C-91AF666D6A82}"/>
    <cellStyle name=" 1" xfId="14" xr:uid="{601FD379-6025-490A-B87D-4F45F7C51E65}"/>
    <cellStyle name=" 1 2" xfId="15" xr:uid="{B09618BD-9AFB-4E95-896A-B8B4D9F558EF}"/>
    <cellStyle name=" 1033,0_פרוטים" xfId="16" xr:uid="{4110FF13-1EA9-4755-8348-592C6C68EDAD}"/>
    <cellStyle name=" 2" xfId="17" xr:uid="{0DBC7F2E-BCBA-48AE-AAA4-B549FAFC2220}"/>
    <cellStyle name=" 2 2" xfId="18" xr:uid="{F7CFDD8E-8249-44A7-8FC2-E641CC64C652}"/>
    <cellStyle name="_x0013_ 2 2 2" xfId="19" xr:uid="{69E952F2-FBD9-49DB-8FA6-7E1D7835D8FC}"/>
    <cellStyle name="_x0013_ 2 2_Simultaneas" xfId="20" xr:uid="{0378C242-C119-443D-8287-E025B6707254}"/>
    <cellStyle name="_x0013_ 2 3" xfId="21" xr:uid="{AF5668DD-591C-4C40-A52C-A6E0D042E399}"/>
    <cellStyle name="_x0013_ 2_Simultaneas" xfId="22" xr:uid="{45924373-560E-4E74-BD76-1FE2697BDCED}"/>
    <cellStyle name="_x0013_ 3" xfId="23" xr:uid="{F7FC942A-3D12-43A3-91EA-3E330306712E}"/>
    <cellStyle name="_x0013_ 3 2" xfId="24" xr:uid="{E892780A-B703-491A-910A-EFC4941CFC08}"/>
    <cellStyle name="_x0013_ 3_Simultaneas" xfId="25" xr:uid="{978C4452-7E6D-4232-926C-380418498D36}"/>
    <cellStyle name="_x0013_ 4" xfId="26" xr:uid="{60E3B7C8-BF8E-47F4-8DBD-DB4DD17666A1}"/>
    <cellStyle name="_x000a_386grabber=M" xfId="27" xr:uid="{1296D968-D5BD-49A2-874B-670E8B7F82D4}"/>
    <cellStyle name="_x000a_386grabber=M 2" xfId="28" xr:uid="{86011D35-2351-46C6-8661-B8D18BF4DBBA}"/>
    <cellStyle name="_x000a_386grabber=M 2 2" xfId="29" xr:uid="{2F4D0F5D-0A3B-4A4F-9667-3ABD85A77D39}"/>
    <cellStyle name="_x000a_386grabber=M 2 2 2" xfId="30" xr:uid="{26EF9E95-DD4E-4812-886E-474A7572648E}"/>
    <cellStyle name="_x000a_386grabber=M 2 2_Simultaneas" xfId="31" xr:uid="{58FA86A3-8D76-47BD-A3B9-F88F766376EB}"/>
    <cellStyle name="_x000a_386grabber=M 2 3" xfId="32" xr:uid="{48BA8751-6A73-4317-92F2-EC0CB40F75F2}"/>
    <cellStyle name="_x000a_386grabber=M 2_Simultaneas" xfId="33" xr:uid="{7F87B8DB-2BF4-4E3A-917C-8F477F1D8F8E}"/>
    <cellStyle name="_x000a_386grabber=M 3" xfId="34" xr:uid="{8AD5D008-FC58-4823-8760-DFDC84E8EAF2}"/>
    <cellStyle name="_x000a_386grabber=M 3 2" xfId="35" xr:uid="{A176A629-CA4F-434B-933C-E6A68AA34AE1}"/>
    <cellStyle name="_x000a_386grabber=M 3_Simultaneas" xfId="36" xr:uid="{AA2077AF-A2E8-4B29-9ECD-CD81BE4CB67C}"/>
    <cellStyle name="_x000a_386grabber=M 4" xfId="37" xr:uid="{9D4C8231-77B4-4F2C-B38C-D04366DC1735}"/>
    <cellStyle name="_x000a_386grabber=M_Simultaneas" xfId="38" xr:uid="{8D758F2D-659A-43C5-96FE-06D308B3A1DA}"/>
    <cellStyle name="#.##0 ;(#.##0)" xfId="39" xr:uid="{01BBD3D6-96E0-4BCD-AEDC-B4C637C1EA1B}"/>
    <cellStyle name="$" xfId="40" xr:uid="{BBE568D8-29AF-4E83-B967-3945F2B74522}"/>
    <cellStyle name="$ &amp; ¢" xfId="41" xr:uid="{D03E89AB-07E1-4227-A06A-C29299311EA0}"/>
    <cellStyle name="$ &amp; ¢ 10" xfId="42" xr:uid="{FCDB4B21-D291-4CD4-A7AF-5C3F78958706}"/>
    <cellStyle name="$ &amp; ¢ 11" xfId="43" xr:uid="{DC9B12DC-CB61-4E96-A6A9-7207A4038CBF}"/>
    <cellStyle name="$ &amp; ¢ 12" xfId="44" xr:uid="{9B0086C0-33FB-4730-8A24-0028F6A60723}"/>
    <cellStyle name="$ &amp; ¢ 13" xfId="45" xr:uid="{67CAD557-B8D8-454D-92BE-2B87F325450C}"/>
    <cellStyle name="$ &amp; ¢ 14" xfId="46" xr:uid="{85041644-D44F-4383-9A51-84AF07767002}"/>
    <cellStyle name="$ &amp; ¢ 15" xfId="47" xr:uid="{5CC8EDF9-6050-4AE7-9D08-483F05D36849}"/>
    <cellStyle name="$ &amp; ¢ 16" xfId="48" xr:uid="{1B78926B-DC1D-40F7-B1F2-22F8B95D86B5}"/>
    <cellStyle name="$ &amp; ¢ 17" xfId="49" xr:uid="{62A438B6-9696-4B25-B17E-FFCC9C188562}"/>
    <cellStyle name="$ &amp; ¢ 18" xfId="50" xr:uid="{7D273E6F-702C-4D66-BA85-971BA7BC7086}"/>
    <cellStyle name="$ &amp; ¢ 19" xfId="51" xr:uid="{3CC87FE0-123F-4396-905E-4F06D3B0A451}"/>
    <cellStyle name="$ &amp; ¢ 2" xfId="52" xr:uid="{A3D8D3AC-E998-4434-8B78-EC99FBAABD2A}"/>
    <cellStyle name="$ &amp; ¢ 20" xfId="53" xr:uid="{2B137036-D0CF-4F67-93C7-4682F5C07FAA}"/>
    <cellStyle name="$ &amp; ¢ 21" xfId="54" xr:uid="{00CDBE9B-DE13-4925-B7E0-DCFE4928EC76}"/>
    <cellStyle name="$ &amp; ¢ 22" xfId="55" xr:uid="{635C47DB-8C62-4886-9D66-CCA9617B5817}"/>
    <cellStyle name="$ &amp; ¢ 23" xfId="56" xr:uid="{7FD8AD1B-BCBA-4F3D-903C-F38740105351}"/>
    <cellStyle name="$ &amp; ¢ 24" xfId="57" xr:uid="{20EA9C15-F2A7-4C27-8E4B-C95716C486E2}"/>
    <cellStyle name="$ &amp; ¢ 25" xfId="58" xr:uid="{8130DB5E-DAB6-4F67-ABCE-38E1522C6F7C}"/>
    <cellStyle name="$ &amp; ¢ 26" xfId="59" xr:uid="{6EF7D5E8-E42E-4F41-B112-5678395D6B9F}"/>
    <cellStyle name="$ &amp; ¢ 27" xfId="60" xr:uid="{ADD0F0EB-D016-4245-B36F-8995A32A579D}"/>
    <cellStyle name="$ &amp; ¢ 28" xfId="61" xr:uid="{17906B7F-3C22-4FB0-91FE-83F2318E8E3D}"/>
    <cellStyle name="$ &amp; ¢ 29" xfId="62" xr:uid="{B451A389-FD1A-4F9C-9828-C42073B0DFF4}"/>
    <cellStyle name="$ &amp; ¢ 3" xfId="63" xr:uid="{7E699B88-F345-4A19-B0F0-AD728DE9CB34}"/>
    <cellStyle name="$ &amp; ¢ 30" xfId="64" xr:uid="{62D3EB63-3777-4BD9-9D74-C935B73269AB}"/>
    <cellStyle name="$ &amp; ¢ 31" xfId="65" xr:uid="{49923CE4-2164-4B52-81E7-CA754E377C61}"/>
    <cellStyle name="$ &amp; ¢ 32" xfId="66" xr:uid="{6D37D2FF-5C27-4487-A7CF-EED966112BBE}"/>
    <cellStyle name="$ &amp; ¢ 33" xfId="67" xr:uid="{5A232738-A6FC-41A5-B139-375BEC49B387}"/>
    <cellStyle name="$ &amp; ¢ 34" xfId="68" xr:uid="{EC221544-85C0-4EDA-B123-1B59E2D34D61}"/>
    <cellStyle name="$ &amp; ¢ 35" xfId="69" xr:uid="{FA20009B-8E93-4466-A76A-32B456967AB8}"/>
    <cellStyle name="$ &amp; ¢ 36" xfId="70" xr:uid="{84C043BB-03FC-4B3D-9766-591EF3FBCD11}"/>
    <cellStyle name="$ &amp; ¢ 37" xfId="71" xr:uid="{DF1BC2AF-4578-4058-848E-505BBD51F5A5}"/>
    <cellStyle name="$ &amp; ¢ 38" xfId="72" xr:uid="{6AB478DD-2C1A-4A0D-91BB-4CC0C5FFCB07}"/>
    <cellStyle name="$ &amp; ¢ 39" xfId="73" xr:uid="{9DF0E6C5-9137-4F23-9FCF-697E5490C252}"/>
    <cellStyle name="$ &amp; ¢ 4" xfId="74" xr:uid="{78C7D7DB-1EBB-4690-9EF8-5CB0B9AE1075}"/>
    <cellStyle name="$ &amp; ¢ 40" xfId="75" xr:uid="{B39AC518-25C9-49D4-9F9C-EC66A92CE25C}"/>
    <cellStyle name="$ &amp; ¢ 41" xfId="76" xr:uid="{1594F7B7-4798-4064-B2BF-3222CB3C2C41}"/>
    <cellStyle name="$ &amp; ¢ 42" xfId="77" xr:uid="{E2E42467-0CCB-4E40-B33F-B2C454C90A9D}"/>
    <cellStyle name="$ &amp; ¢ 43" xfId="78" xr:uid="{7EC6E2D6-6C30-480A-A324-906ACEF8BCB0}"/>
    <cellStyle name="$ &amp; ¢ 44" xfId="79" xr:uid="{240178C6-C9DB-4666-8E1F-39C33CD8F35E}"/>
    <cellStyle name="$ &amp; ¢ 45" xfId="80" xr:uid="{EF4CBB72-A371-4FFE-BE01-BA0B4E884447}"/>
    <cellStyle name="$ &amp; ¢ 46" xfId="81" xr:uid="{5A26BE08-B3F1-4014-955C-7343E866F453}"/>
    <cellStyle name="$ &amp; ¢ 47" xfId="82" xr:uid="{B019EBE0-F362-44C6-9E86-41C4C9915643}"/>
    <cellStyle name="$ &amp; ¢ 48" xfId="83" xr:uid="{638F31DC-8DF2-41E4-8AB6-FAB8E697E6B4}"/>
    <cellStyle name="$ &amp; ¢ 49" xfId="84" xr:uid="{ABCA88C8-24EC-4A17-AB53-269FC653233D}"/>
    <cellStyle name="$ &amp; ¢ 5" xfId="85" xr:uid="{0E641544-D5A5-4A3F-9BC6-FE3D142866D7}"/>
    <cellStyle name="$ &amp; ¢ 50" xfId="86" xr:uid="{98348FD2-7BDA-44AB-A5BE-F4D18318A856}"/>
    <cellStyle name="$ &amp; ¢ 51" xfId="87" xr:uid="{77BA1829-8EF5-41BD-B827-A4B2A9E3BA12}"/>
    <cellStyle name="$ &amp; ¢ 52" xfId="88" xr:uid="{31054C71-555A-4E6B-BF6A-B65A1F0B490A}"/>
    <cellStyle name="$ &amp; ¢ 53" xfId="89" xr:uid="{CA4BB96D-3379-4B0E-B34B-4257185B0AC2}"/>
    <cellStyle name="$ &amp; ¢ 54" xfId="90" xr:uid="{C4D27E89-5E7A-4EA0-B433-65604AEA66C3}"/>
    <cellStyle name="$ &amp; ¢ 55" xfId="91" xr:uid="{31326EF8-5742-4556-9266-059CBF470017}"/>
    <cellStyle name="$ &amp; ¢ 56" xfId="92" xr:uid="{073EF1DE-B4D0-4AD4-8163-86672B6EB615}"/>
    <cellStyle name="$ &amp; ¢ 57" xfId="93" xr:uid="{4263B0F1-26BC-479D-A785-136E9FE4A2EC}"/>
    <cellStyle name="$ &amp; ¢ 6" xfId="94" xr:uid="{39C7C4E1-B02D-45E1-BFD7-B85506E8FC50}"/>
    <cellStyle name="$ &amp; ¢ 7" xfId="95" xr:uid="{DA96B533-4834-490F-8B98-B2AFA96E6862}"/>
    <cellStyle name="$ &amp; ¢ 8" xfId="96" xr:uid="{8D43C09B-58C6-461A-B6D5-4F610E25C597}"/>
    <cellStyle name="$ &amp; ¢ 9" xfId="97" xr:uid="{09D13200-DCA3-48FC-8CB7-DB353AF03833}"/>
    <cellStyle name="$ 2" xfId="98" xr:uid="{BACED68B-7200-4218-90A9-D7CEB12BA8BC}"/>
    <cellStyle name="$ 2 2" xfId="99" xr:uid="{7F4F607A-312E-477A-BBC7-AE1372FD5955}"/>
    <cellStyle name="$ 2 2 2" xfId="100" xr:uid="{FC2777AD-7109-4712-8B66-00E8F930612A}"/>
    <cellStyle name="$ 2 2_Simultaneas" xfId="101" xr:uid="{97608C55-559E-4547-A83A-3C586FBE786B}"/>
    <cellStyle name="$ 2 3" xfId="102" xr:uid="{26016E0C-B36C-4F98-867A-1077F3A1B110}"/>
    <cellStyle name="$ 2_Simultaneas" xfId="103" xr:uid="{4312A433-F6ED-41AC-8916-0062E86D0F73}"/>
    <cellStyle name="$ 3" xfId="104" xr:uid="{E7713C03-B6FA-4BD3-A8A2-A50CD6E50F9B}"/>
    <cellStyle name="$ 3 2" xfId="105" xr:uid="{3E59AA2E-263E-4D1F-90ED-AB82860327FC}"/>
    <cellStyle name="$ 3_Simultaneas" xfId="106" xr:uid="{F3C1BCCD-58B6-4D11-8B82-9D2BFF02F7B1}"/>
    <cellStyle name="$ 4" xfId="107" xr:uid="{DB34D2FE-23A6-4075-978D-DB3AD7D55D1F}"/>
    <cellStyle name="$ w/o $" xfId="108" xr:uid="{F4605205-D0AC-44FA-A3D7-D1316BBD4524}"/>
    <cellStyle name="$_Alsea LBO Model V.11" xfId="109" xr:uid="{3A317934-4330-4A68-99DB-08D5130E6120}"/>
    <cellStyle name="$_Alsea LBO Model V.11 2" xfId="110" xr:uid="{8256A627-F279-4BEC-9260-BB2D16CE7E84}"/>
    <cellStyle name="$_Alsea LBO Model V.11 2 2" xfId="111" xr:uid="{6BB7B0BB-62CF-4F46-97DB-C6620E49988B}"/>
    <cellStyle name="$_Alsea LBO Model V.11 2 2 2" xfId="112" xr:uid="{525A95AD-5121-4A6B-AAC8-817A384DB95C}"/>
    <cellStyle name="$_Alsea LBO Model V.11 2 2 2_Simultaneas" xfId="113" xr:uid="{F333BB5E-9384-476C-AE79-6656FBD39A5E}"/>
    <cellStyle name="$_Alsea LBO Model V.11 2 2_Simultaneas" xfId="114" xr:uid="{32D0CFC2-AB56-4E1F-B6B7-B68F1C142785}"/>
    <cellStyle name="$_Alsea LBO Model V.11 2 3" xfId="115" xr:uid="{D24C0B37-ED0A-41AC-920C-69AFB420D9DF}"/>
    <cellStyle name="$_Alsea LBO Model V.11 2 3_Simultaneas" xfId="116" xr:uid="{9FB8CCC8-1CD4-4DB9-826E-D48DA7376603}"/>
    <cellStyle name="$_Alsea LBO Model V.11 2_Simultaneas" xfId="117" xr:uid="{F7D82AAC-7178-4738-BCA1-013656F54B8F}"/>
    <cellStyle name="$_Alsea LBO Model V.11 3" xfId="118" xr:uid="{84E2F465-F7FF-40B4-9FDF-F637950F13C5}"/>
    <cellStyle name="$_Alsea LBO Model V.11 3 2" xfId="119" xr:uid="{0FED5595-8F2F-4210-8330-3FFB0839C042}"/>
    <cellStyle name="$_Alsea LBO Model V.11 3 2_Simultaneas" xfId="120" xr:uid="{2D8C47D4-C72E-413F-82D5-A696AE9D9448}"/>
    <cellStyle name="$_Alsea LBO Model V.11 3_Simultaneas" xfId="121" xr:uid="{5C28BBD9-D7CC-4B1C-B20C-E267DDE8EBC1}"/>
    <cellStyle name="$_Alsea LBO Model V.11 4" xfId="122" xr:uid="{B83C74C6-6065-431F-BB4A-C69641570E77}"/>
    <cellStyle name="$_Alsea LBO Model V.11 4_Simultaneas" xfId="123" xr:uid="{1B084F65-2EE9-4E29-B4CF-3DF8B5F1C9B7}"/>
    <cellStyle name="$_Alsea LBO Model V.11_Simultaneas" xfId="124" xr:uid="{5E042499-A238-46BF-8949-6A5C6E7351EE}"/>
    <cellStyle name="$_BP MTV 2003-03-29" xfId="125" xr:uid="{DBC8A0B0-F086-492C-8224-DDDA3A0C7D96}"/>
    <cellStyle name="$_BP MTV 2003-03-29 2" xfId="126" xr:uid="{EB3D6B38-A364-49DA-8589-61D6D196C4FE}"/>
    <cellStyle name="$_BP MTV 2003-03-29 2 2" xfId="127" xr:uid="{6CCDF368-280A-46B4-AE7A-6ABD6DD6D20D}"/>
    <cellStyle name="$_BP MTV 2003-03-29 2 2 2" xfId="128" xr:uid="{ADF44C57-D934-400B-84C6-E2816FEE8ECA}"/>
    <cellStyle name="$_BP MTV 2003-03-29 2 2 2_Simultaneas" xfId="129" xr:uid="{3EAD07BF-FCF2-4544-89F4-87CCEDF5D933}"/>
    <cellStyle name="$_BP MTV 2003-03-29 2 2_Simultaneas" xfId="130" xr:uid="{80EFCA51-420C-4611-9448-5201AA186DEE}"/>
    <cellStyle name="$_BP MTV 2003-03-29 2 3" xfId="131" xr:uid="{CE81AB66-0C23-4891-8A87-0E6ACB167166}"/>
    <cellStyle name="$_BP MTV 2003-03-29 2 3_Simultaneas" xfId="132" xr:uid="{4AA4F367-1091-4350-B93C-3ACF94235C62}"/>
    <cellStyle name="$_BP MTV 2003-03-29 2_Simultaneas" xfId="133" xr:uid="{3E3BDC43-D346-498D-B553-15C9508AA941}"/>
    <cellStyle name="$_BP MTV 2003-03-29 3" xfId="134" xr:uid="{A7B66144-4F52-41BD-B693-ECC0449684BD}"/>
    <cellStyle name="$_BP MTV 2003-03-29 3 2" xfId="135" xr:uid="{6113E21D-02D8-489B-A630-CB1B6325EB2B}"/>
    <cellStyle name="$_BP MTV 2003-03-29 3 2_Simultaneas" xfId="136" xr:uid="{D4D72855-AB16-4F12-9D88-FA52E3112743}"/>
    <cellStyle name="$_BP MTV 2003-03-29 3_Simultaneas" xfId="137" xr:uid="{1631FCE2-3A59-4FF6-8E07-D7CD7CEE1FF2}"/>
    <cellStyle name="$_BP MTV 2003-03-29 4" xfId="138" xr:uid="{500CB6FE-2B5A-4C8B-A31D-1A19CD0B4295}"/>
    <cellStyle name="$_BP MTV 2003-03-29 4_Simultaneas" xfId="139" xr:uid="{D3C7A1F4-BF66-440A-A9D7-A6D1FE4A4BF7}"/>
    <cellStyle name="$_BP MTV 2003-03-29_Simultaneas" xfId="140" xr:uid="{0E61A5EA-30FD-49D9-A56C-23DD9A236C7F}"/>
    <cellStyle name="$_Coppel_model_v.9" xfId="141" xr:uid="{8B393232-7028-4B0B-9521-C0E09872E10F}"/>
    <cellStyle name="$_Coppel_model_v.9 2" xfId="142" xr:uid="{8B3414B8-8148-4D7D-AEBA-87A5A1DF5B4A}"/>
    <cellStyle name="$_Coppel_model_v.9 2 2" xfId="143" xr:uid="{DEC35270-B8D9-45E5-A5C3-9277EF0D29AC}"/>
    <cellStyle name="$_Coppel_model_v.9 2 2 2" xfId="144" xr:uid="{F9AB7B7F-9311-4CFF-AD3A-B8EC65C0178A}"/>
    <cellStyle name="$_Coppel_model_v.9 2 2 2_Simultaneas" xfId="145" xr:uid="{BDFB3A98-7F1D-467C-97E3-82AB0810CB59}"/>
    <cellStyle name="$_Coppel_model_v.9 2 2_Simultaneas" xfId="146" xr:uid="{31A8C9E0-A90B-4523-A3AB-327E9CB195A9}"/>
    <cellStyle name="$_Coppel_model_v.9 2 3" xfId="147" xr:uid="{B45F2538-8C15-4E78-9C64-39D2D4EC0E86}"/>
    <cellStyle name="$_Coppel_model_v.9 2 3_Simultaneas" xfId="148" xr:uid="{2FD3F0A6-B437-465A-992F-86F11D37F6AA}"/>
    <cellStyle name="$_Coppel_model_v.9 2_Simultaneas" xfId="149" xr:uid="{5951E8FF-A87B-4E05-BBED-D0A6C99976FB}"/>
    <cellStyle name="$_Coppel_model_v.9 3" xfId="150" xr:uid="{2D128D51-3EF0-4FCA-8599-07F53D11DBE7}"/>
    <cellStyle name="$_Coppel_model_v.9 3 2" xfId="151" xr:uid="{D6B5B401-87A9-4ED4-84CC-A424877D5810}"/>
    <cellStyle name="$_Coppel_model_v.9 3 2_Simultaneas" xfId="152" xr:uid="{E9D9F70B-4AA1-4DB7-9661-2E5C2228DA9A}"/>
    <cellStyle name="$_Coppel_model_v.9 3_Simultaneas" xfId="153" xr:uid="{7C91DCAF-CE75-4503-8630-FCFC63C6E5BA}"/>
    <cellStyle name="$_Coppel_model_v.9 4" xfId="154" xr:uid="{76E661C7-64A6-4955-96E4-0DEED2EDBEA5}"/>
    <cellStyle name="$_Coppel_model_v.9 4_Simultaneas" xfId="155" xr:uid="{2297FA0F-838C-4933-A729-AA70BEF0E088}"/>
    <cellStyle name="$_Coppel_model_v.9_Simultaneas" xfId="156" xr:uid="{7AE21D26-2140-4BBA-84D6-37493A51D8B6}"/>
    <cellStyle name="$_Cost" xfId="157" xr:uid="{51BF8F58-7B8A-482D-90AA-C1E9BFDC77F1}"/>
    <cellStyle name="$_Cost 2" xfId="158" xr:uid="{895804EA-3EAA-413C-A24D-5796A5D2E6A7}"/>
    <cellStyle name="$_Cost 2 2" xfId="159" xr:uid="{65B6BAB9-2AEE-4454-A7E1-8EB68163E15A}"/>
    <cellStyle name="$_Cost 2 2 2" xfId="160" xr:uid="{F0F67CF3-F562-49C3-8941-7AE501C50A65}"/>
    <cellStyle name="$_Cost 2 2 2_Simultaneas" xfId="161" xr:uid="{F7D1CF6D-B532-4E3D-8C05-A04B9221D104}"/>
    <cellStyle name="$_Cost 2 2_Simultaneas" xfId="162" xr:uid="{4627F164-3B43-416D-8C93-EB008A81CF8E}"/>
    <cellStyle name="$_Cost 2 3" xfId="163" xr:uid="{B1086CF1-0E18-4982-88CD-F0EB0979A33C}"/>
    <cellStyle name="$_Cost 2 3_Simultaneas" xfId="164" xr:uid="{905F969B-F5E3-4A33-9130-CD07A52315ED}"/>
    <cellStyle name="$_Cost 2_Simultaneas" xfId="165" xr:uid="{76B8D4D9-A469-4266-A56E-7C22B3FAC0B1}"/>
    <cellStyle name="$_Cost 3" xfId="166" xr:uid="{11573A28-A0BC-47FE-8F34-E3595B209095}"/>
    <cellStyle name="$_Cost 3 2" xfId="167" xr:uid="{D07BD0FC-ED7C-46F4-A35C-2B020A92A6B6}"/>
    <cellStyle name="$_Cost 3 2_Simultaneas" xfId="168" xr:uid="{B089A337-6334-48D2-BCB3-38C81E79CF34}"/>
    <cellStyle name="$_Cost 3_Simultaneas" xfId="169" xr:uid="{EF0775D5-C47F-4933-899B-BB547DF689F0}"/>
    <cellStyle name="$_Cost 4" xfId="170" xr:uid="{89B2F32C-B32C-4D87-837D-EA32965EA43A}"/>
    <cellStyle name="$_Cost 4_Simultaneas" xfId="171" xr:uid="{441DA42D-01C0-4566-A92B-D638A8C71F1F}"/>
    <cellStyle name="$_Cost_Simultaneas" xfId="172" xr:uid="{16EBBB45-E128-4C34-8AEF-CBA91B1E3E68}"/>
    <cellStyle name="$_Dividend recap 14feb07_Mgmt CASE_V2" xfId="173" xr:uid="{91BB4A9A-2C19-4B71-B51E-A84ACC03C668}"/>
    <cellStyle name="$_Dividend recap 14feb07_Mgmt CASE_V2 2" xfId="174" xr:uid="{18726B08-8B59-427A-8825-958B73A41D8E}"/>
    <cellStyle name="$_Dividend recap 14feb07_Mgmt CASE_V2 2 2" xfId="175" xr:uid="{0AE10C60-9516-4F8D-9476-E02693F3386C}"/>
    <cellStyle name="$_Dividend recap 14feb07_Mgmt CASE_V2 2 2 2" xfId="176" xr:uid="{60208127-5908-4EBD-9EC5-C2E129641C84}"/>
    <cellStyle name="$_Dividend recap 14feb07_Mgmt CASE_V2 2 2 2_Simultaneas" xfId="177" xr:uid="{57F68071-5C00-4F89-8CF9-2D44EDE13DDD}"/>
    <cellStyle name="$_Dividend recap 14feb07_Mgmt CASE_V2 2 2_Simultaneas" xfId="178" xr:uid="{D72CBCC9-1612-4B1F-8F71-7AD88034E091}"/>
    <cellStyle name="$_Dividend recap 14feb07_Mgmt CASE_V2 2 3" xfId="179" xr:uid="{C068623A-0099-4538-A9D3-A8FAF9C628FA}"/>
    <cellStyle name="$_Dividend recap 14feb07_Mgmt CASE_V2 2 3_Simultaneas" xfId="180" xr:uid="{61D748BE-4FA5-4E1F-8DEB-BB82ABFD5CDC}"/>
    <cellStyle name="$_Dividend recap 14feb07_Mgmt CASE_V2 2_Simultaneas" xfId="181" xr:uid="{B342E56A-083A-4D29-8783-DB26A071118C}"/>
    <cellStyle name="$_Dividend recap 14feb07_Mgmt CASE_V2 3" xfId="182" xr:uid="{24D09CD9-01F5-442E-9D2F-149EF8D051C8}"/>
    <cellStyle name="$_Dividend recap 14feb07_Mgmt CASE_V2 3 2" xfId="183" xr:uid="{292C3E4D-9BFA-4711-BBE6-EDC813D0D81B}"/>
    <cellStyle name="$_Dividend recap 14feb07_Mgmt CASE_V2 3 2_Simultaneas" xfId="184" xr:uid="{E894EC1C-B664-4C8D-9A4E-BE4C360E5AD1}"/>
    <cellStyle name="$_Dividend recap 14feb07_Mgmt CASE_V2 3_Simultaneas" xfId="185" xr:uid="{59001FFB-8546-402C-A373-F505BF1B3955}"/>
    <cellStyle name="$_Dividend recap 14feb07_Mgmt CASE_V2 4" xfId="186" xr:uid="{22C745B9-B2B5-40DC-BBF7-6B41CCBFB793}"/>
    <cellStyle name="$_Dividend recap 14feb07_Mgmt CASE_V2 4_Simultaneas" xfId="187" xr:uid="{866B76F4-ED47-467C-94F6-21317341FBB2}"/>
    <cellStyle name="$_Dividend recap 14feb07_Mgmt CASE_V2_Simultaneas" xfId="188" xr:uid="{F2F0FD35-122C-4A8F-B2C7-8C9919D3F368}"/>
    <cellStyle name="$_LBO analysis_30jan07" xfId="189" xr:uid="{184BB3DC-D9CE-428F-B9AB-A5B1074D870B}"/>
    <cellStyle name="$_LBO analysis_30jan07 2" xfId="190" xr:uid="{015B9148-E165-4F85-9648-644147E3CDF0}"/>
    <cellStyle name="$_LBO analysis_30jan07 2 2" xfId="191" xr:uid="{3B21FC96-7A27-4DF2-B8EC-1548CBFF6173}"/>
    <cellStyle name="$_LBO analysis_30jan07 2 2 2" xfId="192" xr:uid="{55FC9392-E4A0-4294-AB44-F35FEFF59509}"/>
    <cellStyle name="$_LBO analysis_30jan07 2 2 2_Simultaneas" xfId="193" xr:uid="{837F3BD9-A1B6-41CC-A0B9-E3A7C8C3FB89}"/>
    <cellStyle name="$_LBO analysis_30jan07 2 2_Simultaneas" xfId="194" xr:uid="{8E0076F5-0DA8-4585-9AE7-1B2B1A5E4425}"/>
    <cellStyle name="$_LBO analysis_30jan07 2 3" xfId="195" xr:uid="{464848A9-449C-4033-AA07-4682BACEC633}"/>
    <cellStyle name="$_LBO analysis_30jan07 2 3_Simultaneas" xfId="196" xr:uid="{4B478E9D-A202-4E3B-8786-9E6E9F26AD59}"/>
    <cellStyle name="$_LBO analysis_30jan07 2_Simultaneas" xfId="197" xr:uid="{EDE3CFEB-471D-441C-BB0A-912168622BEE}"/>
    <cellStyle name="$_LBO analysis_30jan07 3" xfId="198" xr:uid="{73807FCC-8813-4E0B-9442-18792F25F538}"/>
    <cellStyle name="$_LBO analysis_30jan07 3 2" xfId="199" xr:uid="{62A475F2-341B-40E8-A4EA-0A5D2889535C}"/>
    <cellStyle name="$_LBO analysis_30jan07 3 2_Simultaneas" xfId="200" xr:uid="{99A8773D-1B2D-426D-ABAD-B4627B47081A}"/>
    <cellStyle name="$_LBO analysis_30jan07 3_Simultaneas" xfId="201" xr:uid="{8EE705CD-FAD8-49D7-87D3-88BF07800225}"/>
    <cellStyle name="$_LBO analysis_30jan07 4" xfId="202" xr:uid="{72EF0E50-C2E2-411D-B07B-C567010FBBDE}"/>
    <cellStyle name="$_LBO analysis_30jan07 4_Simultaneas" xfId="203" xr:uid="{124CA54B-12C5-4210-ADFA-5DB01A1D0162}"/>
    <cellStyle name="$_LBO analysis_30jan07_Simultaneas" xfId="204" xr:uid="{89236299-BD15-4001-A8C0-B965EE8D778A}"/>
    <cellStyle name="$_Simultaneas" xfId="205" xr:uid="{8BAF1B36-4766-4623-BEF9-2FAF5490B4BC}"/>
    <cellStyle name="$0" xfId="206" xr:uid="{E1E9FDFC-4B1F-40F8-BED2-9D560E2DC9E5}"/>
    <cellStyle name="$0,000" xfId="207" xr:uid="{F673D87D-C950-4BE1-9C35-5FA892282248}"/>
    <cellStyle name="$0,000 2" xfId="208" xr:uid="{0D178280-31D4-47FD-80EA-EE40FCF9C067}"/>
    <cellStyle name="$0,000 2 2" xfId="209" xr:uid="{9CE0AD60-B788-42BF-906E-472E8DBB56B1}"/>
    <cellStyle name="$0,000 3" xfId="210" xr:uid="{39D8481E-64B5-4BB7-88E7-65BD00FD8B31}"/>
    <cellStyle name="$0,000.0" xfId="211" xr:uid="{3EFEE2E6-A3AF-41FC-9DB6-3961AD140B15}"/>
    <cellStyle name="$0,000.0 2" xfId="212" xr:uid="{095825DA-2ECD-4736-ABE6-6D783F7350E2}"/>
    <cellStyle name="$0,000.0 2 2" xfId="213" xr:uid="{800D11A1-1AED-48DA-85EF-DD74870731B4}"/>
    <cellStyle name="$0,000.0 3" xfId="214" xr:uid="{874C84FA-F2A4-4CCC-9C15-AC0C2C27B334}"/>
    <cellStyle name="$0,000.00" xfId="215" xr:uid="{4DAEB914-DACD-42A7-927C-E1A119F4ACEC}"/>
    <cellStyle name="$0,000.00 2" xfId="216" xr:uid="{00742960-4FE6-405F-BC43-4AAE0E7BBCD1}"/>
    <cellStyle name="$0,000.00 2 2" xfId="217" xr:uid="{29F8367E-EE2C-4AF8-ADA9-428617C2BF96}"/>
    <cellStyle name="$0,000.00 3" xfId="218" xr:uid="{6642CF15-003C-4C18-BBD7-1EBD2DE44A92}"/>
    <cellStyle name="$0,000.000" xfId="219" xr:uid="{5643BCA2-667A-49C8-8EB7-1419745FDAF3}"/>
    <cellStyle name="$0,000.000 2" xfId="220" xr:uid="{345298C8-C17B-47F8-A88E-DE5CF006BE96}"/>
    <cellStyle name="$0,000.000 3" xfId="221" xr:uid="{CA08047B-A144-4F30-8F03-25144D85E5B3}"/>
    <cellStyle name="$0." xfId="222" xr:uid="{B79EB09F-57BD-482D-B251-568870D2BFBE}"/>
    <cellStyle name="$0. 2" xfId="223" xr:uid="{9E44BB62-9480-42DD-B5EC-1040FF6D40F3}"/>
    <cellStyle name="$0. 2 2" xfId="224" xr:uid="{2080A0DB-E17E-440F-A65C-E77FA6FFC1C0}"/>
    <cellStyle name="$0. 3" xfId="225" xr:uid="{0BB6EC5E-0B55-4552-A7FC-A237DA6BA384}"/>
    <cellStyle name="$0.0" xfId="226" xr:uid="{0C8F6432-4EBE-467F-A283-BB9F8CF7C1B7}"/>
    <cellStyle name="$0.00" xfId="227" xr:uid="{9B3CEBB8-6333-4C82-98E5-287793D5B954}"/>
    <cellStyle name="%" xfId="228" xr:uid="{81943A4B-C225-4D0B-ADC9-289910399CE9}"/>
    <cellStyle name="% - Énfasis1. " xfId="229" xr:uid="{9C37652D-33BF-433F-B040-69B514EDDA8F}"/>
    <cellStyle name="% - Énfasis2. " xfId="230" xr:uid="{DD54A640-ADC0-4C70-8BD4-2172C6D95019}"/>
    <cellStyle name="% - Énfasis3. " xfId="231" xr:uid="{2F872E9C-126C-475F-9037-7BB86FFDDDE9}"/>
    <cellStyle name="% - Énfasis4. " xfId="232" xr:uid="{8C13192A-22AE-4EE9-B443-5B6C9CC59B18}"/>
    <cellStyle name="% - Énfasis5. " xfId="233" xr:uid="{4F153614-0AF5-4DF0-A60D-80CDB04DBA9C}"/>
    <cellStyle name="% - Énfasis6. " xfId="234" xr:uid="{B2D87140-AC7B-4AD1-BDCD-26D99C003109}"/>
    <cellStyle name="% 10" xfId="235" xr:uid="{B97F4626-8BC0-4023-9B7F-91FF7B5D4CEF}"/>
    <cellStyle name="% 10 10" xfId="236" xr:uid="{89FEB16F-9746-4ED7-A959-6AE20ED8492D}"/>
    <cellStyle name="% 10 11" xfId="237" xr:uid="{C5A649C7-6283-4A75-B24B-34934517A1C3}"/>
    <cellStyle name="% 10 12" xfId="238" xr:uid="{9986D5C4-8A7A-4829-9A69-8BD123F93EC4}"/>
    <cellStyle name="% 10 13" xfId="239" xr:uid="{22F5858F-FDCD-47E8-8485-353EFD45200C}"/>
    <cellStyle name="% 10 14" xfId="240" xr:uid="{60E706CB-FBD3-48EE-8B4E-0D6AFE3787FF}"/>
    <cellStyle name="% 10 15" xfId="241" xr:uid="{DAFD3C6C-09DC-4F8C-98F6-F190513036BC}"/>
    <cellStyle name="% 10 2" xfId="242" xr:uid="{3973F875-A125-4D94-9F43-9504399266AE}"/>
    <cellStyle name="% 10 3" xfId="243" xr:uid="{408F94DD-4D6F-44AA-8B83-B31A5A825475}"/>
    <cellStyle name="% 10 4" xfId="244" xr:uid="{72530A62-CB0C-4705-BB35-18021A1D1FE9}"/>
    <cellStyle name="% 10 5" xfId="245" xr:uid="{17349308-C909-41A4-B9AC-101EB16D89CB}"/>
    <cellStyle name="% 10 6" xfId="246" xr:uid="{896494F7-AA4B-4F2B-B9C0-86CB3BB0D070}"/>
    <cellStyle name="% 10 7" xfId="247" xr:uid="{750FF50F-43CE-470E-9D27-67FD9BD2BF4C}"/>
    <cellStyle name="% 10 8" xfId="248" xr:uid="{E2172BC1-1B03-4AB5-81C5-909AC48CAA33}"/>
    <cellStyle name="% 10 9" xfId="249" xr:uid="{2F4F01A6-5E22-40A4-BA72-B8FF4C51C7C0}"/>
    <cellStyle name="% 2" xfId="250" xr:uid="{C75C5412-2A21-4EB5-9084-E618FD2FD54F}"/>
    <cellStyle name="% 2 2" xfId="251" xr:uid="{389C326C-ED4E-43CF-A398-EE04BF8C9EA0}"/>
    <cellStyle name="% 2 2 2" xfId="252" xr:uid="{711FF8C2-CB85-450F-AC3C-DACBAC0B0FA2}"/>
    <cellStyle name="% 2 3" xfId="253" xr:uid="{AC28E61D-0504-42DF-A40E-39F16C527E21}"/>
    <cellStyle name="% 2 3 2" xfId="254" xr:uid="{F7A0A171-78FB-4F28-9EFF-A2E26CE39F44}"/>
    <cellStyle name="% 2 4" xfId="255" xr:uid="{793FC274-DC52-4A82-94B5-1E6212D680C1}"/>
    <cellStyle name="% 2_Tarifas Finales CEDI Bavaria Nacional Segundo Semestre (Final 081111) (2)" xfId="256" xr:uid="{99E2E3FD-5E2B-4AA3-820A-ED219D9AE8A0}"/>
    <cellStyle name="% 3" xfId="257" xr:uid="{953BD933-15B2-4BEC-9008-D8E61F8BDFD8}"/>
    <cellStyle name="% 3 2" xfId="258" xr:uid="{59BA3702-AC8B-4904-A59B-20E4DE2B66F2}"/>
    <cellStyle name="% 4" xfId="259" xr:uid="{E4427881-5F3A-45AA-A38F-A88F1A930369}"/>
    <cellStyle name="% 5" xfId="260" xr:uid="{F79DAA92-9361-4C82-9026-542E638D45CF}"/>
    <cellStyle name="% 6" xfId="261" xr:uid="{3C06B394-64E1-47B6-B37D-E8AC60F7B0B4}"/>
    <cellStyle name="% 6 10" xfId="262" xr:uid="{F77D8817-415C-40C2-9DD3-A543BB1C849D}"/>
    <cellStyle name="% 6 11" xfId="263" xr:uid="{736CAFBC-47B8-4DEA-8478-9A613D40DAB1}"/>
    <cellStyle name="% 6 12" xfId="264" xr:uid="{8E679758-27B4-419E-A9B7-B4AAAFBCF584}"/>
    <cellStyle name="% 6 13" xfId="265" xr:uid="{E11E580A-D034-4480-B035-9C1466CCB1B1}"/>
    <cellStyle name="% 6 14" xfId="266" xr:uid="{8CAC4413-A1A9-4034-A7BF-65289375B2F5}"/>
    <cellStyle name="% 6 15" xfId="267" xr:uid="{567CAED8-61C7-4114-A6F2-C003C810956A}"/>
    <cellStyle name="% 6 16" xfId="268" xr:uid="{2213F9E9-F840-4379-81BC-C657213D24E9}"/>
    <cellStyle name="% 6 17" xfId="269" xr:uid="{B2F20DB3-AD84-4C89-8C79-677A7C4E1ACF}"/>
    <cellStyle name="% 6 18" xfId="270" xr:uid="{C2A25BCA-468D-41F5-9F50-FE3D4D66DCC1}"/>
    <cellStyle name="% 6 19" xfId="271" xr:uid="{D28B0DCB-04C6-49EE-B9D3-4D6E1068E157}"/>
    <cellStyle name="% 6 2" xfId="272" xr:uid="{A9C68068-4948-4926-AFCF-2CB4025D08D1}"/>
    <cellStyle name="% 6 20" xfId="273" xr:uid="{A35EA6F3-69C4-4662-9CA2-B4269E054F43}"/>
    <cellStyle name="% 6 21" xfId="274" xr:uid="{7467BB14-1E22-459F-B110-D932622F4FD6}"/>
    <cellStyle name="% 6 22" xfId="275" xr:uid="{32ACB52D-03E7-4303-84E0-89EFC3803B63}"/>
    <cellStyle name="% 6 23" xfId="276" xr:uid="{5E143826-72F1-4FF5-A81F-A3BC675526A4}"/>
    <cellStyle name="% 6 24" xfId="277" xr:uid="{9D280CD1-6E5A-46E1-A393-2E414E9C082D}"/>
    <cellStyle name="% 6 25" xfId="278" xr:uid="{AE7DC6C6-1307-438C-93D9-708A048D6F64}"/>
    <cellStyle name="% 6 26" xfId="279" xr:uid="{878191CF-A293-4680-A892-6291363D60C3}"/>
    <cellStyle name="% 6 27" xfId="280" xr:uid="{BB921766-AFFF-41E5-A803-147CD2EFDE2F}"/>
    <cellStyle name="% 6 28" xfId="281" xr:uid="{0715DB6D-14C0-4C0A-9E37-486E87797306}"/>
    <cellStyle name="% 6 3" xfId="282" xr:uid="{64D51F2F-40D2-46F5-9906-090BF4CFEA8E}"/>
    <cellStyle name="% 6 4" xfId="283" xr:uid="{DB5FCA80-7694-47C2-BFD3-6DD0C49CA2BF}"/>
    <cellStyle name="% 6 5" xfId="284" xr:uid="{5F3C8CC4-3D51-42E0-8E36-596F96ADB500}"/>
    <cellStyle name="% 6 6" xfId="285" xr:uid="{83541ACD-FCD4-4A90-AD43-F246405CE4CF}"/>
    <cellStyle name="% 6 7" xfId="286" xr:uid="{D72634A6-F8C0-4ECE-A13A-EB9E8B0732BE}"/>
    <cellStyle name="% 6 8" xfId="287" xr:uid="{EFE13E12-CB6F-495F-A151-5EC8FD6E5656}"/>
    <cellStyle name="% 6 9" xfId="288" xr:uid="{81FFFE70-B05B-41A5-8941-56435887B74E}"/>
    <cellStyle name="% 6_TASA EFECTIVA CONSOLIDADA" xfId="289" xr:uid="{953723FB-9C38-463D-8768-C4E8CCA8B3B2}"/>
    <cellStyle name="% 7" xfId="290" xr:uid="{BBE3909F-2D9C-4CBF-B118-D62B6DC10926}"/>
    <cellStyle name="% 7 10" xfId="291" xr:uid="{A78FCDC6-9210-41C9-B77A-2C9FCD19CF79}"/>
    <cellStyle name="% 7 11" xfId="292" xr:uid="{BA6AAD9E-F2AA-47F0-B3D2-A3A7244AE4F4}"/>
    <cellStyle name="% 7 12" xfId="293" xr:uid="{B89D2635-7772-4BB1-8F36-F987B49C39AF}"/>
    <cellStyle name="% 7 13" xfId="294" xr:uid="{806ED661-B2D4-4F3C-A999-32CF44F82895}"/>
    <cellStyle name="% 7 14" xfId="295" xr:uid="{C9203164-2D33-4785-9CF1-2A9C8CFF4C13}"/>
    <cellStyle name="% 7 15" xfId="296" xr:uid="{46BA29A4-F01E-43CA-B6F7-931B936F443D}"/>
    <cellStyle name="% 7 16" xfId="297" xr:uid="{8B75D92D-D5CD-4936-B412-182477F3E7CB}"/>
    <cellStyle name="% 7 17" xfId="298" xr:uid="{2BCAFA4E-ED27-4996-AC8B-AD016F58E298}"/>
    <cellStyle name="% 7 18" xfId="299" xr:uid="{080AFB34-8A54-41EB-8047-C58D29E0B203}"/>
    <cellStyle name="% 7 19" xfId="300" xr:uid="{D35B746D-2BD2-4529-866C-1D1673633BF7}"/>
    <cellStyle name="% 7 2" xfId="301" xr:uid="{9FE88ACF-C50F-4361-BD2D-3FC60E9FDF5B}"/>
    <cellStyle name="% 7 20" xfId="302" xr:uid="{86545B30-2070-46F7-A96E-D65E20B014A7}"/>
    <cellStyle name="% 7 21" xfId="303" xr:uid="{8BDA7C1B-23ED-40E8-A9F9-76A0395B17A0}"/>
    <cellStyle name="% 7 22" xfId="304" xr:uid="{98D3D92F-6C74-4A49-8D2B-06936B487A3D}"/>
    <cellStyle name="% 7 23" xfId="305" xr:uid="{3D9355D9-97F7-4040-8824-DCD596BD0D91}"/>
    <cellStyle name="% 7 24" xfId="306" xr:uid="{6953D6D2-CEE3-4ECF-A856-3FA1DAB0B361}"/>
    <cellStyle name="% 7 25" xfId="307" xr:uid="{2D36E127-16F6-4075-86AA-FA6099FDB82F}"/>
    <cellStyle name="% 7 26" xfId="308" xr:uid="{E27FC8C6-19D6-4A88-9B2F-86967DF646B1}"/>
    <cellStyle name="% 7 27" xfId="309" xr:uid="{E42210AC-30A0-4CB6-8D97-602DC1F7794E}"/>
    <cellStyle name="% 7 28" xfId="310" xr:uid="{52A07DF7-4272-4E2B-8633-DC40F4525FD8}"/>
    <cellStyle name="% 7 3" xfId="311" xr:uid="{7E6637DC-9A06-4591-B226-FAD70459F39B}"/>
    <cellStyle name="% 7 4" xfId="312" xr:uid="{D1B5DFC4-EC7A-494F-93F1-54F613CFF019}"/>
    <cellStyle name="% 7 5" xfId="313" xr:uid="{0746B06F-F202-41D7-A017-2DFEC6A72911}"/>
    <cellStyle name="% 7 6" xfId="314" xr:uid="{BC332BFA-95D4-4E09-BE0A-565F5CB302F5}"/>
    <cellStyle name="% 7 7" xfId="315" xr:uid="{7DDD0DBB-94E7-4978-AB58-0BAB239B1DCC}"/>
    <cellStyle name="% 7 8" xfId="316" xr:uid="{2A80717A-2A94-4AD1-9D3B-1F0F8534E9ED}"/>
    <cellStyle name="% 7 9" xfId="317" xr:uid="{B3EB4A4F-09B2-4700-BEFF-216D17771FC4}"/>
    <cellStyle name="% 7_TASA EFECTIVA CONSOLIDADA" xfId="318" xr:uid="{E02F4D78-719E-4D03-BF8F-EEBD99B47D5E}"/>
    <cellStyle name="% 8" xfId="319" xr:uid="{93BC5242-6764-49F1-94B7-AFEB624CB0BA}"/>
    <cellStyle name="% 9" xfId="320" xr:uid="{FE0548E8-35F4-4623-B6CF-D681551078FF}"/>
    <cellStyle name="% equity" xfId="321" xr:uid="{C28B2252-746B-46B9-BD1C-EA52B0BEF1D4}"/>
    <cellStyle name="% equity 2" xfId="322" xr:uid="{01DB9509-D7B9-4F3B-B31B-0E24E85FE00A}"/>
    <cellStyle name="% equity 3" xfId="323" xr:uid="{3513F0EB-33F2-43A7-8074-46A2BDCB686E}"/>
    <cellStyle name="% equity_Compara por cuentas" xfId="324" xr:uid="{D708A4C6-FBB3-45E4-9E39-391612B2EA2F}"/>
    <cellStyle name="%.00" xfId="325" xr:uid="{BC990B96-3CB1-47DF-B997-32C1BB6946D2}"/>
    <cellStyle name="%_1-CARREFOUR-PROV INGRESOS ENERO 2008" xfId="326" xr:uid="{41BC3DF3-0F1B-420E-B4A0-0AFB829D7984}"/>
    <cellStyle name="%_1-CARREFOUR-PROV INGRESOS ENERO 2008 2" xfId="327" xr:uid="{C59024C8-8FDA-471E-B402-29D218D041C0}"/>
    <cellStyle name="%_1-CARREFOUR-PROV INGRESOS ENERO 2008 3" xfId="328" xr:uid="{8706A3D4-B081-4208-86C7-60D2FFDBF671}"/>
    <cellStyle name="%_1-CARREFOUR-PROV INGRESOS MARZO" xfId="329" xr:uid="{242F0DE5-B15E-4B6D-999B-CF23E1D37DDD}"/>
    <cellStyle name="%_1-CARREFOUR-PROV INGRESOS MARZO 2" xfId="330" xr:uid="{1444AC3A-0D6F-4A4A-89CB-FC188837E341}"/>
    <cellStyle name="%_1-CARREFOUR-PROV INGRESOS MARZO 3" xfId="331" xr:uid="{E9BAC538-6072-4952-B80C-6058CD17C117}"/>
    <cellStyle name="%_1-CARREFOUR-PROV. INGRESOS" xfId="332" xr:uid="{5C3A7420-1667-4309-985D-7B9ECC7FF2B9}"/>
    <cellStyle name="%_1-CARREFOUR-PROV. INGRESOS 2" xfId="333" xr:uid="{A7ED3ADD-1295-4536-9247-8091ECB64DEA}"/>
    <cellStyle name="%_1-CARREFOUR-PROV. INGRESOS 3" xfId="334" xr:uid="{74C81FA7-67F7-40A1-AE35-8337CE11151F}"/>
    <cellStyle name="%_CALESA Conciliacion Impuesto Diferido 2009" xfId="335" xr:uid="{2C9D725C-E574-4877-8DE8-DD9AD379CABC}"/>
    <cellStyle name="%_COMPAN FAS 109 DIFERIDO 22 JULIO " xfId="336" xr:uid="{9BF530CF-6FDA-4149-ABE4-01F64CA5285E}"/>
    <cellStyle name="%_COMPAN FAS 109 DIFERIDO 24JUNIO" xfId="337" xr:uid="{DB70BA2C-2C54-4373-93AF-886110483372}"/>
    <cellStyle name="%_COMPAN FAS 109 DIFERIDO CORR 24JUNIO" xfId="338" xr:uid="{82699F6E-8594-435A-9357-3EFE9C45315D}"/>
    <cellStyle name="%_CONSOLIDADO version final" xfId="339" xr:uid="{EFD0CAE3-B35C-407F-A119-3865D321BAD7}"/>
    <cellStyle name="%_Costing &amp; Pricing Proyecto Bavaria 2011 - 2013 (Final 190211 - Renting)" xfId="340" xr:uid="{1655D228-12B5-4E14-A9C3-B14F67536565}"/>
    <cellStyle name="%_Costing &amp; Pricing Proyecto Bavaria 2011 - 2013 (Final 190211 - Renting) 2" xfId="341" xr:uid="{2F03C742-BE15-42E3-80D0-DFFBB1FA22AD}"/>
    <cellStyle name="%_Estructuras de Costo Detalladas Formato Bavaria Nacional (131010)" xfId="342" xr:uid="{EDA69D8C-7770-4145-B46C-5B3CDB4FBF27}"/>
    <cellStyle name="%_Estructuras de Costo Detalladas Formato Bavaria Nacional (131010) 2" xfId="343" xr:uid="{72C24B86-EF0F-4BF0-9F81-878643AEB2A0}"/>
    <cellStyle name="%_factura consolidada a mayo 12" xfId="344" xr:uid="{912FB487-E00F-4780-95C7-834E6E233292}"/>
    <cellStyle name="%_factura consolidada a mayo 18" xfId="345" xr:uid="{BC25988D-424A-4E8A-A010-E83C7D068C9F}"/>
    <cellStyle name="%_Factura Occidente Julio 2009 II -" xfId="346" xr:uid="{8D8F051D-8355-4F91-9B7A-9B27765A9735}"/>
    <cellStyle name="%_Factura Occidente Julio 2009 II - 2" xfId="347" xr:uid="{F5BF298F-BC27-47CC-AA5A-D079567998F2}"/>
    <cellStyle name="%_Factura Occidente Julio 2009 II -_18-08-2010" xfId="348" xr:uid="{430CC046-713E-4575-A821-05F22F79E122}"/>
    <cellStyle name="%_Factura Occidente Julio 2009 II -_factura consolidada a mayo 12" xfId="349" xr:uid="{57EAEC25-E827-4E5D-A312-734846D129B9}"/>
    <cellStyle name="%_Factura Occidente Julio 2009 II -_factura consolidada a mayo 18" xfId="350" xr:uid="{3D1C1EE7-6423-4C66-98E0-1F9029F95910}"/>
    <cellStyle name="%_FORMATO DE RECLASIFICACIONES JUNIO 10" xfId="351" xr:uid="{F2EE5DF6-DA3A-465E-AD90-732AE559D1E6}"/>
    <cellStyle name="%_FORMATO DE RECLASIFICACIONES JUNIO 10 2" xfId="352" xr:uid="{A628C3A0-5C66-4DA8-8F7C-3FC4A52B63A0}"/>
    <cellStyle name="%_FORMATO PROV INGRESO Y COSTO" xfId="353" xr:uid="{CE5998A2-D5B4-497B-B197-832A7ED7596D}"/>
    <cellStyle name="%_FORMATO PROV INGRESO Y COSTO 2" xfId="354" xr:uid="{C722F0F2-ACB0-4952-8CDB-30A922A5A90B}"/>
    <cellStyle name="%_INTERESES BONO DICIEMBRE 2008" xfId="355" xr:uid="{DACDBD80-4E17-459E-BFE3-069B64BA35D7}"/>
    <cellStyle name="%_Licitacion Bavaria Secundarios Bogota-Costa" xfId="356" xr:uid="{EE420989-95D9-4C10-A058-66D8DAB81F5D}"/>
    <cellStyle name="%_Licitacion Bavaria Secundarios Bogota-Costa 2" xfId="357" xr:uid="{7D61B922-AB20-4DAE-AFD1-7B5F139E3557}"/>
    <cellStyle name="%_Plantilla de Facturacion  Abril" xfId="358" xr:uid="{16905A7F-2D4A-451C-8D97-1640E53D1DDC}"/>
    <cellStyle name="%_Plantilla de Facturacion  Abril 2" xfId="359" xr:uid="{614B7A47-82BA-4B59-89FC-AB3596CF5EF5}"/>
    <cellStyle name="%_Plantilla de Facturacion  Abril_18-08-2010" xfId="360" xr:uid="{5C2F555F-18E9-44E7-BEE3-FA7E28173EBB}"/>
    <cellStyle name="%_Plantilla de Facturacion  Abril_factura consolidada a mayo 12" xfId="361" xr:uid="{8017DF75-2C02-4B78-9973-7892D79360C7}"/>
    <cellStyle name="%_Plantilla de Facturacion  Abril_factura consolidada a mayo 18" xfId="362" xr:uid="{2A9B25F8-5F9A-4855-ACA1-393E2DF4B34C}"/>
    <cellStyle name="%_Plantilla de Facturacion  Confidencial" xfId="363" xr:uid="{E4EE6BEB-E782-4FDD-BDBA-A64391CF241B}"/>
    <cellStyle name="%_Plantilla de Facturacion  Confidencial 2" xfId="364" xr:uid="{86D54957-6AFB-4288-BBB0-AF2BE03A35FF}"/>
    <cellStyle name="%_Plantilla de Facturacion  Confidencial_18-08-2010" xfId="365" xr:uid="{EF470E44-14FD-48F3-A80B-C512BFA4CDB2}"/>
    <cellStyle name="%_Plantilla de Facturacion  Confidencial_factura consolidada a mayo 12" xfId="366" xr:uid="{FEFD4C49-F736-4756-944F-7447406BDE85}"/>
    <cellStyle name="%_Plantilla de Facturacion  Confidencial_factura consolidada a mayo 18" xfId="367" xr:uid="{05EE1C04-BE6F-4E82-8280-3867EC5C1FB2}"/>
    <cellStyle name="%_PT RETENCION 2008 ABRIL  HONORARIOS ARRENDAMIENTO I080509B" xfId="368" xr:uid="{3EC3C9D3-CAC3-488B-A94F-0E2786757E36}"/>
    <cellStyle name="%_PT RETENCION 2008 ABRIL  HONORARIOS ARRENDAMIENTO I080509B 2" xfId="369" xr:uid="{3DABB62A-7394-4BF6-ABFF-CCBDA93E220B}"/>
    <cellStyle name="%_PT RETENCION 2008 ABRIL  HONORARIOS ARRENDAMIENTO I080509B 2 10" xfId="370" xr:uid="{EEFD3020-34EF-421D-B172-C646097F9FE8}"/>
    <cellStyle name="%_PT RETENCION 2008 ABRIL  HONORARIOS ARRENDAMIENTO I080509B 2 11" xfId="371" xr:uid="{5078C783-F7CC-45B8-A78E-9FF77B54188D}"/>
    <cellStyle name="%_PT RETENCION 2008 ABRIL  HONORARIOS ARRENDAMIENTO I080509B 2 12" xfId="372" xr:uid="{1F0633B0-B920-4783-A30E-E9EFA921EEB1}"/>
    <cellStyle name="%_PT RETENCION 2008 ABRIL  HONORARIOS ARRENDAMIENTO I080509B 2 13" xfId="373" xr:uid="{920851D8-0E6C-48A9-8153-7D80A0F604A9}"/>
    <cellStyle name="%_PT RETENCION 2008 ABRIL  HONORARIOS ARRENDAMIENTO I080509B 2 14" xfId="374" xr:uid="{E42D4C21-7E3D-4EB9-A047-A2F8B548C772}"/>
    <cellStyle name="%_PT RETENCION 2008 ABRIL  HONORARIOS ARRENDAMIENTO I080509B 2 15" xfId="375" xr:uid="{94B81272-2301-4ADB-B743-B66683698954}"/>
    <cellStyle name="%_PT RETENCION 2008 ABRIL  HONORARIOS ARRENDAMIENTO I080509B 2 2" xfId="376" xr:uid="{82953939-2B15-4DD9-8538-6045939DEDE8}"/>
    <cellStyle name="%_PT RETENCION 2008 ABRIL  HONORARIOS ARRENDAMIENTO I080509B 2 3" xfId="377" xr:uid="{E77F89B5-EE23-4597-8D32-68A6D3EB5921}"/>
    <cellStyle name="%_PT RETENCION 2008 ABRIL  HONORARIOS ARRENDAMIENTO I080509B 2 4" xfId="378" xr:uid="{8D726D67-D530-4C0F-8AE0-82E465606D40}"/>
    <cellStyle name="%_PT RETENCION 2008 ABRIL  HONORARIOS ARRENDAMIENTO I080509B 2 5" xfId="379" xr:uid="{940CF427-4044-4B30-9A5A-502662F3434B}"/>
    <cellStyle name="%_PT RETENCION 2008 ABRIL  HONORARIOS ARRENDAMIENTO I080509B 2 6" xfId="380" xr:uid="{1A6E5FA1-F0EF-4693-B582-6A15A0A3EC93}"/>
    <cellStyle name="%_PT RETENCION 2008 ABRIL  HONORARIOS ARRENDAMIENTO I080509B 2 7" xfId="381" xr:uid="{A03154D7-BEF2-46FE-8FC6-6D3A54211CC2}"/>
    <cellStyle name="%_PT RETENCION 2008 ABRIL  HONORARIOS ARRENDAMIENTO I080509B 2 8" xfId="382" xr:uid="{5CC64800-91FF-46EC-B38E-7615D627B2C9}"/>
    <cellStyle name="%_PT RETENCION 2008 ABRIL  HONORARIOS ARRENDAMIENTO I080509B 2 9" xfId="383" xr:uid="{B84D0A1E-208A-4A7D-9B0B-26F1D1188793}"/>
    <cellStyle name="%_PT RETENCIONES I080711 MTE" xfId="384" xr:uid="{E4B11FA8-25AB-4DA7-B5DE-E72A4E091D04}"/>
    <cellStyle name="%_Tarifas Finales CEDI Bavaria Nacional Segundo Semestre (Final 081111) (2)" xfId="385" xr:uid="{7F34C182-A001-443C-BA04-73B4E5D57E92}"/>
    <cellStyle name="%_Tarifas Finales CEDI Bavaria Nacional Segundo Semestre (Final 081111) (2) 2" xfId="386" xr:uid="{2001F6D0-19F1-4EB9-80AF-AD633E1753DC}"/>
    <cellStyle name="%_Xl0000088" xfId="387" xr:uid="{F288A4DD-61F3-41C8-8AE5-923EA525690B}"/>
    <cellStyle name="%_Xl0000088 2" xfId="388" xr:uid="{CDA6617E-B336-4CBE-8695-EB3885BD5B81}"/>
    <cellStyle name="%0" xfId="389" xr:uid="{230E9265-700C-46DF-B119-D232EB512197}"/>
    <cellStyle name="%0.0" xfId="390" xr:uid="{4810AF73-A75F-4A6A-8983-8AC00BEF5E66}"/>
    <cellStyle name="&amp;A" xfId="391" xr:uid="{9F2487AC-0F96-4232-B643-5C5BE0B4E0C1}"/>
    <cellStyle name=")" xfId="392" xr:uid="{17BBE377-8E27-43BD-BB8A-BD4E29F83BCC}"/>
    <cellStyle name="??" xfId="393" xr:uid="{947C787E-6AB0-48A5-9A19-D9C064436312}"/>
    <cellStyle name="?? [0.00]_Analysis of Loans" xfId="394" xr:uid="{06C84B43-15F8-4A9F-AB1A-0BD9C8E14A09}"/>
    <cellStyle name="?? [0]_??" xfId="395" xr:uid="{BEF01340-CB31-4B16-B0C7-973545A3AFA5}"/>
    <cellStyle name="?? 2" xfId="396" xr:uid="{63BDE3CE-E7FA-4948-853F-EFC9C0C922C1}"/>
    <cellStyle name="?? 3" xfId="397" xr:uid="{63639544-082A-4854-ABFA-6A291BFED6DB}"/>
    <cellStyle name="????" xfId="398" xr:uid="{4AD95835-3D90-4233-9A70-E48AF28F371E}"/>
    <cellStyle name="???? [0.00]_~0027223" xfId="399" xr:uid="{EE437507-09BE-4D9F-B68A-EFA67EFFC65E}"/>
    <cellStyle name="?????" xfId="400" xr:uid="{E103AAE6-5CF5-4828-8207-BFE7850FE8A3}"/>
    <cellStyle name="??????" xfId="401" xr:uid="{96F89062-FDDC-4EE6-B418-1CF3240BED7C}"/>
    <cellStyle name="???????" xfId="402" xr:uid="{0257DB0E-B41F-4419-BF7B-2D0C690224F8}"/>
    <cellStyle name="??????? 2" xfId="403" xr:uid="{EA7011FB-F73F-43F6-A8EF-865ED237B6F8}"/>
    <cellStyle name="??????? 2 2" xfId="404" xr:uid="{4ABB1C6E-C8FB-44C1-993E-43BCD06F3161}"/>
    <cellStyle name="??????? 3" xfId="405" xr:uid="{51FA6E4C-EEA9-48CF-9E09-93715E32B693}"/>
    <cellStyle name="????????" xfId="406" xr:uid="{4DF573ED-2A8A-4A14-A95D-07782017F3B5}"/>
    <cellStyle name="?????????" xfId="407" xr:uid="{928E4F73-5802-45EF-8C48-EA466E120D9B}"/>
    <cellStyle name="??????????" xfId="408" xr:uid="{D4E131A8-475D-4D0C-B2BF-BB89E93E1C0C}"/>
    <cellStyle name="???????????" xfId="409" xr:uid="{A8DEB03F-4708-4608-9DF5-CD1521705332}"/>
    <cellStyle name="????????????" xfId="410" xr:uid="{3685C11B-9494-4464-A01E-B1CD21C2DD12}"/>
    <cellStyle name="?????????????" xfId="411" xr:uid="{9FB14190-58CD-4745-B284-798F0FE16AAF}"/>
    <cellStyle name="??????????????" xfId="412" xr:uid="{61D882A9-5426-40E6-9E95-AA708E6A05FF}"/>
    <cellStyle name="???????????????" xfId="413" xr:uid="{DABC9788-B4C3-4279-924E-F15EEC1F3CA2}"/>
    <cellStyle name="????????????????" xfId="414" xr:uid="{0342E84A-8587-447F-B5C5-95806D101CB7}"/>
    <cellStyle name="?????????????????" xfId="415" xr:uid="{94E53D45-C79E-4BB8-9D4E-879DE44FA283}"/>
    <cellStyle name="??????????????????" xfId="416" xr:uid="{AFE66698-3D8C-4737-AFB8-2C8C09683E45}"/>
    <cellStyle name="?????????????????????" xfId="417" xr:uid="{241B77DB-403A-48B1-B063-6ABECE527B1D}"/>
    <cellStyle name="???????????????????????" xfId="418" xr:uid="{C44AD501-1B42-4232-8023-548139646A77}"/>
    <cellStyle name="????????????????????????" xfId="419" xr:uid="{6CC635B5-1FD7-4903-A5BC-5722FB6F749C}"/>
    <cellStyle name="????????????????????????????? ?????" xfId="420" xr:uid="{EF66E7A9-8B6E-47EA-817C-65581BFF2466}"/>
    <cellStyle name="????????????????????????????? ?????_x0001_" xfId="421" xr:uid="{25D3EC68-DF48-4F0A-BDF2-91EB00149913}"/>
    <cellStyle name="???????_Varios Junio" xfId="422" xr:uid="{4FC761BD-5147-4F6E-AAEC-483E3D97D538}"/>
    <cellStyle name="??????†?????????????????????? ?" xfId="423" xr:uid="{A492D4DB-2FF4-4257-8424-F2ADEDDC0A10}"/>
    <cellStyle name="?????e???" xfId="424" xr:uid="{3D1B6FB0-D8EA-4F98-A2BC-F7CA5257DB7E}"/>
    <cellStyle name="????_~0027223" xfId="425" xr:uid="{9B03DFF0-BF61-4388-92B1-880A027A262E}"/>
    <cellStyle name="???[0]" xfId="426" xr:uid="{11DD79A8-C3BE-4ADF-ADE5-A70D080A7D65}"/>
    <cellStyle name="??_?.????" xfId="427" xr:uid="{D4A15DDA-0471-42D8-9279-D3EB122CC1FE}"/>
    <cellStyle name="_%(SignOnly)" xfId="428" xr:uid="{17E7E57B-BC08-4638-9F75-F2DC8CD5841F}"/>
    <cellStyle name="_%(SignSpaceOnly)" xfId="429" xr:uid="{3733D925-5481-447E-ACD6-2441E90675C7}"/>
    <cellStyle name="_~7126856" xfId="430" xr:uid="{A0F10246-E1B7-45F4-B890-D84ECDF36E87}"/>
    <cellStyle name="_~MF3326" xfId="431" xr:uid="{199E20B3-28B1-415E-807B-08B6B2B0D703}"/>
    <cellStyle name="_~MF3326_1" xfId="432" xr:uid="{7379BA68-7B2C-442C-9ED6-F10FE9F67CEB}"/>
    <cellStyle name="_~MF3326_2" xfId="433" xr:uid="{C2FC5A32-55D1-4D5B-9AF3-02B80537871E}"/>
    <cellStyle name="_~MF3326_3" xfId="434" xr:uid="{CE179B26-CA48-4C6E-972E-D8C88A54B78F}"/>
    <cellStyle name="_~MF3326_4" xfId="435" xr:uid="{4C99A321-EFB1-4D0A-BAB6-EB4C38A7D4DA}"/>
    <cellStyle name="_~MF3326_5" xfId="436" xr:uid="{1318545E-9960-4F15-8D99-B2AE2AC20F47}"/>
    <cellStyle name="_01 Análisis Comparables" xfId="437" xr:uid="{74E0E1B4-2CF2-463C-84BC-0D09C864A31D}"/>
    <cellStyle name="_01.WACC Dexter" xfId="438" xr:uid="{8E382A61-D884-465C-83EB-F67DB459EB80}"/>
    <cellStyle name="_02 Octubre" xfId="439" xr:uid="{2133AF6C-FAE8-47FF-9336-AB8D4B38FB45}"/>
    <cellStyle name="_02 WACC SAI 07-23-08" xfId="440" xr:uid="{7FF2CB88-1D15-42E4-96B6-6CF77038BDD1}"/>
    <cellStyle name="_03 BS, P&amp;L CG 04-07" xfId="441" xr:uid="{07DF9A81-86DE-46FC-B138-C7E59F30D1F2}"/>
    <cellStyle name="_04 setiembre" xfId="442" xr:uid="{5D754A1D-CFBF-408C-ADBA-509ACFCE82BA}"/>
    <cellStyle name="_060123 Resumen Perú" xfId="443" xr:uid="{78F1C5C8-5DAE-41CC-A511-234B9B4512A0}"/>
    <cellStyle name="_061212 Refino Perú " xfId="444" xr:uid="{97477AC1-449B-4C5E-927A-3C0952D30327}"/>
    <cellStyle name="_061212 Refino Perú v2 " xfId="445" xr:uid="{59170931-3F4B-4090-9BBF-1421CA8714EF}"/>
    <cellStyle name="_070112 Presentación Resumen v10" xfId="446" xr:uid="{98B03B8C-4BE4-4AB7-AEDF-C80E1119D733}"/>
    <cellStyle name="_070202 Ifric 4 Snt" xfId="447" xr:uid="{98A248E3-5948-496D-8DB9-9DABFC164AF3}"/>
    <cellStyle name="_070202 Ifric 4 Snt_Ajustes" xfId="448" xr:uid="{9E2C681B-104E-437C-AB18-BFC8DA205D11}"/>
    <cellStyle name="_070202 Ifric 4 Snt_Variaciones Ajustes OT 2008" xfId="449" xr:uid="{5D282786-1C2F-4F5E-8240-65D5AD6FEDD5}"/>
    <cellStyle name="_070307 Refino Perú" xfId="450" xr:uid="{3724CC5B-522F-42E8-B0C2-6088B565577B}"/>
    <cellStyle name="_11 Distribution KPI Report February 2010" xfId="451" xr:uid="{59F0EBE2-D2F1-42C6-AE11-925CEAF4E410}"/>
    <cellStyle name="_11 JULIO" xfId="452" xr:uid="{C6134CEE-64D7-4222-ABF6-581F432FD543}"/>
    <cellStyle name="_19 junio" xfId="453" xr:uid="{41CAD27E-9BF9-4AEA-A84E-28ED54ED80A8}"/>
    <cellStyle name="_22 mayo" xfId="454" xr:uid="{454567FF-042B-492E-A2A8-9887A6EA6952}"/>
    <cellStyle name="_23 AGOSTO" xfId="455" xr:uid="{C999950A-C050-447E-B89B-BD378B8713AB}"/>
    <cellStyle name="_27 Proyecto Caracas" xfId="456" xr:uid="{C3B57448-D0C5-4C7E-9C1C-FA6BCA90814B}"/>
    <cellStyle name="_3 WACC Southern Cone 19-08-08" xfId="457" xr:uid="{1F32B990-DF70-473C-88F1-1F367E9ABE6A}"/>
    <cellStyle name="_30 - Revisión PPA Molinos-QESA 07-02-2008" xfId="458" xr:uid="{83E5E493-6CB0-4363-8F1A-ECD5D68C2E76}"/>
    <cellStyle name="_30 Revisión PPA Apache 29-01-08 sensitivity" xfId="459" xr:uid="{7DE655EE-DADD-47FE-975F-8F3D8A3EB0B7}"/>
    <cellStyle name="_4 Cálculo PPA II BMA-BDT Sept 26-Jun-07" xfId="460" xr:uid="{59294571-3EBB-4747-8C18-028AF24978F3}"/>
    <cellStyle name="_425035" xfId="461" xr:uid="{A3B60278-C148-4F8E-8FF0-16D483837950}"/>
    <cellStyle name="_46 Modelo Marcas Disco - Vea 15-10-08" xfId="462" xr:uid="{4530A96C-E11D-4067-8C07-4CB610F6F6B8}"/>
    <cellStyle name="_6 febrero" xfId="463" xr:uid="{B5D69742-1242-479F-B56C-FC0B543FF71B}"/>
    <cellStyle name="_accounting" xfId="464" xr:uid="{0892F6BF-D381-487C-965F-113BD7C5CD10}"/>
    <cellStyle name="_accounting_bs_avp" xfId="465" xr:uid="{C5511365-0380-4D54-9DDA-C04B07772536}"/>
    <cellStyle name="_accounting_impact" xfId="466" xr:uid="{755A372E-509B-452C-AD9A-B1DF31E23519}"/>
    <cellStyle name="_Activaciones Bien de Uso OPM" xfId="467" xr:uid="{8E626533-884C-429E-A941-01AB01E4CE6A}"/>
    <cellStyle name="_Activaciones Bien de Uso OPM_Libro9" xfId="468" xr:uid="{878E5D23-7AE3-4281-8994-0BBBE10BCF49}"/>
    <cellStyle name="_Activaciones Bien de Uso OPM_OPM Inmobiliaria 09-10 V1" xfId="469" xr:uid="{5E1EEFEB-EB3A-4B4D-A87F-EE8EB2571AB0}"/>
    <cellStyle name="_Actualiz Cont Pcipal OPM v1" xfId="470" xr:uid="{80A9FBB8-1772-4661-A6F5-C9A3CC25524B}"/>
    <cellStyle name="_Ago 08" xfId="471" xr:uid="{6F10E076-F979-4346-87FD-3FD78AE46C25}"/>
    <cellStyle name="_Ajustes" xfId="472" xr:uid="{A788B938-61C0-4641-887E-EED7481BBEEE}"/>
    <cellStyle name="_Allbank Relationships &amp; Covenants V11" xfId="473" xr:uid="{C7C6F3DE-0488-435F-A42F-BED431D48DB5}"/>
    <cellStyle name="_Amort of PPAREV-062008" xfId="474" xr:uid="{44A7B68F-A249-4633-8E24-61101BC9EA39}"/>
    <cellStyle name="_AN07" xfId="475" xr:uid="{75B1AFEB-8402-40FA-92D6-2EE295C559FB}"/>
    <cellStyle name="_Anexo 2 Impuestos" xfId="476" xr:uid="{85700451-D546-4E5B-B367-BA0FFB1B6D24}"/>
    <cellStyle name="_Anexo 2 Impuestos_Ajustes" xfId="477" xr:uid="{41D520F7-C25A-44F1-B9B0-936C35AC8819}"/>
    <cellStyle name="_Anexo 2 Impuestos_Ajustes_1" xfId="478" xr:uid="{AA13E406-D50A-49D8-9598-EB764406B081}"/>
    <cellStyle name="_Anexo 2 Impuestos_Ane Enero 09 Conc Util y Patri" xfId="479" xr:uid="{A7FF3DEA-4423-406C-9C16-5F327861EED5}"/>
    <cellStyle name="_Anexo 2 Impuestos_Variaciones Ajustes OT 2008" xfId="480" xr:uid="{E3DE44B6-47F9-4113-98B2-778C53E74CB3}"/>
    <cellStyle name="_Anexo 2.14 VALOR PAT. BRP" xfId="481" xr:uid="{F8D992B1-31AA-4EC2-9861-938254E44008}"/>
    <cellStyle name="_Anexo 2.2.2.3 VALOR PATRIMONIAL" xfId="482" xr:uid="{F2DFE9D4-7F1D-47D8-B23D-190A88F82B8C}"/>
    <cellStyle name="_Anexo 2.4.2.5.2.6 VALOR PATRIM, MUEBLES" xfId="483" xr:uid="{641B2210-918E-4679-90FA-2E125316B2A9}"/>
    <cellStyle name="_ANEXO AUTORRETENCIONES 2007" xfId="484" xr:uid="{122BBDD9-9143-4CDA-ACAC-521A7A8BC317}"/>
    <cellStyle name="_ANEXO AUTORRETENCIONES 2007 2" xfId="485" xr:uid="{8DEB92A7-9CE6-402D-BB95-30E20FDA1C20}"/>
    <cellStyle name="_ANEXO AUTORRETENCIONES 2007 3" xfId="486" xr:uid="{FE8C6A75-261E-47F7-AC1D-27D5E190DD89}"/>
    <cellStyle name="_Anexo Mobiliario y equipo _Junio 2010" xfId="487" xr:uid="{7CE2B306-6F1D-4A5B-8C6B-0A8B0A2A81E0}"/>
    <cellStyle name="_Anexos Renta 2007" xfId="488" xr:uid="{D2DF386D-4ADC-455B-89C1-A7A32CFF9C1F}"/>
    <cellStyle name="_ANTIOQUIA" xfId="489" xr:uid="{204DC923-9E82-4A07-8F0D-298EC92DDF73}"/>
    <cellStyle name="_Apertura Presupuesto 2008" xfId="490" xr:uid="{E45E1DC8-8DE4-4619-B5CC-01459EA14695}"/>
    <cellStyle name="_Apr 08" xfId="491" xr:uid="{28AA5803-4D64-4D79-847D-37D20597E7C7}"/>
    <cellStyle name="_AR GAAP Anexo OPM S.A" xfId="492" xr:uid="{23E28C2F-2D52-4850-AFD4-D85D9F82A7EA}"/>
    <cellStyle name="_AR GAAP Anexo OPM S.A_Libro9" xfId="493" xr:uid="{C7488880-A25B-4563-95B6-939B03D5FBA7}"/>
    <cellStyle name="_AR GAAP Anexo OPM S.A_OPM Inmobiliaria 09-10 V1" xfId="494" xr:uid="{02459D69-773B-4A50-85F3-B089522C6238}"/>
    <cellStyle name="_Armado de Balance OPM S.A. Rev. Ltda. 30-09-2008" xfId="495" xr:uid="{E8810226-61EC-4231-9157-F209521D9B0A}"/>
    <cellStyle name="_BG" xfId="496" xr:uid="{55BF2762-5A11-4A35-A004-489513D27115}"/>
    <cellStyle name="_BGPG  OPM Inmobiliaria S.A. -  Rev. Ltda. 30.09.2008" xfId="497" xr:uid="{13938717-F373-4ABB-9E26-78BB88C2070C}"/>
    <cellStyle name="_BGPG  OPM Inmobiliaria S.A. -  Rev. Ltda. 30.09.2008_Libro9" xfId="498" xr:uid="{5805EE05-A47B-45B0-88C5-CDF0E459A781}"/>
    <cellStyle name="_BGPG  OPM Inmobiliaria S.A. -  Rev. Ltda. 30.09.2008_OPM Inmobiliaria 09-10 V1" xfId="499" xr:uid="{00198E21-C84D-4687-8236-BEE2DEA83A4A}"/>
    <cellStyle name="_BOGOTA" xfId="500" xr:uid="{D44E5570-DA15-4122-9BA0-910D3DDB4FB2}"/>
    <cellStyle name="_Book1" xfId="501" xr:uid="{64E0B20E-239F-4486-BE21-8980B69BE095}"/>
    <cellStyle name="_Book1 2" xfId="502" xr:uid="{9166E172-BEE7-4D43-B169-BF113F4ED72F}"/>
    <cellStyle name="_Book1 2 10" xfId="503" xr:uid="{C5FF8CBE-5325-4770-9918-C926906C0848}"/>
    <cellStyle name="_Book1 2 11" xfId="504" xr:uid="{AD147291-1F67-44BC-A995-6A0F5D4F7681}"/>
    <cellStyle name="_Book1 2 12" xfId="505" xr:uid="{724CF4C6-D7E5-41AA-A776-F6F15A88419C}"/>
    <cellStyle name="_Book1 2 13" xfId="506" xr:uid="{74CD421D-F00C-44E2-B44D-4AB02D228A15}"/>
    <cellStyle name="_Book1 2 14" xfId="507" xr:uid="{2466770B-6E35-497B-BF03-B1A8E274B4D7}"/>
    <cellStyle name="_Book1 2 15" xfId="508" xr:uid="{C363CD1E-75E6-4041-960C-23DC073B3C63}"/>
    <cellStyle name="_Book1 2 16" xfId="509" xr:uid="{870A7767-D126-481C-B5FD-7CA05B871CC2}"/>
    <cellStyle name="_Book1 2 2" xfId="510" xr:uid="{47F34248-0528-4CAB-BF5E-45CA4C71F05A}"/>
    <cellStyle name="_Book1 2 3" xfId="511" xr:uid="{F2CD1C17-D09C-4DF6-8678-D8BE068638A6}"/>
    <cellStyle name="_Book1 2 4" xfId="512" xr:uid="{EE541BE7-9258-44C7-BFF6-2EE76484C65C}"/>
    <cellStyle name="_Book1 2 5" xfId="513" xr:uid="{455B825C-3E2C-41E6-BD28-C1FD40CCB9DF}"/>
    <cellStyle name="_Book1 2 6" xfId="514" xr:uid="{CDB5033F-845D-440A-9C49-7C5BBB08CD94}"/>
    <cellStyle name="_Book1 2 7" xfId="515" xr:uid="{2F8740A7-E9CD-474B-AE2B-2662296C49D9}"/>
    <cellStyle name="_Book1 2 8" xfId="516" xr:uid="{41E1764E-35C7-4C2C-91AD-4805AAF8E205}"/>
    <cellStyle name="_Book1 2 9" xfId="517" xr:uid="{BD9DB201-4A16-4E5F-86A7-6E2A3B308866}"/>
    <cellStyle name="_Book2" xfId="518" xr:uid="{16A032FC-CB79-4682-BB58-7FB65B260F51}"/>
    <cellStyle name="_Book3" xfId="519" xr:uid="{EFB2FED1-7A26-4B97-934E-A49EAEE19B94}"/>
    <cellStyle name="_Budget F09_PL_BS_WC_Feb 01 16pm" xfId="520" xr:uid="{C128D486-146B-4FC5-B43E-B58479FDBB96}"/>
    <cellStyle name="_Budget F09_PL_BS_WC_Feb 01 16pm_Tarifas Finales CEDI Bavaria Nacional Segundo Semestre (Final 081111) (2)" xfId="521" xr:uid="{17B56D81-244D-43D8-8B15-4A211DE3DC85}"/>
    <cellStyle name="_CApex for FA reporting F04 Bgt" xfId="522" xr:uid="{46C1BE0E-2ACF-4450-BD8A-66206FC56B51}"/>
    <cellStyle name="_CApex for FA reporting F04 Bgt_Tarifas Finales CEDI Bavaria Nacional Segundo Semestre (Final 081111) (2)" xfId="523" xr:uid="{C7C03C14-1E53-48CA-A01E-7264E2417E37}"/>
    <cellStyle name="_CAPEX_USD_BUDF" xfId="524" xr:uid="{7A962C86-15F1-4836-BDE0-C59D5E5A2E34}"/>
    <cellStyle name="_CAPEX_USD_BUDF_Tarifas Finales CEDI Bavaria Nacional Segundo Semestre (Final 081111) (2)" xfId="525" xr:uid="{3F098C13-C418-46AF-94CE-D91240F69894}"/>
    <cellStyle name="_Cartera Mayo 2 de 2006" xfId="526" xr:uid="{AC2F4923-A9A6-4135-9601-E94BB1BAAC4F}"/>
    <cellStyle name="_Cartera Mayo 2 de 20061" xfId="527" xr:uid="{B76D47F1-AC45-4401-8002-533FC372FC01}"/>
    <cellStyle name="_Cartera Sed international 05 Mayo-08" xfId="528" xr:uid="{BDB9D75C-5B19-4F18-BBF8-DD899A2F38B7}"/>
    <cellStyle name="_Carulla - Valoración Obligaciones Fras Abril 2007" xfId="529" xr:uid="{7836E01B-0175-47A1-8F7D-A5F1FF8B9926}"/>
    <cellStyle name="_Causación Intereses Oblig_Finan 31-03-2007 (2)" xfId="530" xr:uid="{2C190839-22CC-467F-A0BF-EFBCF9D48FF4}"/>
    <cellStyle name="_CAUSACION SEPTIEMBRE CMR" xfId="531" xr:uid="{69CF5708-EC06-421E-9ADA-424366F0397A}"/>
    <cellStyle name="_CENTRAL" xfId="532" xr:uid="{42D853F3-5746-425F-BFD2-422C5658D244}"/>
    <cellStyle name="_CGV - Levelization analysis V150107" xfId="533" xr:uid="{0D926A8B-7220-4656-A9C4-9D2FAEABB3C4}"/>
    <cellStyle name="_CGV - Levelization analysis V150107_Ajustes" xfId="534" xr:uid="{DB55A33F-B1C2-4131-92FE-05BB8CB7486F}"/>
    <cellStyle name="_CGV - Levelization analysis V150107_Variaciones Ajustes OT 2008" xfId="535" xr:uid="{CA4D7BEA-DD04-4FD2-8A32-3D75F2A51B5D}"/>
    <cellStyle name="_Colombia F08Flash Report" xfId="536" xr:uid="{15812B09-A66D-4757-B872-A1499ED366F3}"/>
    <cellStyle name="_Colombia F08Flash Report EG" xfId="537" xr:uid="{D69D0DC7-000E-4E78-886C-E7FBB06822C6}"/>
    <cellStyle name="_Colombia F08Flash Report EG Flash Julio (2)" xfId="538" xr:uid="{9DDB091F-CA5B-452D-829A-6E0260B71070}"/>
    <cellStyle name="_Colombia F08Flash Report EG Flash Julio (2)_Tarifas Finales CEDI Bavaria Nacional Segundo Semestre (Final 081111) (2)" xfId="539" xr:uid="{A818247D-78FB-42C5-B462-1E076B1EFC4A}"/>
    <cellStyle name="_Colombia F08Flash Report EG_Tarifas Finales CEDI Bavaria Nacional Segundo Semestre (Final 081111) (2)" xfId="540" xr:uid="{838BA0E5-B8E3-4C07-8769-CFC602A77EB7}"/>
    <cellStyle name="_Colombia F08Flash Report_Tarifas Finales CEDI Bavaria Nacional Segundo Semestre (Final 081111) (2)" xfId="541" xr:uid="{DD1C21B7-BC3D-4D62-8EB9-DEC17C3BEDB5}"/>
    <cellStyle name="_Column1" xfId="542" xr:uid="{78C00F6A-8920-4288-9C64-CFB8EDB7CF7C}"/>
    <cellStyle name="_Column1 2" xfId="543" xr:uid="{6FE88940-0610-43CC-8A09-B5B01AF65B3D}"/>
    <cellStyle name="_Column1_AEI Monthly Reporting Package_2008 (1CE)" xfId="544" xr:uid="{ECC937F8-37DB-48EA-B492-741936571465}"/>
    <cellStyle name="_Column1_AssM-NatGasDist" xfId="545" xr:uid="{4047DD88-FA14-4EFB-9ECC-BD8B2E41571E}"/>
    <cellStyle name="_Column1_Berechnung EOP Margen ohne Tantal other" xfId="546" xr:uid="{FA71D4A6-160C-4F00-BBD3-B0C7A1493EAC}"/>
    <cellStyle name="_Column1_Kons_IW_CF auf GF" xfId="547" xr:uid="{B6B1B7CD-7E69-4D3F-9640-DE7E5EF72B8D}"/>
    <cellStyle name="_Column1_MBKL" xfId="548" xr:uid="{36DA1018-7AB7-41EE-B827-20C213FAF302}"/>
    <cellStyle name="_Column1_MDI Quartale (2)" xfId="549" xr:uid="{5F84E46A-B51E-48FB-A639-3F5AEE217503}"/>
    <cellStyle name="_Column1_PPA HCST - Valuation IPRnD_Summary_220607_1100" xfId="550" xr:uid="{A3AC5CCF-1565-4DCD-9F83-9843F4DB1FE2}"/>
    <cellStyle name="_Column1_Presentacion junta directiva diciembre 2008" xfId="551" xr:uid="{2E5DF45C-1508-4698-870F-84B90B6B8CF4}"/>
    <cellStyle name="_Column1_Provision diciembre Pr08" xfId="552" xr:uid="{27EA3BD6-2104-4B47-A14C-D4FC071CF4E6}"/>
    <cellStyle name="_Column1_Provision noviembre Pr08" xfId="553" xr:uid="{96B955BB-CC76-401E-B588-AAABACBD08B0}"/>
    <cellStyle name="_Column1_Vertriebsgesellschaften" xfId="554" xr:uid="{EE25B884-D811-40B7-98D6-0DDD833E3098}"/>
    <cellStyle name="_Column2" xfId="555" xr:uid="{CEF7924E-9647-4DAC-A26C-227E84A98678}"/>
    <cellStyle name="_Column2_Berechnung EOP Margen ohne Tantal other" xfId="556" xr:uid="{2AB76506-A00D-48C0-B45B-D1B1116C91C0}"/>
    <cellStyle name="_Column2_Kons_IW_CF auf GF" xfId="557" xr:uid="{B3DB78D1-89B6-42F2-86A6-811FA021A298}"/>
    <cellStyle name="_Column2_MDI Quartale (2)" xfId="558" xr:uid="{7DDFAAAE-F9B3-4AE4-BCCE-5A79D7EDCA20}"/>
    <cellStyle name="_Column2_PPA HCST - Valuation IPRnD_Summary_220607_1100" xfId="559" xr:uid="{677259A1-00FD-41D1-8F43-7A050BA66127}"/>
    <cellStyle name="_Column2_Vertriebsgesellschaften" xfId="560" xr:uid="{FB11DA92-8C6B-42F4-9972-01F9E915E400}"/>
    <cellStyle name="_Column3" xfId="561" xr:uid="{10E348DA-953B-4C2F-B733-C60BDB9E253F}"/>
    <cellStyle name="_Column3_Berechnung EOP Margen ohne Tantal other" xfId="562" xr:uid="{C75197F6-953B-4ECA-91B8-1C258C1B5D7D}"/>
    <cellStyle name="_Column3_Kons_IW_CF auf GF" xfId="563" xr:uid="{85864074-CE76-45B2-A399-737D861778C2}"/>
    <cellStyle name="_Column3_MDI Quartale (2)" xfId="564" xr:uid="{F322E533-509F-4A9F-8C97-4C849DFB32F3}"/>
    <cellStyle name="_Column3_PPA HCST - Valuation IPRnD_Summary_220607_1100" xfId="565" xr:uid="{32C498B1-932F-4804-83BB-74C3612E3187}"/>
    <cellStyle name="_Column3_Vertriebsgesellschaften" xfId="566" xr:uid="{6F098ECD-2B80-4A91-BB7F-6B40DC754560}"/>
    <cellStyle name="_Column4" xfId="567" xr:uid="{66CD15E2-4A2E-4C1E-A041-935C51A21DA3}"/>
    <cellStyle name="_Column4_Berechnung EOP Margen ohne Tantal other" xfId="568" xr:uid="{1AE9BFD0-05F4-4D1F-A32E-9A1B944758D1}"/>
    <cellStyle name="_Column4_Kons_IW_CF auf GF" xfId="569" xr:uid="{AD67F7B3-8794-40BD-A324-48810600DE62}"/>
    <cellStyle name="_Column4_MBKL" xfId="570" xr:uid="{66BAC185-E9ED-49FC-BDC0-6E2C49A2BBE4}"/>
    <cellStyle name="_Column4_MDI Quartale (2)" xfId="571" xr:uid="{BC1DBFB4-A8DC-43FE-BA8D-0FF123DCD5E1}"/>
    <cellStyle name="_Column4_PPA HCST - Valuation IPRnD_Summary_220607_1100" xfId="572" xr:uid="{BE53B974-485C-4F56-B910-E94D561779BC}"/>
    <cellStyle name="_Column4_Vertriebsgesellschaften" xfId="573" xr:uid="{C69FA8B7-BA6E-4801-9CBA-09B29B85C3BC}"/>
    <cellStyle name="_Column5" xfId="574" xr:uid="{569E01DC-CCFC-43AC-B29E-4448D7EE3791}"/>
    <cellStyle name="_Column5_Berechnung EOP Margen ohne Tantal other" xfId="575" xr:uid="{350009E9-C648-476A-B529-4B9431302034}"/>
    <cellStyle name="_Column5_Kons_IW_CF auf GF" xfId="576" xr:uid="{91566900-A6FA-492B-B415-53A396AF76D1}"/>
    <cellStyle name="_Column5_MDI Quartale (2)" xfId="577" xr:uid="{3FFA1005-F593-42B6-8A0C-EB21465B5499}"/>
    <cellStyle name="_Column5_PPA HCST - Valuation IPRnD_Summary_220607_1100" xfId="578" xr:uid="{22A62B13-9E05-4939-B455-6893F28DB169}"/>
    <cellStyle name="_Column5_Vertriebsgesellschaften" xfId="579" xr:uid="{9C3D35F6-ED70-4279-A655-DE9EE71A3BAE}"/>
    <cellStyle name="_Column6" xfId="580" xr:uid="{709742C4-38D1-4F8B-ADAD-A9CBC9506A67}"/>
    <cellStyle name="_Column6_Berechnung EOP Margen ohne Tantal other" xfId="581" xr:uid="{6BA41536-1271-4DB3-A746-657591FA914C}"/>
    <cellStyle name="_Column6_Kons_IW_CF auf GF" xfId="582" xr:uid="{502DD7C6-08BD-402D-8C85-D40BFAEC462A}"/>
    <cellStyle name="_Column6_MDI Quartale (2)" xfId="583" xr:uid="{F3D0A87B-5C51-42F3-A828-553ACD34752F}"/>
    <cellStyle name="_Column6_PPA HCST - Valuation IPRnD_Summary_220607_1100" xfId="584" xr:uid="{1EB69993-BB86-4450-B901-146225522353}"/>
    <cellStyle name="_Column6_Vertriebsgesellschaften" xfId="585" xr:uid="{0456C663-160E-487D-82FC-0B0BD441BEED}"/>
    <cellStyle name="_Column7" xfId="586" xr:uid="{234DB4E9-BB74-41D8-948F-B0EDA44A6C1A}"/>
    <cellStyle name="_Column7_Berechnung EOP Margen ohne Tantal other" xfId="587" xr:uid="{2D812448-5236-409D-ADE0-5A9A6BCFE867}"/>
    <cellStyle name="_Column7_PPA HCST - Valuation IPRnD_Summary_220607_1100" xfId="588" xr:uid="{8683399A-C626-4861-A5CD-5107D62A2815}"/>
    <cellStyle name="_Comma" xfId="589" xr:uid="{C8FB75C5-CF3B-450A-B993-8659A69D51E7}"/>
    <cellStyle name="_Comma_Book1" xfId="590" xr:uid="{5695C4C5-64CB-40E5-9832-9894F9AF7954}"/>
    <cellStyle name="_Comma_monet2.4" xfId="591" xr:uid="{9BB52E18-1709-476F-BC58-42006AC58C24}"/>
    <cellStyle name="_Comma_monet2.4_temp" xfId="592" xr:uid="{7D5BDBAA-DD0C-4BA1-B2D3-E5397AF27797}"/>
    <cellStyle name="_Comma_pdf file" xfId="593" xr:uid="{4A3EA4CB-C960-452F-A66A-6B7D0817E959}"/>
    <cellStyle name="_Comparativo Costes Gestionables UPA06-PA07 (2)" xfId="594" xr:uid="{94A8AA82-3396-4781-BDFC-3EB0C00E9242}"/>
    <cellStyle name="_Compras y Ventas REFINO" xfId="595" xr:uid="{32898DD4-D3E0-4B40-A8C3-22E5E126C81E}"/>
    <cellStyle name="_CONCILIACION IMPUESTO DIFERIDO" xfId="596" xr:uid="{09A94E6B-A5D0-4547-B2F7-C95F2647B933}"/>
    <cellStyle name="_CONCILIACION PATRIMONIO" xfId="597" xr:uid="{04A9D0DC-E089-4481-9E98-FEE824C997F4}"/>
    <cellStyle name="_CONCILIACION PATRIMONIO 2" xfId="598" xr:uid="{CB11A05F-90D0-4239-B520-2BF8BDD7469F}"/>
    <cellStyle name="_Consolidated P&amp;L for CRP_Final_Feb 22nd" xfId="599" xr:uid="{C5B1711B-5A6B-4E1C-B0AA-466978730611}"/>
    <cellStyle name="_Copia de SALUDCOOP CONSOLIDADO CLIENTE ENERO 9 2007 " xfId="600" xr:uid="{0C359450-0B7C-4AEB-A269-5B3BA4E29D16}"/>
    <cellStyle name="_Copia de SALUDCOOP CONSOLIDADO CLIENTE ENERO 9 2007  2" xfId="601" xr:uid="{43F2B7C2-B70E-4A4D-BA30-95F5FE1528A7}"/>
    <cellStyle name="_COSTA" xfId="602" xr:uid="{53933180-2E8A-4307-9D8A-B7891F035298}"/>
    <cellStyle name="_COSTO" xfId="603" xr:uid="{93E1AEB2-AA65-4E20-9300-6ACF4BB862A5}"/>
    <cellStyle name="_Country template 11ENE" xfId="604" xr:uid="{5F203AAA-00CF-4E12-AD99-C4D29029511F}"/>
    <cellStyle name="_Country template 11ENE_Tarifas Finales CEDI Bavaria Nacional Segundo Semestre (Final 081111) (2)" xfId="605" xr:uid="{BE6CB6EB-9312-4C4E-979F-DF313BBE03D8}"/>
    <cellStyle name="_CUENTA HP A 02 de mayo" xfId="606" xr:uid="{43E6F018-7BE3-4D58-9E7B-2A22C78CECFF}"/>
    <cellStyle name="_Currency" xfId="607" xr:uid="{599A09EC-4D3C-489D-B612-F1AFE2F4C17B}"/>
    <cellStyle name="_Currency_Book1" xfId="608" xr:uid="{EFA066AD-32D7-42AF-8D76-20CC6D6EF647}"/>
    <cellStyle name="_Currency_Book2" xfId="609" xr:uid="{CBED11F7-6A3C-4AFB-A09D-6BBBA6C09243}"/>
    <cellStyle name="_Currency_Databook library PPART" xfId="610" xr:uid="{04FF6EAE-913F-4835-840A-B4B03EAB78E8}"/>
    <cellStyle name="_Currency_ManduValuation_Support_v3" xfId="611" xr:uid="{B8BB6389-C95E-4DC8-9C63-F2006219A048}"/>
    <cellStyle name="_Currency_Merger Plan 31-Scenario 12" xfId="612" xr:uid="{548E7264-EA0B-4AED-A241-742F03F3B285}"/>
    <cellStyle name="_Currency_Modelo_Mairinque_v2.2" xfId="613" xr:uid="{CAE7259B-6AF4-4684-ACA5-E9D6BDB7A3A2}"/>
    <cellStyle name="_Currency_monet2.4" xfId="614" xr:uid="{A35284C2-E9D6-4B00-BFE1-82983BD273F4}"/>
    <cellStyle name="_Currency_monet2.4_temp" xfId="615" xr:uid="{5316CE30-EC1F-4FEA-9DF6-3C8645812884}"/>
    <cellStyle name="_Currency_pdf file" xfId="616" xr:uid="{DFA78F2E-AC97-43B9-85BB-D188ECF34BE3}"/>
    <cellStyle name="_CurrencySpace" xfId="617" xr:uid="{482C6F65-D482-439D-B26B-4382F7F960EC}"/>
    <cellStyle name="_CurrencySpace_Book1" xfId="618" xr:uid="{7E41B9EB-FE9E-412D-AFD7-228B5A2A322B}"/>
    <cellStyle name="_CurrencySpace_monet2.4" xfId="619" xr:uid="{3A4BCE54-5866-4C7D-B9D8-F989304E2C98}"/>
    <cellStyle name="_CurrencySpace_monet2.4_temp" xfId="620" xr:uid="{6B2A9987-AE8C-4165-9754-C1D86367FF5F}"/>
    <cellStyle name="_CurrencySpace_pdf file" xfId="621" xr:uid="{1901ADDB-6577-4959-9F53-E74C4C200D0A}"/>
    <cellStyle name="_Data" xfId="622" xr:uid="{EF47D4C3-7AFD-42B9-A9F8-4BA6733C5AB0}"/>
    <cellStyle name="_Data 2" xfId="623" xr:uid="{F43FEB06-7DA3-466C-8AD5-85EE51D398B4}"/>
    <cellStyle name="_Data 3" xfId="624" xr:uid="{2BB2BFAC-68DF-4839-98A9-9E7B75619C95}"/>
    <cellStyle name="_Data_$#AF01B105" xfId="625" xr:uid="{48D898E9-EEE8-4375-A844-5336A5AEF467}"/>
    <cellStyle name="_Data_060414 VB Berechnung Fleet_Raus_v7 inkl. Windfall" xfId="626" xr:uid="{E4F613B5-F428-4FAD-AEA6-D6492D1E211D}"/>
    <cellStyle name="_Data_AEI Monthly Reporting Package_2008 (1CE)" xfId="627" xr:uid="{E2ACF997-0682-4387-9E15-06504F41DB01}"/>
    <cellStyle name="_Data_AssM-NatGasDist" xfId="628" xr:uid="{C9A3CDF1-3AD0-432F-BA13-694D8DB29614}"/>
    <cellStyle name="_Data_Basis_GroupSales" xfId="629" xr:uid="{83E0D682-00F7-46BD-BCB5-42F38D32079C}"/>
    <cellStyle name="_Data_Basis_GroupSales_Weltaggregation" xfId="630" xr:uid="{F4AC8D11-DC43-4F4C-A85C-92C67A02E756}"/>
    <cellStyle name="_Data_Basis_GroupSales_Weltguideline" xfId="631" xr:uid="{ECA8A454-3C2C-4B98-A032-902B9E56076B}"/>
    <cellStyle name="_Data_Berechnung EOP Margen ohne Tantal other" xfId="632" xr:uid="{59A475A0-7D1A-4C69-93C7-CD3B1A17E5CD}"/>
    <cellStyle name="_Data_Berechnung EOP Margen ohne Tantal other_01 Análisis Comparables" xfId="633" xr:uid="{C92C2BAA-427C-4788-A69B-F7708A8FC0D1}"/>
    <cellStyle name="_Data_DP02 - GF Aufteilung 0900 SP" xfId="634" xr:uid="{A0123E08-EB68-4CF1-9747-DC9B61909119}"/>
    <cellStyle name="_Data_DP02 - GF Aufteilung 0900 SP_01 Análisis Comparables" xfId="635" xr:uid="{C8318594-04EE-4C78-8014-74A998DA7C99}"/>
    <cellStyle name="_Data_Ergebnisse MF_Volumen" xfId="636" xr:uid="{EA31F58B-B5C6-48A0-9972-1E62F7C30616}"/>
    <cellStyle name="_Data_KA 2004" xfId="637" xr:uid="{0E2B3D7C-2F5A-4230-B110-FFEC0F9508B3}"/>
    <cellStyle name="_Data_KA 2004_Basis_GroupSales" xfId="638" xr:uid="{61310753-CF00-47E6-9585-E90200B5176F}"/>
    <cellStyle name="_Data_KA 2004_Basis_GroupSales_Weltaggregation" xfId="639" xr:uid="{3D7221C5-04CD-45A9-A59A-2009FD8326EC}"/>
    <cellStyle name="_Data_KA 2004_Basis_GroupSales_Weltguideline" xfId="640" xr:uid="{5F2A1205-50E2-41BF-A2DC-07130FE14055}"/>
    <cellStyle name="_Data_KA 2004_Weltaggregation" xfId="641" xr:uid="{9F480D83-289E-4E02-9661-F7027542AA08}"/>
    <cellStyle name="_Data_KA 2004_Weltguideline" xfId="642" xr:uid="{84FA83C6-47F0-44A1-82B2-4102415B064C}"/>
    <cellStyle name="_Data_Konsolidierung auf GF 05_2000" xfId="643" xr:uid="{FE4342BE-ADEC-4D14-B4C4-1CDE3B24F4A4}"/>
    <cellStyle name="_Data_Konsolidierung auf GF 12_2000_vorlaeufig" xfId="644" xr:uid="{B802FDF3-A254-4E0A-A112-78FBFBC3D9C1}"/>
    <cellStyle name="_Data_Konsolidierung fuer GF 09_2000 vorlaeufig" xfId="645" xr:uid="{5C848EBF-20A1-4969-A964-07F493280B97}"/>
    <cellStyle name="_Data_Mappe4" xfId="646" xr:uid="{33035F9D-E469-4EA6-A078-00CB36AF6B51}"/>
    <cellStyle name="_Data_MDI Quartale (2)" xfId="647" xr:uid="{C9EA3301-E7ED-4FE9-BB08-CC559FCB1B34}"/>
    <cellStyle name="_Data_MDI Quartale (2)_01 Análisis Comparables" xfId="648" xr:uid="{FF24DD74-4DCA-4ECA-9B5C-D48E9A3E30EA}"/>
    <cellStyle name="_Data_MIS25" xfId="649" xr:uid="{609DB6F9-80A8-486B-B397-A29D6371A613}"/>
    <cellStyle name="_Data_PPA HCST - Valuation IPRnD_Summary_220607_1100" xfId="650" xr:uid="{6BD22956-7092-45AE-AA5D-4964877E77C0}"/>
    <cellStyle name="_Data_PPA HCST - Valuation IPRnD_Summary_220607_1100_01 Análisis Comparables" xfId="651" xr:uid="{010A28BD-3B88-436F-8960-390E22820298}"/>
    <cellStyle name="_Data_Presentacion junta directiva diciembre 2008" xfId="652" xr:uid="{F1C81572-0E4F-4774-9C44-3C0B8438B4A6}"/>
    <cellStyle name="_Data_Provision diciembre Pr08" xfId="653" xr:uid="{2A2A0A1C-C091-40AC-B472-3EF4DDE3CD05}"/>
    <cellStyle name="_Data_Provision noviembre Pr08" xfId="654" xr:uid="{A07D2378-9481-4877-AEE2-E2EA72A688B5}"/>
    <cellStyle name="_Data_SP_Konsmassnahmen in CF und IW 09_2000 UR" xfId="655" xr:uid="{E5B1B7E2-C308-4502-9E74-010334C996CE}"/>
    <cellStyle name="_Data_Vorschau_Kufri02" xfId="656" xr:uid="{D450E2BA-1DD9-4FC7-9009-931FF96E0285}"/>
    <cellStyle name="_Data_Vorschau_Kufri02_Basis_GroupSales" xfId="657" xr:uid="{30E5F507-CA61-4713-AD8E-8DB7B95765D7}"/>
    <cellStyle name="_Data_Vorschau_Kufri02_Basis_GroupSales_Weltaggregation" xfId="658" xr:uid="{2B488051-D4E6-4C2C-BF0F-C37AE9224C3B}"/>
    <cellStyle name="_Data_Vorschau_Kufri02_Basis_GroupSales_Weltguideline" xfId="659" xr:uid="{9BF5CBCB-537A-4E30-B39D-960A9CB7BE57}"/>
    <cellStyle name="_Data_Vorschau_Kufri02_Weltaggregation" xfId="660" xr:uid="{7270B306-454F-44FC-8451-D6D39567F480}"/>
    <cellStyle name="_Data_Vorschau_Kufri02_Weltguideline" xfId="661" xr:uid="{98435AA5-283E-4FF6-B9EC-910EF50844A3}"/>
    <cellStyle name="_Data_Weltaggregation" xfId="662" xr:uid="{32B2760F-187B-4318-BD7F-C72981E256D9}"/>
    <cellStyle name="_Data_Weltguideline" xfId="663" xr:uid="{4A2ACA0C-F84B-4528-94A5-4539264C1B4D}"/>
    <cellStyle name="_Data_zentrale Guideline Version 2703" xfId="664" xr:uid="{34AC2B4F-1946-4DD3-A590-7949BB0093B2}"/>
    <cellStyle name="_Data_zentrale Guideline Version 2703_Basis_GroupSales" xfId="665" xr:uid="{9C872636-04AC-4668-B549-84D46C74372D}"/>
    <cellStyle name="_Data_zentrale Guideline Version 2703_Basis_GroupSales_Weltaggregation" xfId="666" xr:uid="{860EBF62-ABFB-4DA9-ACBC-4F85DF2C8F52}"/>
    <cellStyle name="_Data_zentrale Guideline Version 2703_Basis_GroupSales_Weltguideline" xfId="667" xr:uid="{A616D7FB-A326-4C24-9B07-FBA0531A2A6A}"/>
    <cellStyle name="_Data_zentrale Guideline Version 2703_Weltaggregation" xfId="668" xr:uid="{7BA6EAA6-0C40-4212-857C-0051CA47ADCA}"/>
    <cellStyle name="_Data_zentrale Guideline Version 2703_Weltguideline" xfId="669" xr:uid="{132E1A97-927D-4517-93E1-9CDC653B83A5}"/>
    <cellStyle name="_Data_Zwischengewinne SP 09-2000" xfId="670" xr:uid="{3054A2DC-C9CD-4378-920A-50FEBC773038}"/>
    <cellStyle name="_Databook library PPART" xfId="671" xr:uid="{AB17B1C4-D560-4735-A2B7-FE8C097ABFC5}"/>
    <cellStyle name="_DECASA - Inventario 03-09 v3" xfId="672" xr:uid="{E17C60E1-8942-482E-A5FB-E93F486CC534}"/>
    <cellStyle name="_Decasa - Inventario 06-09 v3" xfId="673" xr:uid="{33AD7810-2DC2-4D4A-80EC-629D6814DC4A}"/>
    <cellStyle name="_DECASA - Inventario 09-09 v2" xfId="674" xr:uid="{AB28BC20-25EB-440C-988F-043E2F6EBD1D}"/>
    <cellStyle name="_Decasa - Inventario 12-08 v2" xfId="675" xr:uid="{387D85B9-1699-482B-95F0-08680F9803C8}"/>
    <cellStyle name="_Decasa - Inventario 12-08 v2_Libro9" xfId="676" xr:uid="{B6F4AD9E-10E2-420A-AEDB-F506FD0DA1D5}"/>
    <cellStyle name="_Decasa - Inventario 12-08 v2_OPM Inmobiliaria 09-10 V1" xfId="677" xr:uid="{B4CB12DA-B258-46E9-8442-08B855B207E8}"/>
    <cellStyle name="_DECRTA BANCA INVERSION 2008" xfId="678" xr:uid="{C4F778BD-D710-4E8D-8DF0-98562FAB7A56}"/>
    <cellStyle name="_DECRTA INVERSIONES CFNS 2008" xfId="679" xr:uid="{0E73C8E3-B55B-4D24-93B2-E5DC42FB5C6B}"/>
    <cellStyle name="_DEFINITIVA ABRIL  final telecom" xfId="680" xr:uid="{1C50A961-B350-40B7-A23F-E7C056FB96DC}"/>
    <cellStyle name="_DEFINITIVA ABRIL  final telecom 2" xfId="681" xr:uid="{14D9FD57-4E06-4A4A-8BB1-FBEF59DAE44B}"/>
    <cellStyle name="_Deptos y Municipios" xfId="682" xr:uid="{DA50D3C7-4364-4FA7-85E1-4B7B30D9E23D}"/>
    <cellStyle name="_Detalle de Facturas Fto. Ago 2005" xfId="683" xr:uid="{0ABEA45B-186E-4A11-A22B-E3186934C66C}"/>
    <cellStyle name="_Detalle de Facturas Fto. Ago 2005 2" xfId="684" xr:uid="{A643D966-A53D-4019-96EC-1590E726E1E1}"/>
    <cellStyle name="_Detalle de Facturas Fto. Ago 2005 2 10" xfId="685" xr:uid="{DE473274-1E58-4EFB-9FC8-9B538FB9E24F}"/>
    <cellStyle name="_Detalle de Facturas Fto. Ago 2005 2 11" xfId="686" xr:uid="{747387B7-6CAB-429D-AE74-D34BC5B1027B}"/>
    <cellStyle name="_Detalle de Facturas Fto. Ago 2005 2 12" xfId="687" xr:uid="{E4C846F8-7BBB-4E19-B84C-AA76163C03AA}"/>
    <cellStyle name="_Detalle de Facturas Fto. Ago 2005 2 13" xfId="688" xr:uid="{FE30122F-35A1-4D17-A4A0-A98B877947CB}"/>
    <cellStyle name="_Detalle de Facturas Fto. Ago 2005 2 14" xfId="689" xr:uid="{3C71938E-7432-461B-9DBB-2C1164842203}"/>
    <cellStyle name="_Detalle de Facturas Fto. Ago 2005 2 15" xfId="690" xr:uid="{1C1B3718-27B2-4AB6-948E-1B8D707492B0}"/>
    <cellStyle name="_Detalle de Facturas Fto. Ago 2005 2 16" xfId="691" xr:uid="{8850B7D8-D90F-4E8C-8620-33DA7AAF312C}"/>
    <cellStyle name="_Detalle de Facturas Fto. Ago 2005 2 2" xfId="692" xr:uid="{53F5E280-F74E-48E1-AAA2-2A03ED91036F}"/>
    <cellStyle name="_Detalle de Facturas Fto. Ago 2005 2 3" xfId="693" xr:uid="{6E15BD5C-8DCD-4FA9-85AC-C945A8EA2D25}"/>
    <cellStyle name="_Detalle de Facturas Fto. Ago 2005 2 4" xfId="694" xr:uid="{56D38895-7A7A-4EEE-93FF-3DA76E0E9821}"/>
    <cellStyle name="_Detalle de Facturas Fto. Ago 2005 2 5" xfId="695" xr:uid="{A4ED9C47-FB93-43FE-B46D-CF60E9D42D66}"/>
    <cellStyle name="_Detalle de Facturas Fto. Ago 2005 2 6" xfId="696" xr:uid="{6C95901C-8D94-4635-8C14-9399FFDE30DA}"/>
    <cellStyle name="_Detalle de Facturas Fto. Ago 2005 2 7" xfId="697" xr:uid="{8E3FAA8F-1AFB-4DCD-B503-63DAA9A2E588}"/>
    <cellStyle name="_Detalle de Facturas Fto. Ago 2005 2 8" xfId="698" xr:uid="{FEF4BD41-9833-4C02-BA57-820859083D14}"/>
    <cellStyle name="_Detalle de Facturas Fto. Ago 2005 2 9" xfId="699" xr:uid="{4493A45C-0138-4A8E-8956-0D6338A9165A}"/>
    <cellStyle name="_detalles" xfId="700" xr:uid="{349DC1AF-2007-48FF-9F9B-AE47BBFEFE93}"/>
    <cellStyle name="_Directorio Telefonico Operacion Coltel - Almagran" xfId="701" xr:uid="{D6FAA65B-197C-41D5-998D-357A54A71285}"/>
    <cellStyle name="_Directorio Telefonico Operacion Coltel - Almagran 2" xfId="702" xr:uid="{84A83B26-3AA7-4EF8-8DA5-0855E03B09AA}"/>
    <cellStyle name="_Directorio Telefonico Operacion Coltel - Almagran_18-08-2010" xfId="703" xr:uid="{4DD0DEC0-2248-410C-9FC0-BDF3F1A92A46}"/>
    <cellStyle name="_Directorio Telefonico Operacion Coltel - Almagran_factura consolidada a mayo 12" xfId="704" xr:uid="{27068DAD-D05A-4934-A72B-906BF3DC97C9}"/>
    <cellStyle name="_Directorio Telefonico Operacion Coltel - Almagran_factura consolidada a mayo 18" xfId="705" xr:uid="{E33CF9F1-091E-408B-B2A7-A241D5BEDBCF}"/>
    <cellStyle name="_Distrib KPI report template M" xfId="706" xr:uid="{A0F6DEA8-4B59-4329-9B33-7A75415DF8F4}"/>
    <cellStyle name="_Distribution KPI F10" xfId="707" xr:uid="{4FE0CB80-FC5D-41C6-94A5-1EC2FF88E76E}"/>
    <cellStyle name="_Distribution KPI F10 May Country" xfId="708" xr:uid="{6194714B-B771-45A3-B792-EB1FDC497CC7}"/>
    <cellStyle name="_Distribution KPIs" xfId="709" xr:uid="{2C23E8AB-906D-4129-8AB9-98AD2EB14EE2}"/>
    <cellStyle name="_Distribution KPIs_1" xfId="710" xr:uid="{8C05DD83-52D4-4BFC-BB17-83D3B7EFE7F2}"/>
    <cellStyle name="_Draft_Escelsa (Fabiano)" xfId="711" xr:uid="{58CBC4AA-1C83-4A1E-B0EC-451406A8F196}"/>
    <cellStyle name="_EBITA Analysis" xfId="712" xr:uid="{05EE4873-8076-4FF6-9483-E26819CBA708}"/>
    <cellStyle name="_EBITA Analysis_Tarifas Finales CEDI Bavaria Nacional Segundo Semestre (Final 081111) (2)" xfId="713" xr:uid="{1F9876B0-1D98-449C-9842-D501E3500A4A}"/>
    <cellStyle name="_EDEGEL_Final1_balances al 30 de junio 2007" xfId="714" xr:uid="{DFC1A042-7821-44F7-AB7A-F6AF7CFF83E4}"/>
    <cellStyle name="_EEFF Marzo 2008" xfId="715" xr:uid="{B2288BE3-86E5-44A7-9196-3FF4B9C0B98F}"/>
    <cellStyle name="_ene 08" xfId="716" xr:uid="{AAF02EEE-8066-4725-A648-615D78D4AD5D}"/>
    <cellStyle name="_Estado Cuenta SED  2  Mar-2006" xfId="717" xr:uid="{3A8D0DC5-F8E1-470B-A19B-BD49B0979F57}"/>
    <cellStyle name="_Estado de Cta Sed International al 02-09-081" xfId="718" xr:uid="{F43F83E2-E1BA-4D78-966C-F39E1BB28EAE}"/>
    <cellStyle name="_Estado de Cta Sed International al 05-08-08" xfId="719" xr:uid="{667E46BF-396A-43A1-8003-A78934D6560C}"/>
    <cellStyle name="_Estado de Cta Sed International al 05-11-08" xfId="720" xr:uid="{1384ADEE-B011-436A-9009-67C074EF25A6}"/>
    <cellStyle name="_Estado de Cta Sed International al 06-10-08" xfId="721" xr:uid="{F0E939A6-98B9-40A7-8D7E-8D39DB6FFDAF}"/>
    <cellStyle name="_Estado de Cta. SED INT. 01-08-2006" xfId="722" xr:uid="{9E86B10A-1222-486C-AD0E-A9B684E30B77}"/>
    <cellStyle name="_Estado de Cta. SED INT. 01-08-20061" xfId="723" xr:uid="{AFF7CA5C-12A4-4088-8705-F41519C18AB5}"/>
    <cellStyle name="_Estado de Cta. SED INT. 04-07-2006" xfId="724" xr:uid="{E63A0577-CA85-4B75-A425-DD4C98495DA8}"/>
    <cellStyle name="_Estado de Cta. SED INT. 06-07-2006" xfId="725" xr:uid="{1594E50D-1907-4A4F-9271-950444A41AE5}"/>
    <cellStyle name="_Estado de Cta. SED INT. 18-12-2006" xfId="726" xr:uid="{78F3EB9A-4E93-45B4-9940-2A6DB366CCF5}"/>
    <cellStyle name="_Estado de Cta. Sed Internacional 31-05-2006" xfId="727" xr:uid="{D091297C-BFA3-4B67-96DD-89771EEB8B63}"/>
    <cellStyle name="_Estado de Cta. Sed Internacional 31-05-20061" xfId="728" xr:uid="{1058DFED-E027-4108-AD16-B44F383D5F1D}"/>
    <cellStyle name="_Euro" xfId="729" xr:uid="{81443441-882E-436E-BCE6-FEE357A9D05D}"/>
    <cellStyle name="_Euroflow_PPA_V10_July18_Prelim (version 6.1)" xfId="730" xr:uid="{3048E85C-6A42-407A-9312-9F729AA52F80}"/>
    <cellStyle name="_Exito - Valoración Obligaciones Fras Abril 2007" xfId="731" xr:uid="{A3101FE1-A981-4448-83C4-5B63064286B6}"/>
    <cellStyle name="_F05 bgt templates - CCC" xfId="732" xr:uid="{7B7B536B-6542-49A4-B210-940609B632D4}"/>
    <cellStyle name="_F05 bgt templates - CCC_Tarifas Finales CEDI Bavaria Nacional Segundo Semestre (Final 081111) (2)" xfId="733" xr:uid="{0CCE09BA-7715-4FB3-B654-56F0CA0F8169}"/>
    <cellStyle name="_F09 - Distribution costs by quarters" xfId="734" xr:uid="{29ECDF32-0F0F-459F-897C-44292995F63C}"/>
    <cellStyle name="_Factura 11-03-2007 al 20-03-2007" xfId="735" xr:uid="{40B754CA-E0CA-42F9-B2A6-8258E36B2339}"/>
    <cellStyle name="_Factura definitiva Junio de 2006 - Descuentos" xfId="736" xr:uid="{DE67F090-542B-4712-9E1F-1CF3578085CC}"/>
    <cellStyle name="_Factura definitiva Junio de 2006 - Descuentos 2" xfId="737" xr:uid="{353AB710-BDC9-4927-90B5-C7C8813D6270}"/>
    <cellStyle name="_FACTURA FINAL TELECOMCORREGIDA" xfId="738" xr:uid="{19083CB9-3AE0-4107-AC8B-4476BA73763F}"/>
    <cellStyle name="_FACTURA FINAL TELECOMCORREGIDA 2" xfId="739" xr:uid="{F0E9E4E0-E2AB-4B54-BA66-C220728EDF4A}"/>
    <cellStyle name="_Financiero Febrero 2012" xfId="740" xr:uid="{4C76D4CC-C50C-4D25-9601-59E6A4E12FC3}"/>
    <cellStyle name="_Financiero Octubre" xfId="741" xr:uid="{DFFA4B49-DD06-4736-849B-1514D052C990}"/>
    <cellStyle name="_Fixed assets Summary_fair values110106" xfId="742" xr:uid="{BADA9754-E1AC-4C13-AAC1-D2CA4BF13920}"/>
    <cellStyle name="_FORMATO REEMBOLSO DE CAJA MENOR 3-11-2005" xfId="743" xr:uid="{C8EA38B4-DAAD-4491-8404-022133EB7510}"/>
    <cellStyle name="_FORMATO REEMBOLSO DE CAJA MENOR 3-11-2005 2" xfId="744" xr:uid="{01EC291D-73A1-4306-BFD6-4A2760E4EFC2}"/>
    <cellStyle name="_FORMATO REEMBOLSO DE CAJA MENOR 3-11-2005_18-08-2010" xfId="745" xr:uid="{25ED79E5-3E7A-42E3-A79C-E08A7B8BD215}"/>
    <cellStyle name="_FORMATO REEMBOLSO DE CAJA MENOR 3-11-2005_factura consolidada a mayo 12" xfId="746" xr:uid="{25C86333-E43B-49FF-97BC-EDFC8EFC19D7}"/>
    <cellStyle name="_FORMATO REEMBOLSO DE CAJA MENOR 3-11-2005_factura consolidada a mayo 18" xfId="747" xr:uid="{1FFADC51-5DAA-43A1-9DFF-2C0FAF544FD2}"/>
    <cellStyle name="_G.O. Julio" xfId="748" xr:uid="{407D9F8D-35EA-4A7A-AE64-EA96C1E793A7}"/>
    <cellStyle name="_GE_BAC model-DRAFT_May_02_06" xfId="749" xr:uid="{1F6ECEFA-5951-4943-BFB3-A067C70C4B5D}"/>
    <cellStyle name="_GENERAL698" xfId="750" xr:uid="{BEECF89D-B96B-4C78-A977-5A28FC096BCA}"/>
    <cellStyle name="_GENERAL998" xfId="751" xr:uid="{88C29697-2AEC-4596-B6B9-6FC30A68E214}"/>
    <cellStyle name="_GENERAL998_1" xfId="752" xr:uid="{B5D81FA1-C817-4E57-914A-51696DA23D19}"/>
    <cellStyle name="_GMP" xfId="753" xr:uid="{065FC14D-1181-4055-9FB7-B8625C7C6ECC}"/>
    <cellStyle name="_GOODWILL" xfId="754" xr:uid="{301A4367-C194-423B-8E67-4A0D5DF76C15}"/>
    <cellStyle name="_GOODWILL 2" xfId="755" xr:uid="{12141F66-1F66-463F-823B-54CD47E306FB}"/>
    <cellStyle name="_Goodwill and Intangibles" xfId="756" xr:uid="{7F807AC3-DDFB-4B46-9FFC-F790C64713CC}"/>
    <cellStyle name="_GOODWILL_Ajustes" xfId="757" xr:uid="{B64F7F3F-0B8F-4090-BFF2-F1C66FB0450F}"/>
    <cellStyle name="_GOODWILL_Anexo 2 Impuestos" xfId="758" xr:uid="{AF45FEAC-7766-4987-9E5E-DF949E967535}"/>
    <cellStyle name="_GOODWILL_Anexo 2 Impuestos_Ajustes" xfId="759" xr:uid="{C35E9959-A796-4628-ABD0-81848F68B512}"/>
    <cellStyle name="_GOODWILL_Anexo 2 Impuestos_Ajustes_1" xfId="760" xr:uid="{274EFF91-083F-4A50-8F96-B90064C36C16}"/>
    <cellStyle name="_GOODWILL_Anexo 2 Impuestos_Ane Enero 09 Conc Util y Patri" xfId="761" xr:uid="{FD2B2BF9-55CF-4FA8-9CD9-775B98CEC50E}"/>
    <cellStyle name="_GOODWILL_Anexo 2 Impuestos_Variaciones Ajustes OT 2008" xfId="762" xr:uid="{D327A27C-4BBF-4254-B8FE-5CEF099331FF}"/>
    <cellStyle name="_GOODWILL_AXI Usgaap OT 200808" xfId="763" xr:uid="{74155843-AEB7-4AB0-A528-3DDA0627EA5F}"/>
    <cellStyle name="_GOODWILL_BG" xfId="764" xr:uid="{86F368ED-97F4-4E23-8EA3-79833E247990}"/>
    <cellStyle name="_GOODWILL_CONCILIACION IMPUESTO DIFERIDO" xfId="765" xr:uid="{FAD21D99-913A-44CD-9A48-EEF1E8D84033}"/>
    <cellStyle name="_GOODWILL_Hoja2" xfId="766" xr:uid="{0B48C979-A07C-4E27-B009-70B0355132E9}"/>
    <cellStyle name="_GOODWILL_Imp.Diferido Col" xfId="767" xr:uid="{AB775691-FD5D-491F-91B7-6F3EBDE4036A}"/>
    <cellStyle name="_GOODWILL_Imp.Diferido Col_Ajustes" xfId="768" xr:uid="{FC41EF11-51E2-4A98-B74F-B5BFF8EAA9D6}"/>
    <cellStyle name="_GOODWILL_Imp.Diferido Col_Ane Enero 09 Conc Util y Patri" xfId="769" xr:uid="{A564C72C-A9D9-41D0-A9F7-1F540F238C01}"/>
    <cellStyle name="_GOODWILL_IMPUESTO DIFERIDO" xfId="770" xr:uid="{73FD0BB9-04E8-4B45-AD39-75B17A643AE8}"/>
    <cellStyle name="_GOODWILL_IMPUESTO DIFERIDO_Ajustes" xfId="771" xr:uid="{913963EC-0BBD-4BAC-A808-283ED0981532}"/>
    <cellStyle name="_GOODWILL_IMPUESTO DIFERIDO_Ane Enero 09 Conc Util y Patri" xfId="772" xr:uid="{4251B39D-D3A9-444D-BA53-6490908833B5}"/>
    <cellStyle name="_Header" xfId="773" xr:uid="{BA6EBBF7-3664-4B6D-8FC3-3CAC85CC24A8}"/>
    <cellStyle name="_Header 2" xfId="774" xr:uid="{4E705BC2-FF60-4825-BBD6-6C8319F90EB0}"/>
    <cellStyle name="_Header 3" xfId="775" xr:uid="{53E81245-098C-4EFC-81D7-AFE36F11C6F7}"/>
    <cellStyle name="_Header_CF" xfId="776" xr:uid="{952E338D-B519-43C9-9961-5F589FDA02A3}"/>
    <cellStyle name="_Header_MDI Quartale" xfId="777" xr:uid="{696D579A-1BB1-4795-8AEE-D503866DBDDC}"/>
    <cellStyle name="_Header_PPA HCST - Valuation IPRnD" xfId="778" xr:uid="{24D1BDF1-6805-41C8-90D7-B368F1404F4D}"/>
    <cellStyle name="_Header_Quartale" xfId="779" xr:uid="{4CECEDE2-EF14-4923-A34E-FC2F42EAF990}"/>
    <cellStyle name="_Heading" xfId="780" xr:uid="{1A3A1E63-F092-4B23-B1E3-0CDBFC72C63B}"/>
    <cellStyle name="_Heading_Book2" xfId="781" xr:uid="{DA91F2D7-3B57-4E9B-9D28-7418BFD5E2BF}"/>
    <cellStyle name="_Heading_Modelo_Mairinque_v2.2" xfId="782" xr:uid="{96E405CF-589A-4FDB-922C-1CEA1541A5AA}"/>
    <cellStyle name="_Heading_Multiplos_transação_atualizado" xfId="783" xr:uid="{17DE502B-8BBC-40C3-8DB7-865611E69594}"/>
    <cellStyle name="_Heading_Multiplos_v2" xfId="784" xr:uid="{7F6574E7-8C7D-44F4-A957-AACD70A2DD93}"/>
    <cellStyle name="_Highlight" xfId="785" xr:uid="{5AC0DEB1-1DDE-4B69-874E-90FE7C79DE6A}"/>
    <cellStyle name="_Highlight 2" xfId="786" xr:uid="{2D784B63-7562-48CD-9E27-D643758FFB1F}"/>
    <cellStyle name="_HL Y CJ (2)" xfId="787" xr:uid="{5639EE0F-1EDA-4A6A-8DE1-9D6105F1ED0D}"/>
    <cellStyle name="_Hoja1" xfId="788" xr:uid="{406A7B6E-8C3F-4245-A390-58A86DC329BD}"/>
    <cellStyle name="_Hoja1 2" xfId="789" xr:uid="{E3CDD506-197E-4198-BC2E-D84F768297AC}"/>
    <cellStyle name="_Hoja1_Costing &amp; Pricing Proyecto Bavaria 2011 - 2013 (Final 190211 - Renting)" xfId="790" xr:uid="{5B7CB3CA-F2AC-42D4-80C9-E269E291AA15}"/>
    <cellStyle name="_Hoja1_Costing &amp; Pricing Proyecto Bavaria 2011 - 2013 (Final 190211 - Renting) 2" xfId="791" xr:uid="{FC2BAC7B-1F28-4736-8F40-AB8E7A51BB32}"/>
    <cellStyle name="_Hoja1_Costo Total" xfId="792" xr:uid="{235FC8E4-006E-47E5-A366-EBF2ECD09116}"/>
    <cellStyle name="_Hoja1_PCSI CA" xfId="793" xr:uid="{4C326986-B680-4F50-AAD0-2E61E2CD363F}"/>
    <cellStyle name="_Hoja1_PCSI Hl" xfId="794" xr:uid="{DC097FF9-8D5E-491B-80AE-16626E16C7A5}"/>
    <cellStyle name="_Hoja1_Soportes" xfId="795" xr:uid="{116D0084-FCC2-4386-B129-28A5DB64D3DD}"/>
    <cellStyle name="_Hoja1_Tarifas Finales CEDI Bavaria Nacional Segundo Semestre (Final 081111) (2)" xfId="796" xr:uid="{2A2008D1-F33E-40DE-BD68-5DE1CCF30FFA}"/>
    <cellStyle name="_Hoja1_Tarifas Finales CEDI Bavaria Nacional Segundo Semestre (Final 081111) (2) 2" xfId="797" xr:uid="{E8F56708-4749-47BE-9837-72A017DE1CF0}"/>
    <cellStyle name="_Hoja1_Volumenes" xfId="798" xr:uid="{BF550C5B-3B7C-4CDE-8E57-E1E30355562F}"/>
    <cellStyle name="_Hoja1_Volumenes 2" xfId="799" xr:uid="{58BC040A-0DD0-4ECD-8BAE-53496460595A}"/>
    <cellStyle name="_Hoja1_Volumenes 2 2" xfId="800" xr:uid="{C609FEA8-191B-4410-B470-4CEDEB16744C}"/>
    <cellStyle name="_Hoja1_Volumenes 3" xfId="801" xr:uid="{10FC2C13-872F-4064-AC59-4487EE05DE8F}"/>
    <cellStyle name="_Hoja1_Xl0000088" xfId="802" xr:uid="{36DD1A7E-2B38-4ED4-8D84-C0A9C3596760}"/>
    <cellStyle name="_Hoja1_Xl0000088 2" xfId="803" xr:uid="{2EA43178-4EC7-4EBC-AF02-B072A542640F}"/>
    <cellStyle name="_Hoja2" xfId="804" xr:uid="{57FB1F51-18DF-4CC0-9C6A-F08A9F1B9EA3}"/>
    <cellStyle name="_Hoja3" xfId="805" xr:uid="{FBE895EE-D201-48B3-A8DE-4D33CA0121A4}"/>
    <cellStyle name="_Hoja7" xfId="806" xr:uid="{17BA73E8-2965-478E-BD46-3C483DC38D95}"/>
    <cellStyle name="_Hoja7 2" xfId="807" xr:uid="{FE600752-00D1-4FD4-BAB8-8FE6757CB0C8}"/>
    <cellStyle name="_Hoja7_18-08-2010" xfId="808" xr:uid="{7E52B3A6-95FB-4D37-BD66-BAEF3CE691CF}"/>
    <cellStyle name="_Hoja7_factura consolidada a mayo 12" xfId="809" xr:uid="{55BB48B4-A234-4164-9B0C-3D5B53839A6A}"/>
    <cellStyle name="_Hoja7_factura consolidada a mayo 18" xfId="810" xr:uid="{FB34EF0D-3342-4457-A5EC-EF61C3F9A398}"/>
    <cellStyle name="_Honorarios Brokers OPM - 31-12-2008" xfId="811" xr:uid="{2AF1E218-6F72-464E-9334-91A1703908A1}"/>
    <cellStyle name="_Honorarios Pegasus" xfId="812" xr:uid="{65C10F47-9152-4212-B80F-85CF010D5CCA}"/>
    <cellStyle name="_Honorarios Rukan" xfId="813" xr:uid="{8F48D18D-59CB-45B9-B8CF-619B1946EDD4}"/>
    <cellStyle name="_Imp.Diferido Col" xfId="814" xr:uid="{07977215-35D7-41F2-93B8-35009DE09B4C}"/>
    <cellStyle name="_Imp.Diferido Col_Ajustes" xfId="815" xr:uid="{4922F136-36AD-4ACF-B229-65D95186602C}"/>
    <cellStyle name="_Imp.Diferido Col_Ane Enero 09 Conc Util y Patri" xfId="816" xr:uid="{26F0A908-40B3-4705-952D-255D3F5FC474}"/>
    <cellStyle name="_Implied Gap BE_BAC_05_01_06" xfId="817" xr:uid="{33050792-835F-4393-80C8-497081130B22}"/>
    <cellStyle name="_IMPORTACIONES" xfId="818" xr:uid="{CFAFA747-3E41-4AA3-96BC-BA9A5AA031B6}"/>
    <cellStyle name="_Impresión (2)" xfId="819" xr:uid="{AE2C0B24-40C5-4BEA-BA06-05A43896019A}"/>
    <cellStyle name="_IMPUESTO DIFERIDO" xfId="820" xr:uid="{F938AD56-79A7-495F-B7AC-10697947E0E4}"/>
    <cellStyle name="_IMPUESTO DIFERIDO_Ajustes" xfId="821" xr:uid="{C3BD9EFB-F8F0-4F72-BD0C-AAC1F1AAB6DE}"/>
    <cellStyle name="_IMPUESTO DIFERIDO_Ane Enero 09 Conc Util y Patri" xfId="822" xr:uid="{44F2EFF0-7834-41F8-A799-95F3331349A1}"/>
    <cellStyle name="_Informe Ej." xfId="823" xr:uid="{8ABCFB2A-7AFF-463D-B5FE-326C656DC6A4}"/>
    <cellStyle name="_ITALY_CAPEX" xfId="824" xr:uid="{CDB80124-F7D5-4D62-8357-88DC1C7696E9}"/>
    <cellStyle name="_ITALY_CAPEX_Tarifas Finales CEDI Bavaria Nacional Segundo Semestre (Final 081111) (2)" xfId="825" xr:uid="{8AE1FA5C-BE6A-4D52-A23F-757365C0A425}"/>
    <cellStyle name="_IVA ACRE MTE FEB 08 I081103 DEF" xfId="826" xr:uid="{AF7E0712-E4BE-4D3C-BAFD-D4347866FE49}"/>
    <cellStyle name="_IVA ACRE MTE FEB 08 I081103 DEF 2" xfId="827" xr:uid="{8F7C9C53-CBA9-4B5B-9D2B-F4D2D55024D1}"/>
    <cellStyle name="_IVA ACRE MTE FEB 08 I081103 DEF 2 10" xfId="828" xr:uid="{B02C7D61-F92F-42B5-A8E7-FF619A2CAA39}"/>
    <cellStyle name="_IVA ACRE MTE FEB 08 I081103 DEF 2 11" xfId="829" xr:uid="{E378C455-375F-4DE1-A02F-4E91016646B4}"/>
    <cellStyle name="_IVA ACRE MTE FEB 08 I081103 DEF 2 12" xfId="830" xr:uid="{CF3D044C-C011-4C89-9F7A-75B2D7395390}"/>
    <cellStyle name="_IVA ACRE MTE FEB 08 I081103 DEF 2 13" xfId="831" xr:uid="{6AA61ADC-4C42-4641-AEF4-685AD5F2E1BF}"/>
    <cellStyle name="_IVA ACRE MTE FEB 08 I081103 DEF 2 14" xfId="832" xr:uid="{8AAE5AD7-80E4-4E7A-AE71-0B0578642429}"/>
    <cellStyle name="_IVA ACRE MTE FEB 08 I081103 DEF 2 15" xfId="833" xr:uid="{3D791E57-F5CF-414B-AC2A-3FE18D8200BB}"/>
    <cellStyle name="_IVA ACRE MTE FEB 08 I081103 DEF 2 16" xfId="834" xr:uid="{5C505683-F03F-42C9-9194-BCA93314E7C5}"/>
    <cellStyle name="_IVA ACRE MTE FEB 08 I081103 DEF 2 2" xfId="835" xr:uid="{2FC2766F-4D0A-4E11-A0FA-D7D0987E45B1}"/>
    <cellStyle name="_IVA ACRE MTE FEB 08 I081103 DEF 2 3" xfId="836" xr:uid="{EB571DFE-2628-459A-BC3A-4650F407E66B}"/>
    <cellStyle name="_IVA ACRE MTE FEB 08 I081103 DEF 2 4" xfId="837" xr:uid="{FD0EF65D-2E4A-41BB-A97B-801C7F2A09CD}"/>
    <cellStyle name="_IVA ACRE MTE FEB 08 I081103 DEF 2 5" xfId="838" xr:uid="{C62827C4-017B-4269-BE8E-CF3B4E1AF8E3}"/>
    <cellStyle name="_IVA ACRE MTE FEB 08 I081103 DEF 2 6" xfId="839" xr:uid="{9A3FE63B-45F4-4AA0-A8D6-F340E1D604F0}"/>
    <cellStyle name="_IVA ACRE MTE FEB 08 I081103 DEF 2 7" xfId="840" xr:uid="{78B17F94-2A44-4697-81EE-5605AE7E4848}"/>
    <cellStyle name="_IVA ACRE MTE FEB 08 I081103 DEF 2 8" xfId="841" xr:uid="{D238CC6B-3B3D-4FE2-9A52-611E8F333C9C}"/>
    <cellStyle name="_IVA ACRE MTE FEB 08 I081103 DEF 2 9" xfId="842" xr:uid="{751F9E44-C3C8-480C-8C85-DEF045C518A8}"/>
    <cellStyle name="_IVA ACREDITABLE MARZO 08 I080413 MTE I" xfId="843" xr:uid="{FAA9CCEB-90A7-436D-A407-C6AB1834286F}"/>
    <cellStyle name="_IVA ACREDITABLE MARZO 08 I080413 MTE I 2" xfId="844" xr:uid="{87711818-0AEA-498E-ACC2-DC8C99824159}"/>
    <cellStyle name="_IVA ACREDITABLE MARZO 08 I080413 MTE I 2 10" xfId="845" xr:uid="{74C001B6-E133-4DBE-9A0B-08692B3C517C}"/>
    <cellStyle name="_IVA ACREDITABLE MARZO 08 I080413 MTE I 2 11" xfId="846" xr:uid="{492D2698-BD27-41A4-BB6B-FC70997D7835}"/>
    <cellStyle name="_IVA ACREDITABLE MARZO 08 I080413 MTE I 2 12" xfId="847" xr:uid="{51AEB494-B83D-4530-ACEF-F1112517EEB2}"/>
    <cellStyle name="_IVA ACREDITABLE MARZO 08 I080413 MTE I 2 13" xfId="848" xr:uid="{24CBF038-F4AC-417E-B2C8-6FF1C9434E9D}"/>
    <cellStyle name="_IVA ACREDITABLE MARZO 08 I080413 MTE I 2 14" xfId="849" xr:uid="{87042D78-C946-4003-9644-F311B67FACB7}"/>
    <cellStyle name="_IVA ACREDITABLE MARZO 08 I080413 MTE I 2 15" xfId="850" xr:uid="{A398FF62-2392-4F39-9FD7-191011237E7F}"/>
    <cellStyle name="_IVA ACREDITABLE MARZO 08 I080413 MTE I 2 2" xfId="851" xr:uid="{5C4795CB-47C0-4482-A832-20511F8A1B46}"/>
    <cellStyle name="_IVA ACREDITABLE MARZO 08 I080413 MTE I 2 3" xfId="852" xr:uid="{7F12E412-A31A-4FF8-841B-8240CFD10098}"/>
    <cellStyle name="_IVA ACREDITABLE MARZO 08 I080413 MTE I 2 4" xfId="853" xr:uid="{CEFD214C-9D7B-45CA-BC26-4AA4FA208516}"/>
    <cellStyle name="_IVA ACREDITABLE MARZO 08 I080413 MTE I 2 5" xfId="854" xr:uid="{D63FBC44-CF97-4DC9-8B78-75681E336DA7}"/>
    <cellStyle name="_IVA ACREDITABLE MARZO 08 I080413 MTE I 2 6" xfId="855" xr:uid="{F164C7B0-73D1-4C19-9361-6D7CD563661F}"/>
    <cellStyle name="_IVA ACREDITABLE MARZO 08 I080413 MTE I 2 7" xfId="856" xr:uid="{A73E8778-8CF5-4047-8945-EFDC3BDA4417}"/>
    <cellStyle name="_IVA ACREDITABLE MARZO 08 I080413 MTE I 2 8" xfId="857" xr:uid="{1C4CA8C6-B10E-4074-9864-C66AFEAFE06D}"/>
    <cellStyle name="_IVA ACREDITABLE MARZO 08 I080413 MTE I 2 9" xfId="858" xr:uid="{90F0D14E-9C30-4388-834F-064F0C7548E3}"/>
    <cellStyle name="_IVA ACREDITABLE MTE JUNIO 08 I080712" xfId="859" xr:uid="{024B58EE-C665-4937-B3EE-830F0279C112}"/>
    <cellStyle name="_IVA ACREDITABLE MTE JUNIO 08 I080712 2" xfId="860" xr:uid="{10F71F85-23A5-4C46-B94F-7C5E8A02FEB5}"/>
    <cellStyle name="_IVA ACREDITABLE MTE JUNIO 08 I080712 2 10" xfId="861" xr:uid="{465448F3-2B3B-428F-A0EB-13BE656F421C}"/>
    <cellStyle name="_IVA ACREDITABLE MTE JUNIO 08 I080712 2 11" xfId="862" xr:uid="{1A5DE3EF-A3D9-489F-B1BF-025AC5F36F5B}"/>
    <cellStyle name="_IVA ACREDITABLE MTE JUNIO 08 I080712 2 12" xfId="863" xr:uid="{EFC1DF4F-A374-4865-9E33-93C937CDA1B5}"/>
    <cellStyle name="_IVA ACREDITABLE MTE JUNIO 08 I080712 2 13" xfId="864" xr:uid="{2CD9036B-7534-4F95-A7E4-44C03143D6BD}"/>
    <cellStyle name="_IVA ACREDITABLE MTE JUNIO 08 I080712 2 14" xfId="865" xr:uid="{F9F1C962-0B76-4F82-9E50-7E5554D36080}"/>
    <cellStyle name="_IVA ACREDITABLE MTE JUNIO 08 I080712 2 15" xfId="866" xr:uid="{67127850-9839-487F-ADA2-D3D7C95DD2A4}"/>
    <cellStyle name="_IVA ACREDITABLE MTE JUNIO 08 I080712 2 16" xfId="867" xr:uid="{EB9EF58B-EA0D-403C-877F-1572F1E53A18}"/>
    <cellStyle name="_IVA ACREDITABLE MTE JUNIO 08 I080712 2 2" xfId="868" xr:uid="{9C54CDFD-6C36-4068-9247-B6763D08D660}"/>
    <cellStyle name="_IVA ACREDITABLE MTE JUNIO 08 I080712 2 3" xfId="869" xr:uid="{52CD764E-B9B6-48C1-BD80-2D60BF97605C}"/>
    <cellStyle name="_IVA ACREDITABLE MTE JUNIO 08 I080712 2 4" xfId="870" xr:uid="{DED4B370-D54B-4FDB-B905-69724229BE4D}"/>
    <cellStyle name="_IVA ACREDITABLE MTE JUNIO 08 I080712 2 5" xfId="871" xr:uid="{DE5609AE-0C59-4A1D-83D9-C8CC02A3099F}"/>
    <cellStyle name="_IVA ACREDITABLE MTE JUNIO 08 I080712 2 6" xfId="872" xr:uid="{B4ECDC23-F62B-4B59-B70F-D891DB7810A5}"/>
    <cellStyle name="_IVA ACREDITABLE MTE JUNIO 08 I080712 2 7" xfId="873" xr:uid="{69566824-610D-4A8A-A7EA-FC266518698C}"/>
    <cellStyle name="_IVA ACREDITABLE MTE JUNIO 08 I080712 2 8" xfId="874" xr:uid="{756189E1-5E3A-4C3F-8C22-3323704A80D1}"/>
    <cellStyle name="_IVA ACREDITABLE MTE JUNIO 08 I080712 2 9" xfId="875" xr:uid="{F58103E4-F6E4-44AA-AA0F-67745BA48842}"/>
    <cellStyle name="_IVA ACREDITRABLE MTE ENERO 07 I080112 CON SCRAP" xfId="876" xr:uid="{A72622A7-C8F8-45B4-B9C1-25FB3961868F}"/>
    <cellStyle name="_IVA ACREDITRABLE MTE ENERO 07 I080112 CON SCRAP 2" xfId="877" xr:uid="{46393E22-DBC0-47E3-BE4C-07282EA71515}"/>
    <cellStyle name="_IVA ACREDITRABLE MTE ENERO 07 I080112 CON SCRAP 2 10" xfId="878" xr:uid="{ACFF3C5B-45B3-45A0-99AE-D88E83234DBF}"/>
    <cellStyle name="_IVA ACREDITRABLE MTE ENERO 07 I080112 CON SCRAP 2 11" xfId="879" xr:uid="{8EFFB82A-687E-462A-B335-A669319BBCA9}"/>
    <cellStyle name="_IVA ACREDITRABLE MTE ENERO 07 I080112 CON SCRAP 2 12" xfId="880" xr:uid="{A0A2D164-353F-4B4A-A617-F55056D6D466}"/>
    <cellStyle name="_IVA ACREDITRABLE MTE ENERO 07 I080112 CON SCRAP 2 13" xfId="881" xr:uid="{C8CA46D7-260D-4E5B-9B22-F1538AB5EBF2}"/>
    <cellStyle name="_IVA ACREDITRABLE MTE ENERO 07 I080112 CON SCRAP 2 14" xfId="882" xr:uid="{5993D811-77A6-42E4-848D-1CCD85FD7424}"/>
    <cellStyle name="_IVA ACREDITRABLE MTE ENERO 07 I080112 CON SCRAP 2 15" xfId="883" xr:uid="{198ABCC8-B03E-4D77-AA08-E5FDE4263271}"/>
    <cellStyle name="_IVA ACREDITRABLE MTE ENERO 07 I080112 CON SCRAP 2 16" xfId="884" xr:uid="{536CE353-F8C6-4B51-9296-8F050A7AFBED}"/>
    <cellStyle name="_IVA ACREDITRABLE MTE ENERO 07 I080112 CON SCRAP 2 2" xfId="885" xr:uid="{93CB23B0-4730-4BDB-943D-855AB959A197}"/>
    <cellStyle name="_IVA ACREDITRABLE MTE ENERO 07 I080112 CON SCRAP 2 3" xfId="886" xr:uid="{4BFCD51B-C3E6-4C82-9706-6DE9F02C7044}"/>
    <cellStyle name="_IVA ACREDITRABLE MTE ENERO 07 I080112 CON SCRAP 2 4" xfId="887" xr:uid="{3D8CBA74-F68E-44C9-8639-D84AE897E137}"/>
    <cellStyle name="_IVA ACREDITRABLE MTE ENERO 07 I080112 CON SCRAP 2 5" xfId="888" xr:uid="{EB99436D-8425-4A19-85A1-D77DF6AC927F}"/>
    <cellStyle name="_IVA ACREDITRABLE MTE ENERO 07 I080112 CON SCRAP 2 6" xfId="889" xr:uid="{BA934BA4-C915-4818-824B-BEE3EB2A2987}"/>
    <cellStyle name="_IVA ACREDITRABLE MTE ENERO 07 I080112 CON SCRAP 2 7" xfId="890" xr:uid="{23445C3A-0128-471D-8101-4F8E08A0EF9E}"/>
    <cellStyle name="_IVA ACREDITRABLE MTE ENERO 07 I080112 CON SCRAP 2 8" xfId="891" xr:uid="{4F471879-CA78-4BAC-8DC4-871F53DD01EC}"/>
    <cellStyle name="_IVA ACREDITRABLE MTE ENERO 07 I080112 CON SCRAP 2 9" xfId="892" xr:uid="{42776CBD-2CA0-4A59-9653-A121FBABE12F}"/>
    <cellStyle name="_KP cash flow_F04_YE" xfId="893" xr:uid="{589D312F-FF21-4263-B851-63079012C264}"/>
    <cellStyle name="_KP cash flow_F04_YE_Tarifas Finales CEDI Bavaria Nacional Segundo Semestre (Final 081111) (2)" xfId="894" xr:uid="{A76176BE-C02C-49DF-B48B-1946FD820C1C}"/>
    <cellStyle name="_KP cash flow_PF3" xfId="895" xr:uid="{6A70AE14-20CB-4B3D-9258-28B9D9FC74AE}"/>
    <cellStyle name="_KP cash flow_PF3_Tarifas Finales CEDI Bavaria Nacional Segundo Semestre (Final 081111) (2)" xfId="896" xr:uid="{657EC6E0-3CD0-4738-B560-6E9218B1545B}"/>
    <cellStyle name="_KPIs" xfId="897" xr:uid="{6A8CCAC9-D978-4567-BEC1-2718283F206E}"/>
    <cellStyle name="_Libro1" xfId="898" xr:uid="{9926A306-8267-43A8-8782-3FBE4DB350F0}"/>
    <cellStyle name="_Libro1 2" xfId="899" xr:uid="{5E0148EC-7688-4044-B9A5-DDC4BED5F9F8}"/>
    <cellStyle name="_LimaReportTable_TT Workbook (V06032007) - Leo_TT Workbook Template - v2" xfId="900" xr:uid="{19DAA428-E1DD-44FC-8FB7-6FCADE82B27B}"/>
    <cellStyle name="_Listado Buser 2007 (6)" xfId="901" xr:uid="{3A60472D-53B6-4CBB-9FB9-E3735BB450DB}"/>
    <cellStyle name="_Master_Clotures_PPA_V9" xfId="902" xr:uid="{11BD2672-E32A-4760-BF01-6DA08BFE1CC7}"/>
    <cellStyle name="_MDLinx PPA 4.19.06_mathchecked&amp;reviewed" xfId="903" xr:uid="{D7569D07-A329-4371-BD3A-0153F5CF975B}"/>
    <cellStyle name="_MKT2" xfId="904" xr:uid="{C2685067-DC50-4CAF-930B-32BC0D0869AA}"/>
    <cellStyle name="_Model 9" xfId="905" xr:uid="{BF5B8B09-31CB-48CC-A892-4E976589D6C3}"/>
    <cellStyle name="_Modelos de papeles de trabajo_ultima ver" xfId="906" xr:uid="{8F8A4B94-26B2-40E6-8715-A92CC63EA8D3}"/>
    <cellStyle name="_Multiple" xfId="907" xr:uid="{25F2B00F-5472-4F0E-A946-1E1830D25D45}"/>
    <cellStyle name="_Multiple_Book1" xfId="908" xr:uid="{27CFDB3E-BBAF-4AEE-A56A-934665753D23}"/>
    <cellStyle name="_Multiple_monet2.4" xfId="909" xr:uid="{727BD20C-135E-4A7C-94B0-069807747151}"/>
    <cellStyle name="_Multiple_monet2.4_temp" xfId="910" xr:uid="{D692DB93-90D5-4881-A172-F1498429EFD8}"/>
    <cellStyle name="_Multiple_pdf file" xfId="911" xr:uid="{5CD9D749-F80A-445E-824D-40F5C9E7105A}"/>
    <cellStyle name="_MultipleSpace" xfId="912" xr:uid="{8F46AE55-C47E-4B17-90CA-467DA1D0F81A}"/>
    <cellStyle name="_MultipleSpace_Book1" xfId="913" xr:uid="{BEAA4B54-C2A8-4011-93D7-2A0E9B3B3EF4}"/>
    <cellStyle name="_MultipleSpace_monet2.4" xfId="914" xr:uid="{73B3193E-2330-4E6B-B8C2-D826FDDD4A46}"/>
    <cellStyle name="_MultipleSpace_monet2.4_temp" xfId="915" xr:uid="{59B50BD6-ECAA-429A-ACD4-A38FCA82A67C}"/>
    <cellStyle name="_MultipleSpace_pdf file" xfId="916" xr:uid="{D8F24123-54DF-4DD3-B60B-AEC94CDF38AD}"/>
    <cellStyle name="_Netvision final 1" xfId="917" xr:uid="{737EE584-EA6C-4A36-AA4E-FB153ACB7228}"/>
    <cellStyle name="_Note" xfId="918" xr:uid="{2B0E0588-B049-4660-8644-AE6CB3F164C7}"/>
    <cellStyle name="_Note_Compara por cuentas" xfId="919" xr:uid="{58DDB970-2733-4B98-A3C9-1549F244B2D3}"/>
    <cellStyle name="_Nov3008" xfId="920" xr:uid="{989B4436-003A-4973-83FC-1CC590165F44}"/>
    <cellStyle name="_O Hangzhou_TT Workbook (V06032007) - Leo" xfId="921" xr:uid="{A7802850-23F4-4B23-A484-550CFA77FCCF}"/>
    <cellStyle name="_O.0412.HZ-reviewed_TT Workbook (V06032007) - Leo_TT Workbook Template - v2_TT Workbook 25OCT07" xfId="922" xr:uid="{CE609A6A-876A-40E0-B81E-FBF2D21D3FC8}"/>
    <cellStyle name="_O_Hebei China Steel 2003 - 2004_TT Workbook (V06032007) - Leo" xfId="923" xr:uid="{6DA1CC46-D9A8-4D68-ADF5-44102A2420C2}"/>
    <cellStyle name="_O_TT Workbook (V06032007)" xfId="924" xr:uid="{CAC1598F-87C6-4215-9012-9230E0E369DC}"/>
    <cellStyle name="_OCCIDENTE" xfId="925" xr:uid="{6EA4A7EE-3939-47FB-BABD-581CE7FA5E87}"/>
    <cellStyle name="_Oct3008" xfId="926" xr:uid="{E37762BA-2333-4C1F-96B7-4738ED52A4BA}"/>
    <cellStyle name="_OFinancieras Junio 07." xfId="927" xr:uid="{18E2E22E-3D44-41A4-83BF-8343082F027C}"/>
    <cellStyle name="_OPM - Anticipos a Despachante y Aduana" xfId="928" xr:uid="{105A7ABD-9B05-4523-89F8-BFDDFA6667F0}"/>
    <cellStyle name="_OPM - Anticipos a Despachante y Aduana_Libro9" xfId="929" xr:uid="{0C202BAD-5547-4E34-873A-70584997059A}"/>
    <cellStyle name="_OPM - Anticipos a Despachante y Aduana_OPM Inmobiliaria 09-10 V1" xfId="930" xr:uid="{866F4ADE-B57B-4A1B-8A56-0D8C7694E3FB}"/>
    <cellStyle name="_OPM - Cargos diferidos - contratos" xfId="931" xr:uid="{87D85615-2507-4766-BF7D-902D838DAB19}"/>
    <cellStyle name="_OPM - Cargos diferidos - contratos_Libro9" xfId="932" xr:uid="{8FD398C1-735A-4F41-A660-998EF9609AC3}"/>
    <cellStyle name="_OPM - Cargos diferidos - contratos_OPM Inmobiliaria 09-10 V1" xfId="933" xr:uid="{66AFDB54-A03B-46F9-B04A-136EBCC715B2}"/>
    <cellStyle name="_ORIENTE" xfId="934" xr:uid="{082E3EDD-E53E-40B1-85A3-826B6C8C01C7}"/>
    <cellStyle name="_P" xfId="935" xr:uid="{E97730A6-42E7-46DB-B3C8-206EA9B99A3E}"/>
    <cellStyle name="_P&amp;G Julio" xfId="936" xr:uid="{E5A575CE-AAA6-42E2-98CF-9817315C7E6E}"/>
    <cellStyle name="_P_1_TT Workbook (V06032007) - Leo" xfId="937" xr:uid="{05DAB4EA-5818-4D32-80CB-564BD49C1FF8}"/>
    <cellStyle name="_P_Hebei China Steel 2003 - 2004" xfId="938" xr:uid="{511E6BC6-806F-43F8-AFA5-CA848E9DBC62}"/>
    <cellStyle name="_P_Instruction of table format_TT Workbook Template - v2_TT Workbook 25OCT07" xfId="939" xr:uid="{6FD52F51-4692-4F6E-B632-126EA898CB88}"/>
    <cellStyle name="_P_O.0412.HZ-reviewed" xfId="940" xr:uid="{CD8C37DA-4592-4BE6-A176-497F489E2554}"/>
    <cellStyle name="_P_Shenzhen Equipment_TT Workbook Template - v2_TT Workbook 25OCT07" xfId="941" xr:uid="{65C874CF-B3CC-4164-9556-5358E4DA7731}"/>
    <cellStyle name="_Pago Aportes Parafiscales y Seguridad Social" xfId="942" xr:uid="{BCE310DF-10C8-4F3E-8D5D-64A091FAC039}"/>
    <cellStyle name="_PANA-CONSOLIDANTE-set-16-estimado-set-30-09" xfId="943" xr:uid="{386CACB5-E3CD-4EFF-AD4E-AF9DE0352953}"/>
    <cellStyle name="_PANA-CONSOLIDANTE-set-16-estimado-set-30-09 2" xfId="944" xr:uid="{B8B48DC9-F2E2-4677-A4B3-D43411E97681}"/>
    <cellStyle name="_PANA-CONSOLIDANTE-set-16-estimado-set-30-09_Anexos banco agosto 2010" xfId="945" xr:uid="{3AF46D5D-B0B4-4325-9133-5C416AB5C7E1}"/>
    <cellStyle name="_PANA-CONSOLIDANTE-set-16-estimado-set-30-09_ANEXOS Julio 2010 Banco" xfId="946" xr:uid="{1B6E8E1E-03B5-405F-A1BA-9C445B54586E}"/>
    <cellStyle name="_PANA-CONSOLIDANTE-set-16-estimado-set-30-09_ANEXOS Junio 2010 Banco" xfId="947" xr:uid="{2E5222E0-C0EB-4E83-8269-7E830E226675}"/>
    <cellStyle name="_PANA-CONSOLIDANTE-set-16-estimado-set-30-09_ANEXOS Mayo 2010 Banco" xfId="948" xr:uid="{1E48C2D3-931F-4D23-B413-C91616C3CE49}"/>
    <cellStyle name="_PANA-CONSOLIDANTE-set-16-estimado-set-30-09_ANEXOS Setiembre 2010 banco" xfId="949" xr:uid="{42F26962-040D-4B5B-BEA7-377A9BE4CC71}"/>
    <cellStyle name="_PANA-CONSOLIDANTE-set-16-estimado-set-30-09_ANEXOS Setiembre 2010 País" xfId="950" xr:uid="{8A4FF1EA-5E3E-4387-ABCC-1386873086CB}"/>
    <cellStyle name="_PANA-CONSOLIDANTE-set-16-estimado-set-30-09_otros ingresos a agosto 2010" xfId="951" xr:uid="{73B16C7C-F30F-48F2-B08C-EAA029E3AE3B}"/>
    <cellStyle name="_PANA-CONSOLIDANTE-set-16-estimado-set-30-09_otros ingresos a julio 2010" xfId="952" xr:uid="{A338506D-1561-429B-AFEF-CC93A0F70684}"/>
    <cellStyle name="_PANA-CONSOLIDANTE-set-16-estimado-set-30-09_Partes Relacionadas 0610" xfId="953" xr:uid="{99D80406-ADFF-4928-8CCA-D284571F702C}"/>
    <cellStyle name="_PANA-CONSOLIDANTE-set-16-estimado-set-30-09_Partes Relacionadas 0810" xfId="954" xr:uid="{7FE55228-ADF1-4DE3-BEC6-131181713198}"/>
    <cellStyle name="_PANA-CONSOLIDANTE-set-16-estimado-set-30-09_Partes Relacionadas 0910 país" xfId="955" xr:uid="{39B9C7A1-1C8F-46A2-8D11-6058D64CF816}"/>
    <cellStyle name="_PANA-CONSOLIDANTE-set-16-estimado-set-30-09_Partes relacionadas Pais" xfId="956" xr:uid="{797BC633-F319-4E14-BFA1-49A5CD14F9A3}"/>
    <cellStyle name="_PANA-CONSOLIDANTE-set-16-estimado-set-30-09_Partes Relacionadas país mayo 2010" xfId="957" xr:uid="{10F0F95A-A07E-4FD9-BC9E-64720159DA5C}"/>
    <cellStyle name="_Pasivos Estimados" xfId="958" xr:uid="{1F0F13F0-198C-4D53-B520-36958B822297}"/>
    <cellStyle name="_PASIVOS ESTIMADOS DEFINITIVOS" xfId="959" xr:uid="{338DF3AA-AAEA-4300-A100-F52C61ECFBCA}"/>
    <cellStyle name="_patents rates" xfId="960" xr:uid="{1A64C4E8-4BC5-47D4-A26E-46FD939616A1}"/>
    <cellStyle name="_payroll_Hebei China Steel 2003 - 2004" xfId="961" xr:uid="{07F3E64F-A97A-4EE4-9241-AC44A8085677}"/>
    <cellStyle name="_payroll_Instruction of table format_TT Workbook Template - v2_TT Workbook 25OCT07" xfId="962" xr:uid="{BA4CDD33-D221-474D-B65D-64809A279BA6}"/>
    <cellStyle name="_PEDIMENTOS 2008febrero" xfId="963" xr:uid="{1528A4A6-C805-4EAA-AE91-35BD6A0960D1}"/>
    <cellStyle name="_PEDIMENTOS 2008febrero 2" xfId="964" xr:uid="{43802D51-AE16-4CD7-B263-B41503597B3E}"/>
    <cellStyle name="_PEDIMENTOS 2008febrero 2 10" xfId="965" xr:uid="{6D4CA786-04CB-41E8-BE43-A4804E8FC20F}"/>
    <cellStyle name="_PEDIMENTOS 2008febrero 2 11" xfId="966" xr:uid="{BCAFEDC7-3807-45C1-A940-A156776F7C98}"/>
    <cellStyle name="_PEDIMENTOS 2008febrero 2 12" xfId="967" xr:uid="{DBAB5E10-A0BB-4EDD-A44D-EBBDF7B0D377}"/>
    <cellStyle name="_PEDIMENTOS 2008febrero 2 13" xfId="968" xr:uid="{E6BF4193-6DBE-43DB-A256-7F77C174AE73}"/>
    <cellStyle name="_PEDIMENTOS 2008febrero 2 14" xfId="969" xr:uid="{6AD8BEFE-25CD-41D2-B259-2BE454CBCB1D}"/>
    <cellStyle name="_PEDIMENTOS 2008febrero 2 15" xfId="970" xr:uid="{96450F57-10CF-4A3E-A248-AB2257456E19}"/>
    <cellStyle name="_PEDIMENTOS 2008febrero 2 16" xfId="971" xr:uid="{36664F97-2212-4F3D-8462-38FA61638255}"/>
    <cellStyle name="_PEDIMENTOS 2008febrero 2 2" xfId="972" xr:uid="{966F408F-E287-48DE-AB09-67011F2F1EF9}"/>
    <cellStyle name="_PEDIMENTOS 2008febrero 2 3" xfId="973" xr:uid="{7B3BA2BA-3881-4854-9535-47B2B80FA9F5}"/>
    <cellStyle name="_PEDIMENTOS 2008febrero 2 4" xfId="974" xr:uid="{076852A5-6585-488A-9E90-6668CC19598D}"/>
    <cellStyle name="_PEDIMENTOS 2008febrero 2 5" xfId="975" xr:uid="{C0E8FFA3-549A-4D88-8676-E023CB3EAF67}"/>
    <cellStyle name="_PEDIMENTOS 2008febrero 2 6" xfId="976" xr:uid="{6A7632C1-81E2-4594-985D-E274B07EA932}"/>
    <cellStyle name="_PEDIMENTOS 2008febrero 2 7" xfId="977" xr:uid="{A6BA0B4C-65FE-4A3D-A717-DA69407B2961}"/>
    <cellStyle name="_PEDIMENTOS 2008febrero 2 8" xfId="978" xr:uid="{8354421A-0852-4547-9D93-3D0F47937337}"/>
    <cellStyle name="_PEDIMENTOS 2008febrero 2 9" xfId="979" xr:uid="{CE12BE83-230F-42FB-BED0-F247D41D12C6}"/>
    <cellStyle name="_Percent" xfId="980" xr:uid="{75453EF2-F353-4963-9533-89F1E7D9AFB1}"/>
    <cellStyle name="_Percent_Balances de escisión" xfId="981" xr:uid="{C7C80C30-3991-4270-9D0B-3D27EC663947}"/>
    <cellStyle name="_Percent_Book1" xfId="982" xr:uid="{0EE595E2-73B6-4E56-8DD1-C2DD5C61AAF7}"/>
    <cellStyle name="_Percent_monet2.4" xfId="983" xr:uid="{B6E98BA5-6F4A-4649-8D5E-715C11EE03B4}"/>
    <cellStyle name="_Percent_monet2.4_temp" xfId="984" xr:uid="{9A52E0E4-F32A-4F1A-A464-61D1376B4B2E}"/>
    <cellStyle name="_Percent_pdf file" xfId="985" xr:uid="{F39BE558-A65E-4C4D-9E27-BE9B9E106242}"/>
    <cellStyle name="_percentReal" xfId="986" xr:uid="{B3BAF9F3-B308-487D-BDF5-4DBB04729A68}"/>
    <cellStyle name="_PercentReal_bs_avp" xfId="987" xr:uid="{259E5B3A-8FD9-45EB-B4DE-404B6CD5C107}"/>
    <cellStyle name="_PercentSpace" xfId="988" xr:uid="{924811DB-7D36-4581-A39B-456A546889F2}"/>
    <cellStyle name="_PercentSpace_Book1" xfId="989" xr:uid="{0A89133E-9E2B-472F-9482-BA3F45E21817}"/>
    <cellStyle name="_PercentSpace_monet2.4" xfId="990" xr:uid="{5946E54D-83F2-4D25-837E-3720D631C497}"/>
    <cellStyle name="_PercentSpace_monet2.4_temp" xfId="991" xr:uid="{B4BF715A-B5F6-4018-A7AB-404F1364F690}"/>
    <cellStyle name="_PercentSpace_pdf file" xfId="992" xr:uid="{A6EEACE8-D6A3-4218-B1EA-A1BD8305030C}"/>
    <cellStyle name="_PERSONAL" xfId="993" xr:uid="{F70A2A91-F915-4CE9-8CEB-578E75FBA29E}"/>
    <cellStyle name="_Plan capex PF2 SD_Augustlatest" xfId="994" xr:uid="{EF94C9A3-6B26-432F-B67B-E6139F4E69BD}"/>
    <cellStyle name="_Plan capex PF2 SD_Augustlatest_Tarifas Finales CEDI Bavaria Nacional Segundo Semestre (Final 081111) (2)" xfId="995" xr:uid="{4ECD9D10-E656-4E64-A40C-0F662CB854A0}"/>
    <cellStyle name="_Plan capex PF3 SD" xfId="996" xr:uid="{F8CE36C2-B2E0-4265-A51D-A89DD81860A5}"/>
    <cellStyle name="_Plan capex PF3 SD_Tarifas Finales CEDI Bavaria Nacional Segundo Semestre (Final 081111) (2)" xfId="997" xr:uid="{1553EDD3-84A5-4675-A687-7C77FB0B889F}"/>
    <cellStyle name="_Plan Chile Capex 2009_v3" xfId="998" xr:uid="{1B2DC0B5-3D3B-4A7A-8714-AB92EA994EF0}"/>
    <cellStyle name="_POT01 Organization Terpel SA TIP" xfId="999" xr:uid="{36AFA3C5-19E1-4C2B-8A05-E0680A8BB34D}"/>
    <cellStyle name="_POT01 Organization Terpel SA TIP_POT01 Organization Terpel SA TIP Q1 2009 a Mayo-09 8-06-09" xfId="1000" xr:uid="{F024D089-7F51-4493-9FB2-5A92A985AC7F}"/>
    <cellStyle name="_PPA Elster Group - SAP 25 G. Kromschröder AG" xfId="1001" xr:uid="{1B9A285D-0ABD-4684-BF8D-4F636D681F05}"/>
    <cellStyle name="_PPA H.C. Starck databook 07_05_22_1400" xfId="1002" xr:uid="{1B43F83D-4275-4617-8A4A-D8FD596AEAA4}"/>
    <cellStyle name="_PPA H.C. Starck databook 07_06_05_1400" xfId="1003" xr:uid="{D93789BE-FE99-4889-A05B-9057572C50DF}"/>
    <cellStyle name="_PPA H.C. Starck databook 07_06_14_1400" xfId="1004" xr:uid="{D511D1DF-D114-4DAB-B27E-F0B98588B57C}"/>
    <cellStyle name="_PPA H.C. Starck databook 07_06_20" xfId="1005" xr:uid="{788A3400-A8F5-4CE3-816C-C6852580ADB7}"/>
    <cellStyle name="_PPA HCST - Valuation IPRnD" xfId="1006" xr:uid="{F2DA46ED-18DB-45E6-9ADD-118C1236577A}"/>
    <cellStyle name="_PPA HCST - Valuation of intangibles - CST_15.06.07_1400" xfId="1007" xr:uid="{14FBE90B-B33B-4FAD-91EC-C4651D53471A}"/>
    <cellStyle name="_PPA HCST - Valuation of intangibles - HMC_26.06.07" xfId="1008" xr:uid="{746FA4BB-004D-43D5-9242-1B09CA5153FB}"/>
    <cellStyle name="_PPA HCST Gruppe_Bewertung Rohstoffe 04.07.07" xfId="1009" xr:uid="{DB736C94-D880-48C9-968A-06CDE2A3A3B0}"/>
    <cellStyle name="_PPA Model_LL_v4" xfId="1010" xr:uid="{6412D17B-D460-488C-A364-599EA766BB88}"/>
    <cellStyle name="_PPA-Delta-Backlog" xfId="1011" xr:uid="{122EA69B-437E-41A4-9356-D9F9AAA0585D}"/>
    <cellStyle name="_PPE" xfId="1012" xr:uid="{29250418-05DF-4480-8BDD-534D0BB23125}"/>
    <cellStyle name="_prd main model_altiris_final" xfId="1013" xr:uid="{B8C3B659-9ECB-42E1-BD5A-4917F7B65A34}"/>
    <cellStyle name="_Presentación 07-03 US$" xfId="1014" xr:uid="{46F5E760-6AD2-4789-9D6E-E503FEA57BE5}"/>
    <cellStyle name="_PRESENTACION1 (2)" xfId="1015" xr:uid="{5C6B4846-A385-4D83-ADF4-2EFF4DF199D1}"/>
    <cellStyle name="_PRESENTACION1 (2)_Tarifas Finales CEDI Bavaria Nacional Segundo Semestre (Final 081111) (2)" xfId="1016" xr:uid="{B5FE39AD-C85D-44B4-A380-082D7CC450FD}"/>
    <cellStyle name="_PRESENTACION1 (3)" xfId="1017" xr:uid="{C61B1556-F008-4D82-9051-7CBBE2310F6B}"/>
    <cellStyle name="_PRESENTACION1 (3)_Tarifas Finales CEDI Bavaria Nacional Segundo Semestre (Final 081111) (2)" xfId="1018" xr:uid="{6381E9C4-1832-40C4-92B8-804E29821EF3}"/>
    <cellStyle name="_Prestamos BA MALL" xfId="1019" xr:uid="{C4411F61-ECD8-4612-B401-C98425CF935D}"/>
    <cellStyle name="_Prestamos BA MALL_Libro9" xfId="1020" xr:uid="{DC28B822-4365-4768-B09A-1C7D5DE72616}"/>
    <cellStyle name="_Prestamos BA MALL_OPM Inmobiliaria 09-10 V1" xfId="1021" xr:uid="{8C2AD4EF-85FE-47D3-A869-5E0CFF46FC9B}"/>
    <cellStyle name="_Presupuesto USGAAP OT" xfId="1022" xr:uid="{4B8BF0B6-5AE6-43E9-A10A-0D9E80296DDD}"/>
    <cellStyle name="_Presupuesto USGAAP OT_Ajustes" xfId="1023" xr:uid="{0DAD0F5F-BAB6-4AEA-BF1B-61F31BA70D21}"/>
    <cellStyle name="_Presupuesto USGAAP OT_POT01 Organization Terpel SA TIP Q1 2009 a Mayo-09 8-06-09" xfId="1024" xr:uid="{7B0B41CB-6111-4DC5-8E1F-FA3CCFA0D02B}"/>
    <cellStyle name="_Presupuesto USGAAP OT_Variaciones Ajustes OT 2008" xfId="1025" xr:uid="{48C5DC75-6C24-42F0-9718-72FC081A1C19}"/>
    <cellStyle name="_Previo Pagos e IVA sep07-3  DEFINITIVO 1" xfId="1026" xr:uid="{1BDFE8FC-2277-4F7B-9CF6-6F2F59070AE9}"/>
    <cellStyle name="_Previo Pagos e IVA sep07-3  DEFINITIVO 1 2" xfId="1027" xr:uid="{C5759C19-7282-42C0-8EBF-8DD0D0615FB8}"/>
    <cellStyle name="_Previo Pagos e IVA sep07-3  DEFINITIVO 1 2 10" xfId="1028" xr:uid="{18505726-0BA8-42D8-9331-B6DF6F6AD08B}"/>
    <cellStyle name="_Previo Pagos e IVA sep07-3  DEFINITIVO 1 2 11" xfId="1029" xr:uid="{504605C6-9256-4CE0-9F51-96380FCD297E}"/>
    <cellStyle name="_Previo Pagos e IVA sep07-3  DEFINITIVO 1 2 12" xfId="1030" xr:uid="{4D0CFA7F-E6C3-441C-8826-EC8EB3861CA8}"/>
    <cellStyle name="_Previo Pagos e IVA sep07-3  DEFINITIVO 1 2 13" xfId="1031" xr:uid="{FAED679F-67D9-4A95-B186-83BF69283A3D}"/>
    <cellStyle name="_Previo Pagos e IVA sep07-3  DEFINITIVO 1 2 14" xfId="1032" xr:uid="{E3534E3E-E9F7-4086-8404-FBA530D13309}"/>
    <cellStyle name="_Previo Pagos e IVA sep07-3  DEFINITIVO 1 2 15" xfId="1033" xr:uid="{A0B5096D-E1FA-4791-A26F-EF33F89BE141}"/>
    <cellStyle name="_Previo Pagos e IVA sep07-3  DEFINITIVO 1 2 16" xfId="1034" xr:uid="{6C9AAD45-1C07-4338-A950-5D37723521AD}"/>
    <cellStyle name="_Previo Pagos e IVA sep07-3  DEFINITIVO 1 2 2" xfId="1035" xr:uid="{948ACF4A-5F17-4118-AFC6-6CF689E9E7A8}"/>
    <cellStyle name="_Previo Pagos e IVA sep07-3  DEFINITIVO 1 2 3" xfId="1036" xr:uid="{688B6E61-4768-4448-B554-92D98A7D7773}"/>
    <cellStyle name="_Previo Pagos e IVA sep07-3  DEFINITIVO 1 2 4" xfId="1037" xr:uid="{7C53C0DE-49C2-4E5C-AB41-04DE37F5A172}"/>
    <cellStyle name="_Previo Pagos e IVA sep07-3  DEFINITIVO 1 2 5" xfId="1038" xr:uid="{A4FF40D2-E722-435F-B37A-DDC7FCB3FF7E}"/>
    <cellStyle name="_Previo Pagos e IVA sep07-3  DEFINITIVO 1 2 6" xfId="1039" xr:uid="{EE2F374E-0C7F-4231-81E6-958C0B0F1F2F}"/>
    <cellStyle name="_Previo Pagos e IVA sep07-3  DEFINITIVO 1 2 7" xfId="1040" xr:uid="{A17241F9-CD80-4423-A891-11CA86585A4D}"/>
    <cellStyle name="_Previo Pagos e IVA sep07-3  DEFINITIVO 1 2 8" xfId="1041" xr:uid="{19A5640E-E8F6-4A98-97C8-E9BB9FC3B9A5}"/>
    <cellStyle name="_Previo Pagos e IVA sep07-3  DEFINITIVO 1 2 9" xfId="1042" xr:uid="{C024756C-65B3-434A-8AAE-5D9A727E5689}"/>
    <cellStyle name="_PRODUCTIVIDAD  ING" xfId="1043" xr:uid="{52EF6968-C710-4989-BB64-62F2F50927AA}"/>
    <cellStyle name="_PRODUCTIVIDAD  JUNIO" xfId="1044" xr:uid="{EB19FF43-7908-4ACB-8982-6BC400B95D2E}"/>
    <cellStyle name="_Prov RTM" xfId="1045" xr:uid="{90005310-1E5F-4024-B92D-327013967A82}"/>
    <cellStyle name="_Prov RTM_1" xfId="1046" xr:uid="{8247C1A0-70D7-4665-926D-16DCA6D4A912}"/>
    <cellStyle name="_PROVISION DE RENTA ACUMULADA AGOSTO( 8 SEP 2008)FINAL" xfId="1047" xr:uid="{D6A97835-F65E-4128-A813-819DCBC1379E}"/>
    <cellStyle name="_PROVISION DE RENTA ACUMULADA JULIO" xfId="1048" xr:uid="{2D95C65E-8D01-4149-B3D1-D69A41BA4FED}"/>
    <cellStyle name="_PROVISION DE RENTA ACUMULADA JULIOlidaconbalancefinal" xfId="1049" xr:uid="{42B24346-E891-460C-BC4F-FE2C0D4F95BA}"/>
    <cellStyle name="_PROVISION RENTA SEPTIEMBRE ACTUALIZADA-FINAL" xfId="1050" xr:uid="{3EA7A6E8-5189-4A9D-B97D-512335EC611B}"/>
    <cellStyle name="_Provisiones Decasa" xfId="1051" xr:uid="{89FBAA27-F97B-45FD-9C49-ED9469D3480B}"/>
    <cellStyle name="_Provisiones Decasa_Libro9" xfId="1052" xr:uid="{52495453-42D8-4AD3-AAA7-E3E4B2094573}"/>
    <cellStyle name="_Provisiones Decasa_OPM Inmobiliaria 09-10 V1" xfId="1053" xr:uid="{2F265627-3A07-4513-9972-F6AA6D02B41E}"/>
    <cellStyle name="_PRUEBA ACTIVACIONES OPM" xfId="1054" xr:uid="{92A898D0-BE7A-4BF8-8819-FD8CC8442F01}"/>
    <cellStyle name="_PRUEBA ACTIVACIONES OPM_Libro9" xfId="1055" xr:uid="{9011A5C1-4B06-4564-9E33-0EEE3046AFC1}"/>
    <cellStyle name="_PRUEBA ACTIVACIONES OPM_OPM Inmobiliaria 09-10 V1" xfId="1056" xr:uid="{B2E0E08E-5256-4582-972B-3A1627CE719E}"/>
    <cellStyle name="_Pruebas -  Microcentro I S.R.L. Auditoría 31-12-08" xfId="1057" xr:uid="{55A35204-A7C1-4C0A-A49F-6F04DA09A874}"/>
    <cellStyle name="_Pruebas -  Microcentro I S.R.L. Auditoría 31-12-08_Libro9" xfId="1058" xr:uid="{6A312829-F13F-4B0D-828C-5C5868B9FDFC}"/>
    <cellStyle name="_Pruebas -  Microcentro I S.R.L. Auditoría 31-12-08_OPM Inmobiliaria 09-10 V1" xfId="1059" xr:uid="{FD7CE354-F1AE-4CFF-92E9-783FC05ABD79}"/>
    <cellStyle name="_Pruebas BA MALL S.A Auditoria al 21.12.2008" xfId="1060" xr:uid="{429247F8-894B-4773-A49F-88127AB7FCCE}"/>
    <cellStyle name="_Pruebas BA Mall S.R.L. Auditoría 31-12-08" xfId="1061" xr:uid="{92AA26A9-E404-41F3-949B-62CFCFABFF65}"/>
    <cellStyle name="_Pruebas BA Mall S.R.L. Auditoría 31-12-08_Libro9" xfId="1062" xr:uid="{24EF4E00-349B-49F7-9C24-753DED2FC3DF}"/>
    <cellStyle name="_Pruebas BA Mall S.R.L. Auditoría 31-12-08_OPM Inmobiliaria 09-10 V1" xfId="1063" xr:uid="{CFF9C8F1-C1A6-4796-9631-57C18CBE4A8E}"/>
    <cellStyle name="_Pruebas OPM Inmobiliaria S.A. Auditoria 31-12-08" xfId="1064" xr:uid="{8EFFBF85-2FB3-4FFB-8DAB-FC61C3DF551C}"/>
    <cellStyle name="_Pruebas OPM Inmobiliaria S.A. Rev. Ltda. 30-09-08" xfId="1065" xr:uid="{BFABDB1F-1254-4BF0-8166-536AA0C11208}"/>
    <cellStyle name="_PT RETENCIONES MAYO 08 DEF" xfId="1066" xr:uid="{620D34EB-6C42-4496-BE7B-5A2AFE47EB2E}"/>
    <cellStyle name="_PT RETENCIONES MAYO 08 DEF 2" xfId="1067" xr:uid="{00E2083E-9E25-4EF3-A11F-442EF7E13E6C}"/>
    <cellStyle name="_PT RETENCIONES MAYO 08 DEF 2 10" xfId="1068" xr:uid="{B3CB1AFA-7EB1-43FF-9431-56925CF0517D}"/>
    <cellStyle name="_PT RETENCIONES MAYO 08 DEF 2 11" xfId="1069" xr:uid="{B25D1113-8543-44E0-831A-3A581ED1B322}"/>
    <cellStyle name="_PT RETENCIONES MAYO 08 DEF 2 12" xfId="1070" xr:uid="{492EBF80-DA1D-4E57-9AB2-BB772785759E}"/>
    <cellStyle name="_PT RETENCIONES MAYO 08 DEF 2 13" xfId="1071" xr:uid="{0F9C1951-52A2-4556-8AA1-15334DAAEA4E}"/>
    <cellStyle name="_PT RETENCIONES MAYO 08 DEF 2 14" xfId="1072" xr:uid="{22C48757-FA0D-4E7B-A093-EE59D297D02D}"/>
    <cellStyle name="_PT RETENCIONES MAYO 08 DEF 2 15" xfId="1073" xr:uid="{CE09CB56-88C0-4E9D-A44A-5369C916FE6B}"/>
    <cellStyle name="_PT RETENCIONES MAYO 08 DEF 2 16" xfId="1074" xr:uid="{6718F588-56C2-41AA-A754-F0AB2A262EEE}"/>
    <cellStyle name="_PT RETENCIONES MAYO 08 DEF 2 2" xfId="1075" xr:uid="{39B2A9FD-C460-4F8A-A44F-C3B21CB25484}"/>
    <cellStyle name="_PT RETENCIONES MAYO 08 DEF 2 3" xfId="1076" xr:uid="{B979A206-E481-4F04-869A-9B4EC7345B0C}"/>
    <cellStyle name="_PT RETENCIONES MAYO 08 DEF 2 4" xfId="1077" xr:uid="{39355D9F-D085-44BF-B574-1DD6312F00AC}"/>
    <cellStyle name="_PT RETENCIONES MAYO 08 DEF 2 5" xfId="1078" xr:uid="{C228AC47-B6BF-426F-B3EB-00C0F5F446A3}"/>
    <cellStyle name="_PT RETENCIONES MAYO 08 DEF 2 6" xfId="1079" xr:uid="{BD4F1ED3-0ECC-425E-B279-F7B24779FF26}"/>
    <cellStyle name="_PT RETENCIONES MAYO 08 DEF 2 7" xfId="1080" xr:uid="{BDFDABC3-8023-478B-92F9-89E1FD906D79}"/>
    <cellStyle name="_PT RETENCIONES MAYO 08 DEF 2 8" xfId="1081" xr:uid="{5E8A7434-5F1B-4BED-B044-74A99140C92C}"/>
    <cellStyle name="_PT RETENCIONES MAYO 08 DEF 2 9" xfId="1082" xr:uid="{9EC6EA59-D1A8-4A49-B287-FF0DC26C329A}"/>
    <cellStyle name="_PT RETENCIONES MTE FEB 08 I080310 DEF" xfId="1083" xr:uid="{DAAEACBD-C6EB-4664-8FD8-9D1041922162}"/>
    <cellStyle name="_PT RETENCIONES MTE FEB 08 I080310 DEF 2" xfId="1084" xr:uid="{D2D7CF81-766D-488D-8ECB-5A0013235566}"/>
    <cellStyle name="_PT RETENCIONES MTE FEB 08 I080310 DEF 2 10" xfId="1085" xr:uid="{645F067B-97FD-4E41-A3DE-D6924D27CAAA}"/>
    <cellStyle name="_PT RETENCIONES MTE FEB 08 I080310 DEF 2 11" xfId="1086" xr:uid="{FE039E5E-1C96-48B6-AE76-6CB633DF45F4}"/>
    <cellStyle name="_PT RETENCIONES MTE FEB 08 I080310 DEF 2 12" xfId="1087" xr:uid="{E2C38B8D-726E-42B2-968F-FDA997320CAF}"/>
    <cellStyle name="_PT RETENCIONES MTE FEB 08 I080310 DEF 2 13" xfId="1088" xr:uid="{ED54C2C3-E1C6-4C11-B93C-4218E5C5F0CA}"/>
    <cellStyle name="_PT RETENCIONES MTE FEB 08 I080310 DEF 2 14" xfId="1089" xr:uid="{5D837C8C-19C0-4F7C-B5ED-D5AE3ABB03AA}"/>
    <cellStyle name="_PT RETENCIONES MTE FEB 08 I080310 DEF 2 15" xfId="1090" xr:uid="{B80F0A9C-BF12-49E0-80E7-A0EF41BE97B6}"/>
    <cellStyle name="_PT RETENCIONES MTE FEB 08 I080310 DEF 2 16" xfId="1091" xr:uid="{E0B9DECF-4CA6-4216-B49C-D439002CF2E1}"/>
    <cellStyle name="_PT RETENCIONES MTE FEB 08 I080310 DEF 2 2" xfId="1092" xr:uid="{A4CC3D88-C03A-4561-96A5-AE67810FEFE8}"/>
    <cellStyle name="_PT RETENCIONES MTE FEB 08 I080310 DEF 2 3" xfId="1093" xr:uid="{012B71AF-1321-4027-893B-979F3E9D3275}"/>
    <cellStyle name="_PT RETENCIONES MTE FEB 08 I080310 DEF 2 4" xfId="1094" xr:uid="{356429D3-B7BE-465E-AECA-6BD679DA1F87}"/>
    <cellStyle name="_PT RETENCIONES MTE FEB 08 I080310 DEF 2 5" xfId="1095" xr:uid="{267D3E49-2EC0-4A1D-A5FE-2A830ED259CD}"/>
    <cellStyle name="_PT RETENCIONES MTE FEB 08 I080310 DEF 2 6" xfId="1096" xr:uid="{B86D9923-BAB8-42D8-A067-52380FA94E49}"/>
    <cellStyle name="_PT RETENCIONES MTE FEB 08 I080310 DEF 2 7" xfId="1097" xr:uid="{32030A52-B217-4AE8-9AFF-4D116237A61A}"/>
    <cellStyle name="_PT RETENCIONES MTE FEB 08 I080310 DEF 2 8" xfId="1098" xr:uid="{7A885761-20A7-41C9-8C7B-43C1FECB9139}"/>
    <cellStyle name="_PT RETENCIONES MTE FEB 08 I080310 DEF 2 9" xfId="1099" xr:uid="{8DA80FB5-1493-4BA6-88D9-DFBB86F45440}"/>
    <cellStyle name="_Quantities for F09 CAPEX" xfId="1100" xr:uid="{79F38543-6D29-4146-A0C8-7DD446F7E928}"/>
    <cellStyle name="_Quantities for F09 CAPEX_Tarifas Finales CEDI Bavaria Nacional Segundo Semestre (Final 081111) (2)" xfId="1101" xr:uid="{F4190714-3AF1-49E0-9B7B-3FC25ED47974}"/>
    <cellStyle name="_R. ANTIOQUIA" xfId="1102" xr:uid="{13CF539C-2E5C-4CAC-9249-E0905E16CE40}"/>
    <cellStyle name="_R. BOGOTA" xfId="1103" xr:uid="{CE3B6E24-2AD4-4BBD-8E43-5376362C1576}"/>
    <cellStyle name="_R. CENTRAL" xfId="1104" xr:uid="{661E842C-1FF7-4032-BF90-85B30D697E2E}"/>
    <cellStyle name="_R. COSTA" xfId="1105" xr:uid="{683C1ECD-AF1C-4602-BE77-870EF61F9EB4}"/>
    <cellStyle name="_R. OCCIDENTE" xfId="1106" xr:uid="{FE73B330-9077-4434-9861-790E3B3B53E6}"/>
    <cellStyle name="_R. ORIENTE" xfId="1107" xr:uid="{8BEA6DAC-2B84-4FFB-B1A5-11B250A0DB4B}"/>
    <cellStyle name="_Raport capex PF2 IT" xfId="1108" xr:uid="{46205BC4-A037-4574-B304-31B174D72AB2}"/>
    <cellStyle name="_Raport capex PF2 IT_Tarifas Finales CEDI Bavaria Nacional Segundo Semestre (Final 081111) (2)" xfId="1109" xr:uid="{641F5BC9-060F-4FC8-9AA5-96345AFA3E5D}"/>
    <cellStyle name="_Raport capex PF2 office" xfId="1110" xr:uid="{9D508D35-6017-467F-8C32-E90065378FE5}"/>
    <cellStyle name="_Raport capex PF2 office_Tarifas Finales CEDI Bavaria Nacional Segundo Semestre (Final 081111) (2)" xfId="1111" xr:uid="{F90E4DFD-A3B4-4EA0-A06C-543E03379023}"/>
    <cellStyle name="_Raport capex PF2 PR" xfId="1112" xr:uid="{C9A6819E-F4C1-4E08-A1A0-47AB0C673975}"/>
    <cellStyle name="_Raport capex PF2 PR_Tarifas Finales CEDI Bavaria Nacional Segundo Semestre (Final 081111) (2)" xfId="1113" xr:uid="{A385BB3E-3DD9-4304-BA53-367D60FAEF44}"/>
    <cellStyle name="_Renta 20061" xfId="1114" xr:uid="{F8B4B4DD-2C87-4439-BF86-EEC2C9912EE5}"/>
    <cellStyle name="_Reporte" xfId="1115" xr:uid="{E26F88C0-56DF-4D13-9D8A-73AA594581F0}"/>
    <cellStyle name="_Reporte 2" xfId="1116" xr:uid="{3C8B4307-A9BA-4B53-A2C2-AD501F5CB8AF}"/>
    <cellStyle name="_Reporte Inversores Urbana 09-2008 V3" xfId="1117" xr:uid="{834A663C-DFF7-4578-BBBC-0737C71DE9F3}"/>
    <cellStyle name="_Reporte Inversores Urbana 09-2008 V3_Libro9" xfId="1118" xr:uid="{D4C776C6-AB7F-40A8-B6EB-967A36BF966C}"/>
    <cellStyle name="_Reporte Inversores Urbana 09-2008 V3_OPM Inmobiliaria 09-10 V1" xfId="1119" xr:uid="{5D112C3B-C152-44A9-A222-50AB1EB96C8D}"/>
    <cellStyle name="_Reporte Inversores Urbana 12-2008 v2" xfId="1120" xr:uid="{A3925E91-2A15-42AF-AF88-6DA7F3059B1D}"/>
    <cellStyle name="_Reporte Inversores Urbana 12-2008 v2_Libro9" xfId="1121" xr:uid="{E0A45FB5-C1C0-4B9F-958F-DA0990934716}"/>
    <cellStyle name="_Reporte Inversores Urbana 12-2008 v2_OPM Inmobiliaria 09-10 V1" xfId="1122" xr:uid="{6A6A08A3-50BA-4511-822C-F20A6A0D3C81}"/>
    <cellStyle name="_Reporte Inversores Urbana 12-2008 v3" xfId="1123" xr:uid="{88F0CAF4-1205-467E-A780-2A2A9C5E4495}"/>
    <cellStyle name="_Reporte Inversores Urbana 12-2008 v3_Libro9" xfId="1124" xr:uid="{05456679-D7B7-46D2-AB1A-1FEDD9554F88}"/>
    <cellStyle name="_Reporte Inversores Urbana 12-2008 v3_OPM Inmobiliaria 09-10 V1" xfId="1125" xr:uid="{F8C5DD37-E0AE-473F-A22B-EC5FCD34342D}"/>
    <cellStyle name="_Reporte_Consolidado Costing  Pricing Estrategia Total Nacional (Boy - Tun 100310)" xfId="1126" xr:uid="{0030D354-CAD9-409A-A99B-BFE5642BA2D3}"/>
    <cellStyle name="_Reporte_Consolidado Costing  Pricing Estrategia Total Nacional (Boy - Tun 100310) 2" xfId="1127" xr:uid="{75809714-6F38-4AEE-B9F4-B467C3E5B6C7}"/>
    <cellStyle name="_Reporte_Consolidado Costing &amp; Pricing Estrategia Total Nacional (270110)" xfId="1128" xr:uid="{730738F1-7748-4C70-87DD-9433A3A16ECD}"/>
    <cellStyle name="_Reporte_Consolidado Costing &amp; Pricing Estrategia Total Nacional (270110) 2" xfId="1129" xr:uid="{3AC4383E-067A-4C55-9605-CDD7A02816A4}"/>
    <cellStyle name="_Reporte_Consolidado Costing &amp; Pricing Estrategia Total Nacional (270110) 2 2" xfId="1130" xr:uid="{6E668614-4E47-473F-91DB-2C956FC1D2F7}"/>
    <cellStyle name="_Reporte_Consolidado Costing &amp; Pricing Estrategia Total Nacional (270110) 3" xfId="1131" xr:uid="{5CC0F57F-7AE2-4EF4-BE88-798142B554F0}"/>
    <cellStyle name="_Reporte_Consolidado Costing &amp; Pricing Estrategia Total Nacional (270110)_Costing &amp; Pricing Proyecto Bavaria 2011 - 2013 (Final 190211 - Renting)" xfId="1132" xr:uid="{B1D5B844-394B-451A-843E-7E7CC9205015}"/>
    <cellStyle name="_Reporte_Consolidado Costing &amp; Pricing Estrategia Total Nacional (270110)_Costing &amp; Pricing Proyecto Bavaria 2011 - 2013 (Final 190211 - Renting) 2" xfId="1133" xr:uid="{F3382D4D-81EE-421D-94EA-C245553D9120}"/>
    <cellStyle name="_Reporte_Consolidado Costing &amp; Pricing Estrategia Total Nacional (270110)_Tarifas Finales CEDI Bavaria Nacional Segundo Semestre (Final 081111) (2)" xfId="1134" xr:uid="{02308E99-9E89-4266-99C9-689ECC1A65D8}"/>
    <cellStyle name="_Reporte_Consolidado Costing &amp; Pricing Estrategia Total Nacional (270110)_Tarifas Finales CEDI Bavaria Nacional Segundo Semestre (Final 081111) (2) 2" xfId="1135" xr:uid="{416A1A83-356E-460B-BF57-318E21ECE1D8}"/>
    <cellStyle name="_Reporte_Costing &amp; Pricing Proyecto Bavaria 2011 - 2013 (Final 190211 - Renting)" xfId="1136" xr:uid="{094ECBA2-0667-4878-8E58-4ED121DC768F}"/>
    <cellStyle name="_Reporte_Costing &amp; Pricing Proyecto Bavaria 2011 - 2013 (Final 190211 - Renting) 2" xfId="1137" xr:uid="{553C6710-6491-4ECA-AB90-4B22E059688C}"/>
    <cellStyle name="_Reporte_Costo Total" xfId="1138" xr:uid="{B8A652AF-5AD0-43C1-9EF7-CC64475D0B22}"/>
    <cellStyle name="_Reporte_Inversiones Bavaria" xfId="1139" xr:uid="{61835CC0-A74B-4C0A-B4A8-99DDD05890FE}"/>
    <cellStyle name="_Reporte_Inversiones Bavaria 2" xfId="1140" xr:uid="{53590E92-B36F-4206-8FA7-5B569CADE8F6}"/>
    <cellStyle name="_Reporte_Licitacion" xfId="1141" xr:uid="{70E187ED-9E1B-4A06-BF09-2399EBE66309}"/>
    <cellStyle name="_Reporte_Licitacion 2" xfId="1142" xr:uid="{51251E36-8092-402F-8805-C8D4CE7708A1}"/>
    <cellStyle name="_Reporte_Licitacion 2 2" xfId="1143" xr:uid="{E4B2A19A-C241-49F1-9F82-81AB17468BB1}"/>
    <cellStyle name="_Reporte_Licitacion 3" xfId="1144" xr:uid="{BAEB2146-51FF-4A06-A893-BF063487DEA6}"/>
    <cellStyle name="_Reporte_Licitacion Bavaria Secundarios Bogota-Costa" xfId="1145" xr:uid="{5021FA1B-BFBE-4FDE-8E5A-AD379A7C8A58}"/>
    <cellStyle name="_Reporte_Licitacion Bavaria Secundarios Bogota-Costa 2" xfId="1146" xr:uid="{1FFA910D-104B-43F2-98D0-319EFA25E5C3}"/>
    <cellStyle name="_Reporte_Licitacion Bavaria Secundarios Bogota-Costa 2 2" xfId="1147" xr:uid="{F0AA6814-76ED-45D0-AAF6-C3B4931AC925}"/>
    <cellStyle name="_Reporte_Licitacion Bavaria Secundarios Bogota-Costa 3" xfId="1148" xr:uid="{B8DFC237-3E5F-4D97-9D7D-4FE0268D21B8}"/>
    <cellStyle name="_Reporte_Licitacion Bavaria Secundarios Bogota-Costa_Costing &amp; Pricing Proyecto Bavaria 2011 - 2013 (Final 190211 - Renting)" xfId="1149" xr:uid="{5D4C363E-27AF-4A71-B266-0DBDB80459CD}"/>
    <cellStyle name="_Reporte_Licitacion Bavaria Secundarios Bogota-Costa_Costing &amp; Pricing Proyecto Bavaria 2011 - 2013 (Final 190211 - Renting) 2" xfId="1150" xr:uid="{5BE1F188-A03F-4723-BEBA-EF4CA9A89F38}"/>
    <cellStyle name="_Reporte_Licitacion Bavaria Secundarios Bogota-Costa_Tarifas Finales CEDI Bavaria Nacional Segundo Semestre (Final 081111) (2)" xfId="1151" xr:uid="{5239DAE1-391B-40A9-BBE4-EE3CD2A1B188}"/>
    <cellStyle name="_Reporte_Licitacion Bavaria Secundarios Bogota-Costa_Tarifas Finales CEDI Bavaria Nacional Segundo Semestre (Final 081111) (2) 2" xfId="1152" xr:uid="{244AF317-256E-4B34-9490-04C70C7BA06D}"/>
    <cellStyle name="_Reporte_Licitacion Bavaria Secundarios CCL-Otros" xfId="1153" xr:uid="{E0716ADC-2D18-4E87-A893-3A46D522703A}"/>
    <cellStyle name="_Reporte_Licitacion Bavaria Secundarios CCL-Otros 2" xfId="1154" xr:uid="{7F902B7A-FE89-4D3D-A897-8E89B1688D62}"/>
    <cellStyle name="_Reporte_Licitacion Bavaria Secundarios CCL-Otros 2 2" xfId="1155" xr:uid="{48BDDA35-4443-4886-BE23-CD9E54C606E6}"/>
    <cellStyle name="_Reporte_Licitacion Bavaria Secundarios CCL-Otros 3" xfId="1156" xr:uid="{5E91562C-1B43-462C-8114-F8150D13D082}"/>
    <cellStyle name="_Reporte_Licitacion Bavaria Secundarios CCL-Otros_Costing &amp; Pricing Proyecto Bavaria 2011 - 2013 (Final 190211 - Renting)" xfId="1157" xr:uid="{78B840FE-E41E-4592-84F2-38B62745D865}"/>
    <cellStyle name="_Reporte_Licitacion Bavaria Secundarios CCL-Otros_Costing &amp; Pricing Proyecto Bavaria 2011 - 2013 (Final 190211 - Renting) 2" xfId="1158" xr:uid="{9022E236-C30E-40F9-B3D4-DC219C70F37C}"/>
    <cellStyle name="_Reporte_Licitacion Bavaria Secundarios CCL-Otros_Tarifas Finales CEDI Bavaria Nacional Segundo Semestre (Final 081111) (2)" xfId="1159" xr:uid="{950C71D7-50C6-456F-BD71-6D2F1A886F2A}"/>
    <cellStyle name="_Reporte_Licitacion Bavaria Secundarios CCL-Otros_Tarifas Finales CEDI Bavaria Nacional Segundo Semestre (Final 081111) (2) 2" xfId="1160" xr:uid="{86286AC3-78E6-4FCE-B1DB-487440643C1D}"/>
    <cellStyle name="_Reporte_Licitacion Bavaria Secundarios conocidos" xfId="1161" xr:uid="{1FC112C8-360D-4D5B-8633-84C8BC44C5E4}"/>
    <cellStyle name="_Reporte_Licitacion Bavaria Secundarios conocidos 2" xfId="1162" xr:uid="{28DDEF11-33E3-47BA-AFE9-E5CF0251A78C}"/>
    <cellStyle name="_Reporte_Licitacion Bavaria Secundarios conocidos 2 2" xfId="1163" xr:uid="{C4EEFACB-8B82-426E-BCFC-76C1CDA3ABCE}"/>
    <cellStyle name="_Reporte_Licitacion Bavaria Secundarios conocidos 3" xfId="1164" xr:uid="{F12515E1-9464-4C77-8A62-CCB786F790AE}"/>
    <cellStyle name="_Reporte_Licitacion Bavaria Secundarios conocidos_Costing &amp; Pricing Proyecto Bavaria 2011 - 2013 (Final 190211 - Renting)" xfId="1165" xr:uid="{842751DC-FA0C-4789-A225-BC96D5C4AD0C}"/>
    <cellStyle name="_Reporte_Licitacion Bavaria Secundarios conocidos_Costing &amp; Pricing Proyecto Bavaria 2011 - 2013 (Final 190211 - Renting) 2" xfId="1166" xr:uid="{77F270C4-1AAB-4B0C-95B3-A2DE69A84B0F}"/>
    <cellStyle name="_Reporte_Licitacion Bavaria Secundarios conocidos_Tarifas Finales CEDI Bavaria Nacional Segundo Semestre (Final 081111) (2)" xfId="1167" xr:uid="{1D9A523D-6C2B-48BB-8D93-D3D27F7CC9E0}"/>
    <cellStyle name="_Reporte_Licitacion Bavaria Secundarios conocidos_Tarifas Finales CEDI Bavaria Nacional Segundo Semestre (Final 081111) (2) 2" xfId="1168" xr:uid="{9A2ADE61-9082-4F87-99ED-43EC4AF5528F}"/>
    <cellStyle name="_Reporte_Licitacion_Costing &amp; Pricing Proyecto Bavaria 2011 - 2013 (Final 190211 - Renting)" xfId="1169" xr:uid="{3D450DF8-100C-4322-9E5A-AD3EAC075F14}"/>
    <cellStyle name="_Reporte_Licitacion_Costing &amp; Pricing Proyecto Bavaria 2011 - 2013 (Final 190211 - Renting) 2" xfId="1170" xr:uid="{B86A5089-636C-46E2-91F1-FB8E9CC5212C}"/>
    <cellStyle name="_Reporte_Licitacion_Tarifas Finales CEDI Bavaria Nacional Segundo Semestre (Final 081111) (2)" xfId="1171" xr:uid="{A930A592-C53F-4F19-B8F5-3EA46D6426E3}"/>
    <cellStyle name="_Reporte_Licitacion_Tarifas Finales CEDI Bavaria Nacional Segundo Semestre (Final 081111) (2) 2" xfId="1172" xr:uid="{875ADE64-2326-4B48-A47B-A39730134B5F}"/>
    <cellStyle name="_Reporte_PCSI CA" xfId="1173" xr:uid="{FD009851-E091-4E2B-AD0F-24E9E176F3D2}"/>
    <cellStyle name="_Reporte_PCSI Hl" xfId="1174" xr:uid="{9C877109-0D3C-43F2-88D7-AE4D77E555E9}"/>
    <cellStyle name="_Reporte_Soportes" xfId="1175" xr:uid="{55EEFB9A-113D-49FC-89FE-69CC8FF91354}"/>
    <cellStyle name="_Reporte_Tarifas Finales CEDI Bavaria Nacional Segundo Semestre (Final 081111) (2)" xfId="1176" xr:uid="{9A3F8B19-6DC4-408F-8E3B-29EAB424DEF8}"/>
    <cellStyle name="_Reporte_Tarifas Finales CEDI Bavaria Nacional Segundo Semestre (Final 081111) (2) 2" xfId="1177" xr:uid="{A1447651-564F-4038-A785-B4BCC51845B5}"/>
    <cellStyle name="_Reporte_Volumenes" xfId="1178" xr:uid="{6583FAF1-B6FA-4F31-A729-9374194CB53C}"/>
    <cellStyle name="_Reporte_Volumenes 2" xfId="1179" xr:uid="{EFCB3013-3E5B-4EC6-8A02-F7F32B5E9A6F}"/>
    <cellStyle name="_Reporte_Volumenes 2 2" xfId="1180" xr:uid="{1C356294-BE15-40E2-9F18-91CE1753DD82}"/>
    <cellStyle name="_Reporte_Volumenes 3" xfId="1181" xr:uid="{5AB2D16B-A78F-4F35-BBEA-06E1D49CC1E9}"/>
    <cellStyle name="_Reporte_Xl0000088" xfId="1182" xr:uid="{73DBFF1D-7329-460C-BE61-5DE2B8D25E78}"/>
    <cellStyle name="_Reporte_Xl0000088 2" xfId="1183" xr:uid="{B98F3A87-9E37-4938-8D41-25627422342C}"/>
    <cellStyle name="_Resumen Oficial de facturacion 2007" xfId="1184" xr:uid="{F0655B7B-520A-4205-A688-3DDB6D86A3A5}"/>
    <cellStyle name="_RETENCIONES MTE I070812" xfId="1185" xr:uid="{C299FD35-54C2-479E-A212-44DB5518D84E}"/>
    <cellStyle name="_RETENCIONES MTE I070812 2" xfId="1186" xr:uid="{BF18E0AF-B66E-46AB-A4A1-90304693ABCA}"/>
    <cellStyle name="_RETENCIONES MTE I070812 2 10" xfId="1187" xr:uid="{AA1EEFC1-B11D-4287-BC56-66CC3FD6F9B9}"/>
    <cellStyle name="_RETENCIONES MTE I070812 2 11" xfId="1188" xr:uid="{40C24587-3470-4207-B5BE-97F3F7E3D558}"/>
    <cellStyle name="_RETENCIONES MTE I070812 2 12" xfId="1189" xr:uid="{1918C3E8-F600-4AAD-9C19-E15AC12068F5}"/>
    <cellStyle name="_RETENCIONES MTE I070812 2 13" xfId="1190" xr:uid="{CA9C1985-35E9-468A-855F-233B644C9C87}"/>
    <cellStyle name="_RETENCIONES MTE I070812 2 14" xfId="1191" xr:uid="{26633F04-1766-4778-A207-EDA24CB59F00}"/>
    <cellStyle name="_RETENCIONES MTE I070812 2 15" xfId="1192" xr:uid="{000197E4-D960-4BB9-8ACF-4AA2D5E7F053}"/>
    <cellStyle name="_RETENCIONES MTE I070812 2 16" xfId="1193" xr:uid="{51CE987D-1297-44EB-B0EA-28B4FDA56357}"/>
    <cellStyle name="_RETENCIONES MTE I070812 2 2" xfId="1194" xr:uid="{BD836FE7-91C1-4025-B465-14F5E68CAF40}"/>
    <cellStyle name="_RETENCIONES MTE I070812 2 3" xfId="1195" xr:uid="{3A3E4771-AC2E-4642-A5A9-D7459A0367DD}"/>
    <cellStyle name="_RETENCIONES MTE I070812 2 4" xfId="1196" xr:uid="{003AA4E3-E4BD-4C1A-99EB-DC4686FFE651}"/>
    <cellStyle name="_RETENCIONES MTE I070812 2 5" xfId="1197" xr:uid="{BA29E838-1DD0-4800-A3B7-BE43D61B1389}"/>
    <cellStyle name="_RETENCIONES MTE I070812 2 6" xfId="1198" xr:uid="{C7DB91E4-8FD9-4EF7-9CFB-9F3124856578}"/>
    <cellStyle name="_RETENCIONES MTE I070812 2 7" xfId="1199" xr:uid="{FFFC309F-1544-41D8-BA52-F853167E975C}"/>
    <cellStyle name="_RETENCIONES MTE I070812 2 8" xfId="1200" xr:uid="{38D698B8-10B8-4C4A-9DCC-DA5AF8C6DE22}"/>
    <cellStyle name="_RETENCIONES MTE I070812 2 9" xfId="1201" xr:uid="{D9E6A713-AF41-4F3E-BE82-826EE7B92B13}"/>
    <cellStyle name="_Retenciones Suss y Ganancias" xfId="1202" xr:uid="{65D69C33-2087-41C7-BC81-4501DF4878EC}"/>
    <cellStyle name="_Retenciones Suss y Ganancias_Libro9" xfId="1203" xr:uid="{FE8ED79B-5985-4FA5-89E8-56027BE78F53}"/>
    <cellStyle name="_Retenciones Suss y Ganancias_OPM Inmobiliaria 09-10 V1" xfId="1204" xr:uid="{61AF3D76-6682-4AC8-9ED2-A6AD89509CFA}"/>
    <cellStyle name="_Row1" xfId="1205" xr:uid="{784AAD7E-6C8E-44BA-B66C-6D091270A402}"/>
    <cellStyle name="_Row1 2" xfId="1206" xr:uid="{4B88204C-E292-4A13-8054-737FA29008B2}"/>
    <cellStyle name="_Row1 3" xfId="1207" xr:uid="{C7CFA7A6-3EC0-4D2D-8FD8-2972E48E0D07}"/>
    <cellStyle name="_Row1_AEI Monthly Reporting Package_2008 (1CE)" xfId="1208" xr:uid="{72984CF2-4B69-4080-A2B1-C4BA4C90A7A7}"/>
    <cellStyle name="_Row1_AssM-NatGasDist" xfId="1209" xr:uid="{8563D462-61E5-4B49-AB82-1F5D56010EF4}"/>
    <cellStyle name="_Row1_CF" xfId="1210" xr:uid="{F482FEA9-14B5-4D4F-852E-443FFBA7E4BF}"/>
    <cellStyle name="_Row1_MBKL" xfId="1211" xr:uid="{9CAB2349-30DC-42BA-B557-FD9B57C43A15}"/>
    <cellStyle name="_Row1_MDI Quartale" xfId="1212" xr:uid="{DF5267F7-6442-49E2-B747-D1D3DCA14EC2}"/>
    <cellStyle name="_Row1_PPA HCST - Valuation IPRnD" xfId="1213" xr:uid="{55268105-060D-4D32-8A80-EB45E9B5D3E0}"/>
    <cellStyle name="_Row1_PPA HCST - Valuation IPRnD_Summary_220607_1100" xfId="1214" xr:uid="{BEED0870-4D02-4B39-9ED8-1C32ACA764FC}"/>
    <cellStyle name="_Row1_Presentacion junta directiva diciembre 2008" xfId="1215" xr:uid="{7BD57640-6D57-4E35-8797-09C307258CF8}"/>
    <cellStyle name="_Row1_Provision diciembre Pr08" xfId="1216" xr:uid="{550A8693-2EA7-4FF2-BE2A-968130189E9F}"/>
    <cellStyle name="_Row1_Provision noviembre Pr08" xfId="1217" xr:uid="{A0A59765-C399-4719-A43C-0FD82EC45D4E}"/>
    <cellStyle name="_Row1_Quartale" xfId="1218" xr:uid="{AE02DC6B-EE38-42CA-B0E7-29DAE36AEBF8}"/>
    <cellStyle name="_Row1_SP_Konsmassnahmen in CF und IW 06_2000 UR" xfId="1219" xr:uid="{08FF9FFD-0C35-406A-91D0-C41DD130C753}"/>
    <cellStyle name="_Row2" xfId="1220" xr:uid="{4B4D52A9-A3B1-4562-9B05-68CA11462164}"/>
    <cellStyle name="_Row2 2" xfId="1221" xr:uid="{98E23F92-DBD3-4F08-943C-A4EF566B2400}"/>
    <cellStyle name="_Row2 3" xfId="1222" xr:uid="{7EFF0DAB-6F8A-482D-891F-C674982E450F}"/>
    <cellStyle name="_Row2_CF" xfId="1223" xr:uid="{EED9390F-5094-4453-BD26-4F2D1DF926BA}"/>
    <cellStyle name="_Row2_MDI Quartale" xfId="1224" xr:uid="{4A28D64F-D135-42E9-AAFA-5ADA37CE222A}"/>
    <cellStyle name="_Row2_PPA HCST - Valuation IPRnD" xfId="1225" xr:uid="{8FECF119-55CD-4C35-8562-3815EFE1A381}"/>
    <cellStyle name="_Row2_Quartale" xfId="1226" xr:uid="{457DD2C2-F6A0-4D5C-8BA5-FD7E0B8D0C6B}"/>
    <cellStyle name="_Row3" xfId="1227" xr:uid="{9406AFA4-BCB4-4F2B-A55B-8ED67D486327}"/>
    <cellStyle name="_Row3 2" xfId="1228" xr:uid="{B4812E81-0E08-4EB5-9179-A1DC1A087A4A}"/>
    <cellStyle name="_Row3 3" xfId="1229" xr:uid="{F3494697-19EE-47DF-920E-57A4AAF2811D}"/>
    <cellStyle name="_Row3_CF" xfId="1230" xr:uid="{97F5E12F-BD5F-436B-88C9-88B2875FFD18}"/>
    <cellStyle name="_Row3_MDI Quartale" xfId="1231" xr:uid="{C0AF40DF-A479-4B36-9CCB-EB4A50476B8B}"/>
    <cellStyle name="_Row3_PPA HCST - Valuation IPRnD" xfId="1232" xr:uid="{B6420A80-0349-49DB-B9AA-71FF84C3E258}"/>
    <cellStyle name="_Row3_Quartale" xfId="1233" xr:uid="{9AA3BDB6-3FC0-4211-8252-4F6087E52D52}"/>
    <cellStyle name="_Row4" xfId="1234" xr:uid="{ED2170F1-2AE7-4491-B447-8CD4D427680B}"/>
    <cellStyle name="_Row4 2" xfId="1235" xr:uid="{F369FFAF-4F29-4B4E-9E47-B644BD2D7A4E}"/>
    <cellStyle name="_Row4 3" xfId="1236" xr:uid="{126C6CF8-8ABD-4F2D-BC76-A93F2374E5BB}"/>
    <cellStyle name="_Row4_CF" xfId="1237" xr:uid="{2EA4A742-189B-4C1E-A8F4-C0D27DAA5564}"/>
    <cellStyle name="_Row4_MDI Quartale" xfId="1238" xr:uid="{BB6C3CE9-77B8-4B5E-8173-A27D8E3A6DF6}"/>
    <cellStyle name="_Row4_PPA HCST - Valuation IPRnD" xfId="1239" xr:uid="{903ACA6B-50BB-4EDB-B5BA-3F04A8EDDA7D}"/>
    <cellStyle name="_Row4_PPA HCST - Valuation IPRnD_Summary_220607_1100" xfId="1240" xr:uid="{DAF3E57E-FE7A-4263-9D0C-4B56A39188FF}"/>
    <cellStyle name="_Row4_Quartale" xfId="1241" xr:uid="{1E7DB79C-CE8C-4F1B-9002-EC2BA572B70A}"/>
    <cellStyle name="_Row5" xfId="1242" xr:uid="{EB6E8371-7364-4F20-A436-69A86DF6182C}"/>
    <cellStyle name="_Row5 2" xfId="1243" xr:uid="{7F2CD1AB-EE63-47F4-8C81-18FE85FB3E35}"/>
    <cellStyle name="_Row5 3" xfId="1244" xr:uid="{52CC1474-4369-4BE6-A3A4-C0E33E0098BD}"/>
    <cellStyle name="_Row5_CF" xfId="1245" xr:uid="{A63A1CEB-4363-4F78-AE4B-3BFB671C5C4E}"/>
    <cellStyle name="_Row5_MDI Quartale" xfId="1246" xr:uid="{B472A0D2-DE93-401D-895C-62F857EB9F2E}"/>
    <cellStyle name="_Row5_PPA HCST - Valuation IPRnD" xfId="1247" xr:uid="{A5C23500-7790-47B2-A48A-71CC39844D33}"/>
    <cellStyle name="_Row5_Quartale" xfId="1248" xr:uid="{7F6CBAC3-4C82-4FA2-8405-306297F6DFC2}"/>
    <cellStyle name="_Row6" xfId="1249" xr:uid="{54416B13-AC76-45D0-A747-47347954AFB9}"/>
    <cellStyle name="_Row6 2" xfId="1250" xr:uid="{43B1944C-6C02-4503-A144-A78F11F67B10}"/>
    <cellStyle name="_Row6 3" xfId="1251" xr:uid="{1CA164DD-503D-4A9A-AD67-E1F2A175ECCA}"/>
    <cellStyle name="_Row6_CF" xfId="1252" xr:uid="{CB1E2B94-4E9D-44BA-8239-3EF86F913A32}"/>
    <cellStyle name="_Row6_MDI Quartale" xfId="1253" xr:uid="{E388E016-29C8-4E10-9673-24A14E844DDC}"/>
    <cellStyle name="_Row6_PPA HCST - Valuation IPRnD" xfId="1254" xr:uid="{D40B0B74-C628-4A2F-A75C-E71CE63E98FE}"/>
    <cellStyle name="_Row6_Quartale" xfId="1255" xr:uid="{8BCD0D3E-3117-46AB-A78B-6C7355AC7605}"/>
    <cellStyle name="_Row7" xfId="1256" xr:uid="{FE94D10E-46B6-4DCA-BA0D-538242441743}"/>
    <cellStyle name="_Row7 2" xfId="1257" xr:uid="{9A4C6A69-8762-4F42-AD1A-E6E1AB6998BA}"/>
    <cellStyle name="_Row7 3" xfId="1258" xr:uid="{8FD4B63F-83CD-4CB7-B548-60E052FF773E}"/>
    <cellStyle name="_Row7_PPA HCST - Valuation IPRnD" xfId="1259" xr:uid="{56489DDA-C159-4944-A556-0E4169DED548}"/>
    <cellStyle name="_RSGB_PPA V.11_Update March18" xfId="1260" xr:uid="{BF7E403A-1BCD-453F-83C1-22132D21A9D6}"/>
    <cellStyle name="_Segunda propuesta" xfId="1261" xr:uid="{76FFE3DA-C009-43B8-9B37-4772674BA491}"/>
    <cellStyle name="_Segunda propuesta 2" xfId="1262" xr:uid="{835162E9-B0D2-4DAD-A970-B9C2EA297CAB}"/>
    <cellStyle name="_Sensibilidad" xfId="1263" xr:uid="{17FAA5B4-FC35-4153-B294-8F1B1275D519}"/>
    <cellStyle name="_SEPTIEMBRE " xfId="1264" xr:uid="{0B89909B-9297-4B24-9B4C-5FE92F5C7525}"/>
    <cellStyle name="_Service Champ model-DRAFTMar_15_Review" xfId="1265" xr:uid="{C74B92CD-5394-4E68-AF23-ECCD50EF5BE2}"/>
    <cellStyle name="_Sheet1" xfId="1266" xr:uid="{AD989806-4985-49D4-8878-CA1C55C03567}"/>
    <cellStyle name="_Sheet3" xfId="1267" xr:uid="{9652C3F1-3A3C-4B52-B220-77F2E7F92469}"/>
    <cellStyle name="_Soportes Goodwill" xfId="1268" xr:uid="{DC50222B-42BE-4566-BC7F-B8982DD5054F}"/>
    <cellStyle name="_SubHeading" xfId="1269" xr:uid="{2775D2AB-4FB4-493D-AAB0-CD666217D5A0}"/>
    <cellStyle name="_SubHeading_Book1" xfId="1270" xr:uid="{E905AF37-5006-4B1E-8929-C6CDA0167735}"/>
    <cellStyle name="_SubHeading_Book2" xfId="1271" xr:uid="{62268CD0-93FC-4C48-AB3B-FC2CC9533C4D}"/>
    <cellStyle name="_SubHeading_Merger Plan 31-Scenario 12" xfId="1272" xr:uid="{139BF567-5EF7-4F08-878B-616069F02A5A}"/>
    <cellStyle name="_SubHeading_Modelo_Mairinque_v2.2" xfId="1273" xr:uid="{98AB4E1A-9DE4-4E26-A188-9E6BCCAAA643}"/>
    <cellStyle name="_SubHeading_monet2.4" xfId="1274" xr:uid="{5CD7D4FD-784F-4D38-88AB-3F87F7E0DF33}"/>
    <cellStyle name="_SubHeading_Multiplos_transação_atualizado" xfId="1275" xr:uid="{CDFC36E3-CA09-4EDC-852A-488F15F8E7AA}"/>
    <cellStyle name="_SubHeading_Multiplos_v2" xfId="1276" xr:uid="{7FEBC9BA-FA65-4000-9F8E-24C0143FB240}"/>
    <cellStyle name="_SubHeading_prestemp" xfId="1277" xr:uid="{90F77B5F-F9D3-450B-91BA-888B12AE6A78}"/>
    <cellStyle name="_subs base 4-18-2006" xfId="1278" xr:uid="{7A277096-003E-4F74-AADB-DD76C0498769}"/>
    <cellStyle name="_Table" xfId="1279" xr:uid="{F12AF280-3E72-4A98-8436-172639F3F1F3}"/>
    <cellStyle name="_Table 10" xfId="1280" xr:uid="{91183CE7-BCFF-48F0-9187-55CCC3AC71A8}"/>
    <cellStyle name="_Table 2" xfId="1281" xr:uid="{2468E809-B514-428B-A3FD-D7A7107A46C1}"/>
    <cellStyle name="_Table 2 2" xfId="1282" xr:uid="{7626F8B4-6873-43EC-9F7F-1ECAC4BF3479}"/>
    <cellStyle name="_Table 2 2 2" xfId="1283" xr:uid="{49E5C85D-83AA-4CD7-A755-9EE2C18CA85E}"/>
    <cellStyle name="_Table 2 2 2 2" xfId="1284" xr:uid="{4A683DC1-27D0-49EC-A636-B13B00059918}"/>
    <cellStyle name="_Table 2 2 3" xfId="1285" xr:uid="{C993094F-1547-437C-8FF2-FB9F7EA0D9A3}"/>
    <cellStyle name="_Table 2 2 3 2" xfId="1286" xr:uid="{D238C36A-13AF-489F-A05C-97751EC19FF4}"/>
    <cellStyle name="_Table 2 2 4" xfId="1287" xr:uid="{070B8ADB-3A0B-411D-A1CC-08471C984229}"/>
    <cellStyle name="_Table 2 3" xfId="1288" xr:uid="{43F7FA48-5D55-474A-9E4C-464558119FC9}"/>
    <cellStyle name="_Table 2 3 2" xfId="1289" xr:uid="{3DD6A234-7BF8-4333-9CB8-5452CC566280}"/>
    <cellStyle name="_Table 2 4" xfId="1290" xr:uid="{DF1593FC-E6D4-4744-B24F-DC5E056E011A}"/>
    <cellStyle name="_Table 2 4 2" xfId="1291" xr:uid="{41BF1440-03D3-42AB-9DCE-72A017328F90}"/>
    <cellStyle name="_Table 2 5" xfId="1292" xr:uid="{DC5C75E0-E8F5-49F7-A4AA-D1120CE13B9B}"/>
    <cellStyle name="_Table 3" xfId="1293" xr:uid="{000B96BD-C781-4584-942E-12D64229E54E}"/>
    <cellStyle name="_Table 3 2" xfId="1294" xr:uid="{5FF30A48-6C5B-42D9-9782-9A8EA827BDBE}"/>
    <cellStyle name="_Table 3 2 2" xfId="1295" xr:uid="{FD9ABD74-143E-4C36-AE7F-A2370B5A6E40}"/>
    <cellStyle name="_Table 3 2 2 2" xfId="1296" xr:uid="{432BE9DC-D9AE-4D03-BB9E-1CEE5AFF79ED}"/>
    <cellStyle name="_Table 3 2 3" xfId="1297" xr:uid="{F483F84D-661B-4A4C-94B9-91D9B40681CC}"/>
    <cellStyle name="_Table 3 2 3 2" xfId="1298" xr:uid="{D6EB15BC-1C42-4853-A401-6B3BFEB89CD5}"/>
    <cellStyle name="_Table 3 2 4" xfId="1299" xr:uid="{D2ED92A4-282C-4165-B18D-5A9D2315EB7C}"/>
    <cellStyle name="_Table 3 3" xfId="1300" xr:uid="{2EA9E435-DC5C-4AB6-83E9-C8CD6B9D6035}"/>
    <cellStyle name="_Table 3 3 2" xfId="1301" xr:uid="{23B5DB46-54C8-43A4-B543-1FDD83584FC4}"/>
    <cellStyle name="_Table 3 4" xfId="1302" xr:uid="{56A337EC-B18A-4292-98D9-2C1FB97ECBBC}"/>
    <cellStyle name="_Table 3 4 2" xfId="1303" xr:uid="{89A0FC82-0638-4727-95CD-546C915BF3C3}"/>
    <cellStyle name="_Table 3 5" xfId="1304" xr:uid="{1BFE3631-63A8-42FE-909A-0E12F91DBEE2}"/>
    <cellStyle name="_Table 4" xfId="1305" xr:uid="{4C5DF2C9-62E0-4DE3-91A6-9FAEA862FA9C}"/>
    <cellStyle name="_Table 4 2" xfId="1306" xr:uid="{78413363-F9BE-491A-8F32-28448364E3B7}"/>
    <cellStyle name="_Table 4 2 2" xfId="1307" xr:uid="{D63C4F8A-2E25-4541-8B67-CEA2FB85D059}"/>
    <cellStyle name="_Table 4 3" xfId="1308" xr:uid="{D48FFD25-1EFD-4EC8-A09A-5C2DA468A01B}"/>
    <cellStyle name="_Table 4 3 2" xfId="1309" xr:uid="{9701EA4E-69AD-4BD0-9E6B-2BB6A0195711}"/>
    <cellStyle name="_Table 4 4" xfId="1310" xr:uid="{30ED26F2-4667-4439-9F1C-C924E191F163}"/>
    <cellStyle name="_Table 5" xfId="1311" xr:uid="{96F0C77D-6B76-4E85-BD41-9DBCC6EE441E}"/>
    <cellStyle name="_Table 5 2" xfId="1312" xr:uid="{32E25ECC-94A7-40A1-B3EA-62BD93DF7932}"/>
    <cellStyle name="_Table 6" xfId="1313" xr:uid="{8D460FA6-3A5E-420C-99BB-23F0877B793F}"/>
    <cellStyle name="_Table 6 2" xfId="1314" xr:uid="{BD19E851-D50D-4243-B5DD-91113BBEBC74}"/>
    <cellStyle name="_Table 7" xfId="1315" xr:uid="{A9913017-9A4D-47D5-B8BF-1468A9013B16}"/>
    <cellStyle name="_Table 7 2" xfId="1316" xr:uid="{C480C16E-7CF1-428C-947A-04526854A374}"/>
    <cellStyle name="_Table 8" xfId="1317" xr:uid="{6CDFC600-BF6D-4817-AFB3-CF9423998909}"/>
    <cellStyle name="_Table 8 2" xfId="1318" xr:uid="{E3DFB160-97B0-47A6-A20D-8899761C46C3}"/>
    <cellStyle name="_Table 9" xfId="1319" xr:uid="{0DE0A224-F662-4337-9CC5-5197B4435F08}"/>
    <cellStyle name="_Table 9 2" xfId="1320" xr:uid="{8555319D-8B0A-443B-B65D-EF12F3CD4219}"/>
    <cellStyle name="_Table_Book2" xfId="1321" xr:uid="{115F542E-00BE-47E3-8E3E-FF7B35DA50B6}"/>
    <cellStyle name="_Table_Book2 2" xfId="1322" xr:uid="{0200D840-8540-4AB1-83B5-D7BDDC47B53B}"/>
    <cellStyle name="_Table_Book2 2 2" xfId="1323" xr:uid="{83D9574E-7C64-4022-98EE-1376DAE7D16F}"/>
    <cellStyle name="_Table_Book2 2 2 2" xfId="1324" xr:uid="{708C029B-27A9-4695-8B83-7857E18E6424}"/>
    <cellStyle name="_Table_Book2 2 2 2 2" xfId="1325" xr:uid="{2E36F133-FA30-41FC-A07B-9551511AB89B}"/>
    <cellStyle name="_Table_Book2 2 2 3" xfId="1326" xr:uid="{25913734-D0D0-45D6-B051-C0558AFE4A7C}"/>
    <cellStyle name="_Table_Book2 2 2 3 2" xfId="1327" xr:uid="{457C9426-45D2-4746-AFBF-C71C58F0AB44}"/>
    <cellStyle name="_Table_Book2 2 2 4" xfId="1328" xr:uid="{3079FFEA-461D-4927-A167-36357C052C7F}"/>
    <cellStyle name="_Table_Book2 2 3" xfId="1329" xr:uid="{4D50CC56-847B-484C-8DCB-5B0935FA03A2}"/>
    <cellStyle name="_Table_Book2 2 3 2" xfId="1330" xr:uid="{FC62F7BD-DE68-44B0-BA7F-4C578A32CC95}"/>
    <cellStyle name="_Table_Book2 2 4" xfId="1331" xr:uid="{00871FAB-E3A9-4C0C-AAA5-0C80A22D637D}"/>
    <cellStyle name="_Table_Book2 2 4 2" xfId="1332" xr:uid="{FC990066-764D-4D22-8888-E3CB41FCA4BE}"/>
    <cellStyle name="_Table_Book2 2 5" xfId="1333" xr:uid="{F32E69EC-9286-4F43-AFEC-696E75108AFF}"/>
    <cellStyle name="_Table_Book2 3" xfId="1334" xr:uid="{33C8D445-8B9D-4D4B-9ABA-810C84D0E614}"/>
    <cellStyle name="_Table_Book2 3 2" xfId="1335" xr:uid="{7ACAAB85-15C3-4D4C-B00A-214ACC4C4EDA}"/>
    <cellStyle name="_Table_Book2 3 2 2" xfId="1336" xr:uid="{2EB01421-0C15-4994-ADE1-2DA32050FF92}"/>
    <cellStyle name="_Table_Book2 3 2 2 2" xfId="1337" xr:uid="{85A38697-0D83-4FA8-91EB-8B23D7BFD775}"/>
    <cellStyle name="_Table_Book2 3 2 3" xfId="1338" xr:uid="{DBE05406-E3E2-4A2C-A987-5C0B0DB679E6}"/>
    <cellStyle name="_Table_Book2 3 2 3 2" xfId="1339" xr:uid="{3FC4215D-DAFB-42E7-8001-1DC570E1011A}"/>
    <cellStyle name="_Table_Book2 3 2 4" xfId="1340" xr:uid="{530C245D-188B-47C0-877A-DF1C7475916C}"/>
    <cellStyle name="_Table_Book2 3 3" xfId="1341" xr:uid="{CFAF7B13-5024-4E43-8708-D81A94870847}"/>
    <cellStyle name="_Table_Book2 3 3 2" xfId="1342" xr:uid="{1AEA2F3D-E67B-4B18-A3F5-613B5FE5AD06}"/>
    <cellStyle name="_Table_Book2 3 4" xfId="1343" xr:uid="{FAA525B2-2229-433C-80DF-E819ACB8E918}"/>
    <cellStyle name="_Table_Book2 3 4 2" xfId="1344" xr:uid="{EE6B7B2C-7A44-4F0C-AEC6-9123A8DE4076}"/>
    <cellStyle name="_Table_Book2 3 5" xfId="1345" xr:uid="{81B6C38F-366D-4ED1-A649-3F8717F69DA6}"/>
    <cellStyle name="_Table_Book2 4" xfId="1346" xr:uid="{ED9CDA53-9E53-45FF-AAEE-7F8DC6577BDA}"/>
    <cellStyle name="_Table_Book2 4 2" xfId="1347" xr:uid="{AC8B1F39-6A1D-4204-9A8A-1AED370CC160}"/>
    <cellStyle name="_Table_Book2 4 2 2" xfId="1348" xr:uid="{FFCF3609-0555-4865-9F74-46DF89F2CDBF}"/>
    <cellStyle name="_Table_Book2 4 3" xfId="1349" xr:uid="{D23D29E3-FAF1-4592-94E1-104106024FE2}"/>
    <cellStyle name="_Table_Book2 4 3 2" xfId="1350" xr:uid="{31954CFD-B8B9-4EF6-9D77-3C994796B9B3}"/>
    <cellStyle name="_Table_Book2 4 4" xfId="1351" xr:uid="{09E6F998-C632-4C28-A18A-CA3BF47D94BA}"/>
    <cellStyle name="_Table_Book2 5" xfId="1352" xr:uid="{38B3EFA9-2E70-49F4-97FA-E1A185000AA5}"/>
    <cellStyle name="_Table_Book2 5 2" xfId="1353" xr:uid="{4223BDDD-FEE8-43B7-982C-8C5118EE9CB5}"/>
    <cellStyle name="_Table_Book2 6" xfId="1354" xr:uid="{CF85D33D-FA72-4B73-BD90-C378E1D683F2}"/>
    <cellStyle name="_Table_Book2 6 2" xfId="1355" xr:uid="{1961A43F-368C-4E12-9214-E09D77FD9414}"/>
    <cellStyle name="_Table_Book2 7" xfId="1356" xr:uid="{8F25B67C-DABE-47BA-8305-0FF1922EF1C8}"/>
    <cellStyle name="_Table_Cidades" xfId="1357" xr:uid="{0B5557C7-E518-4283-AABB-63C1BD2DDAD5}"/>
    <cellStyle name="_Table_Cidades 2" xfId="1358" xr:uid="{9D8DB53B-F566-4475-9913-245810C1890E}"/>
    <cellStyle name="_Table_Cidades 2 2" xfId="1359" xr:uid="{FCF5DAC5-C820-441D-B374-0529BDDEC917}"/>
    <cellStyle name="_Table_Cidades 2 2 2" xfId="1360" xr:uid="{90C1B1E2-A200-42AD-B12B-60E768E5E045}"/>
    <cellStyle name="_Table_Cidades 2 2 2 2" xfId="1361" xr:uid="{BC412D80-FC3D-4DD2-8187-DDAD559416E2}"/>
    <cellStyle name="_Table_Cidades 2 2 3" xfId="1362" xr:uid="{B6946E44-2C23-4C58-9BEA-533C846A688F}"/>
    <cellStyle name="_Table_Cidades 2 2 3 2" xfId="1363" xr:uid="{BDF634CC-E775-46EB-9CBD-0C294F954811}"/>
    <cellStyle name="_Table_Cidades 2 2 4" xfId="1364" xr:uid="{E2FE778A-5E1C-4580-8E5C-B509E2210222}"/>
    <cellStyle name="_Table_Cidades 2 3" xfId="1365" xr:uid="{BE432C87-5AE8-41D4-BD97-F3D628CEDB1E}"/>
    <cellStyle name="_Table_Cidades 2 3 2" xfId="1366" xr:uid="{328FD3D1-4AAD-4552-8428-209AF5C19AF5}"/>
    <cellStyle name="_Table_Cidades 2 4" xfId="1367" xr:uid="{5E0210C3-C3A8-43B3-A197-480FF9A4F729}"/>
    <cellStyle name="_Table_Cidades 2 4 2" xfId="1368" xr:uid="{F4788787-FA62-4D2C-A19A-63F5FFE7A62E}"/>
    <cellStyle name="_Table_Cidades 2 5" xfId="1369" xr:uid="{D0E96992-83B0-44B8-B957-4CCA60BA6708}"/>
    <cellStyle name="_Table_Cidades 3" xfId="1370" xr:uid="{FF1F7059-7C7D-4A59-A6D2-2C1A673CC4E5}"/>
    <cellStyle name="_Table_Cidades 3 2" xfId="1371" xr:uid="{7F0EF24B-EEBB-42E5-9C62-622FE176E74F}"/>
    <cellStyle name="_Table_Cidades 3 2 2" xfId="1372" xr:uid="{D0C260E7-8004-4C18-8440-05B4C43BD1E4}"/>
    <cellStyle name="_Table_Cidades 3 2 2 2" xfId="1373" xr:uid="{23EE290E-2178-42FA-A946-66A7ED7CF0AF}"/>
    <cellStyle name="_Table_Cidades 3 2 3" xfId="1374" xr:uid="{D96AB7C3-AF62-41DE-86C0-45C88A8D7CC3}"/>
    <cellStyle name="_Table_Cidades 3 2 3 2" xfId="1375" xr:uid="{78412374-1488-4F97-898C-CDCACF7F7A31}"/>
    <cellStyle name="_Table_Cidades 3 2 4" xfId="1376" xr:uid="{BEF5E4FD-E354-4F40-A367-A8C02A35DE0F}"/>
    <cellStyle name="_Table_Cidades 3 3" xfId="1377" xr:uid="{A3B99A5F-2242-4BD4-BAAA-F7D2FC10C3AC}"/>
    <cellStyle name="_Table_Cidades 3 3 2" xfId="1378" xr:uid="{38E673A4-C1D5-4FEF-9F4B-BE2404E4C192}"/>
    <cellStyle name="_Table_Cidades 3 4" xfId="1379" xr:uid="{695BCED3-E7CB-4639-AAD8-7C344BD60B3C}"/>
    <cellStyle name="_Table_Cidades 3 4 2" xfId="1380" xr:uid="{44164051-11BF-4F92-8C61-01C6F4CC4213}"/>
    <cellStyle name="_Table_Cidades 3 5" xfId="1381" xr:uid="{27667AD8-048C-4583-8C0E-B794B25ABD86}"/>
    <cellStyle name="_Table_Cidades 4" xfId="1382" xr:uid="{D05DBF0F-8FC6-4873-853B-1DE1340CBDD1}"/>
    <cellStyle name="_Table_Cidades 4 2" xfId="1383" xr:uid="{C97C1735-9BF9-48E1-ADCE-88B60D1E04CD}"/>
    <cellStyle name="_Table_Cidades 4 2 2" xfId="1384" xr:uid="{213C3F7C-F558-4818-8161-9F2B1FB74189}"/>
    <cellStyle name="_Table_Cidades 4 3" xfId="1385" xr:uid="{3681DF6B-3D35-4AB2-ADD4-C2DEDA44DE6B}"/>
    <cellStyle name="_Table_Cidades 4 3 2" xfId="1386" xr:uid="{2FF15253-4029-4807-BED6-1FE132F2BBE5}"/>
    <cellStyle name="_Table_Cidades 4 4" xfId="1387" xr:uid="{E36E0CEE-DAD1-4C84-9F5A-3DC972D58D22}"/>
    <cellStyle name="_Table_Cidades 5" xfId="1388" xr:uid="{CC28990C-E5B9-4F64-8940-38CD87777183}"/>
    <cellStyle name="_Table_Cidades 5 2" xfId="1389" xr:uid="{BC14893E-B4F7-4901-A435-7B27B4DB3B8C}"/>
    <cellStyle name="_Table_Cidades 6" xfId="1390" xr:uid="{0BF29CC4-0A96-4E9A-8F45-7731DE121238}"/>
    <cellStyle name="_Table_Cidades 6 2" xfId="1391" xr:uid="{E36DA81A-5EED-44F0-8F4B-2AD17B1E1647}"/>
    <cellStyle name="_Table_Cidades 7" xfId="1392" xr:uid="{40F423BF-C0FF-4A14-A919-963270FACC8F}"/>
    <cellStyle name="_Table_Modelo 021208 FINAL - Colíder" xfId="1393" xr:uid="{A8C37363-DAE2-4B74-B320-85E313581AFC}"/>
    <cellStyle name="_Table_Modelo 021208 FINAL - Colíder 2" xfId="1394" xr:uid="{337A8C0D-5E95-4951-A599-A970B02F5AB9}"/>
    <cellStyle name="_Table_Modelo 021208 FINAL - Colíder 2 2" xfId="1395" xr:uid="{610D5800-02EC-4789-B362-41FDC4E622FD}"/>
    <cellStyle name="_Table_Modelo 021208 FINAL - Colíder 2 2 2" xfId="1396" xr:uid="{07B5BCB1-1EE7-4298-828E-BE78564414ED}"/>
    <cellStyle name="_Table_Modelo 021208 FINAL - Colíder 2 2 2 2" xfId="1397" xr:uid="{30BA0A9B-395E-4479-8B0B-4CE5153F779B}"/>
    <cellStyle name="_Table_Modelo 021208 FINAL - Colíder 2 2 3" xfId="1398" xr:uid="{6EF6628A-206E-4EEA-ACFB-387A1F9B3AAF}"/>
    <cellStyle name="_Table_Modelo 021208 FINAL - Colíder 2 2 3 2" xfId="1399" xr:uid="{93AC6077-81F6-4F77-8AF2-E2367CE771BA}"/>
    <cellStyle name="_Table_Modelo 021208 FINAL - Colíder 2 2 4" xfId="1400" xr:uid="{67FF4FB2-1E16-4C03-BFCD-5950F5F35190}"/>
    <cellStyle name="_Table_Modelo 021208 FINAL - Colíder 2 3" xfId="1401" xr:uid="{D43FFC69-B1A5-4A40-8658-54BF278DEE33}"/>
    <cellStyle name="_Table_Modelo 021208 FINAL - Colíder 2 3 2" xfId="1402" xr:uid="{37029006-FD47-43EE-BF8B-225ABD80AA6B}"/>
    <cellStyle name="_Table_Modelo 021208 FINAL - Colíder 2 4" xfId="1403" xr:uid="{76312C77-2ADD-44AD-8AA5-061C05C557EC}"/>
    <cellStyle name="_Table_Modelo 021208 FINAL - Colíder 2 4 2" xfId="1404" xr:uid="{F0F15520-0BF5-46AA-949E-405D80BC69B0}"/>
    <cellStyle name="_Table_Modelo 021208 FINAL - Colíder 2 5" xfId="1405" xr:uid="{FFE6C94D-2C02-4278-9CD5-62C6671A678F}"/>
    <cellStyle name="_Table_Modelo 021208 FINAL - Colíder 3" xfId="1406" xr:uid="{1CED1B39-E4F7-4C55-B426-AD3B05B17A6D}"/>
    <cellStyle name="_Table_Modelo 021208 FINAL - Colíder 3 2" xfId="1407" xr:uid="{EE11849D-23D2-4E5B-A57C-EA157503889F}"/>
    <cellStyle name="_Table_Modelo 021208 FINAL - Colíder 3 2 2" xfId="1408" xr:uid="{0CAD17EB-25AF-45E0-BA76-7DC50CEF0B5E}"/>
    <cellStyle name="_Table_Modelo 021208 FINAL - Colíder 3 2 2 2" xfId="1409" xr:uid="{64440B82-D9DA-4B03-85D9-0AF97CC0CDF7}"/>
    <cellStyle name="_Table_Modelo 021208 FINAL - Colíder 3 2 3" xfId="1410" xr:uid="{EE3C3DF9-61A0-4C57-B78B-51E3C0D56BC6}"/>
    <cellStyle name="_Table_Modelo 021208 FINAL - Colíder 3 2 3 2" xfId="1411" xr:uid="{2CA44D9C-1496-4E99-9E05-68228AD8ECBE}"/>
    <cellStyle name="_Table_Modelo 021208 FINAL - Colíder 3 2 4" xfId="1412" xr:uid="{8FD34A91-5C23-4E42-8A1B-7E08517750C7}"/>
    <cellStyle name="_Table_Modelo 021208 FINAL - Colíder 3 3" xfId="1413" xr:uid="{E031A9DD-2E0D-4E3F-B80D-2EAE3CD2A35B}"/>
    <cellStyle name="_Table_Modelo 021208 FINAL - Colíder 3 3 2" xfId="1414" xr:uid="{73D90611-C584-4C71-825D-DD64D2F65F34}"/>
    <cellStyle name="_Table_Modelo 021208 FINAL - Colíder 3 4" xfId="1415" xr:uid="{AB3DD57C-633A-4EC2-B747-3E38834CE238}"/>
    <cellStyle name="_Table_Modelo 021208 FINAL - Colíder 3 4 2" xfId="1416" xr:uid="{A4A388A6-5F64-4D7C-B673-EFBF30466275}"/>
    <cellStyle name="_Table_Modelo 021208 FINAL - Colíder 3 5" xfId="1417" xr:uid="{0B484B54-7092-4C3D-9F98-D52BAED98E58}"/>
    <cellStyle name="_Table_Modelo 021208 FINAL - Colíder 4" xfId="1418" xr:uid="{F5E043E2-D4DD-4522-9894-8B51C018EAA6}"/>
    <cellStyle name="_Table_Modelo 021208 FINAL - Colíder 4 2" xfId="1419" xr:uid="{3141835A-9F29-489A-BC4A-34C785E52601}"/>
    <cellStyle name="_Table_Modelo 021208 FINAL - Colíder 4 2 2" xfId="1420" xr:uid="{6EBC387D-4032-4C81-B384-F4B30D76CECD}"/>
    <cellStyle name="_Table_Modelo 021208 FINAL - Colíder 4 3" xfId="1421" xr:uid="{06B39282-DBD7-46C5-A055-4200108A26CC}"/>
    <cellStyle name="_Table_Modelo 021208 FINAL - Colíder 4 3 2" xfId="1422" xr:uid="{1924B572-D155-46FF-BBC3-0E89B8B8E5D6}"/>
    <cellStyle name="_Table_Modelo 021208 FINAL - Colíder 4 4" xfId="1423" xr:uid="{5AFC7422-82F1-4495-BC6B-A14F848BFE61}"/>
    <cellStyle name="_Table_Modelo 021208 FINAL - Colíder 5" xfId="1424" xr:uid="{7AB8CD38-7BAC-43F6-9210-798F38A174C2}"/>
    <cellStyle name="_Table_Modelo 021208 FINAL - Colíder 5 2" xfId="1425" xr:uid="{F2B116EE-6E5E-4E23-ABAD-3532EDCE39A8}"/>
    <cellStyle name="_Table_Modelo 021208 FINAL - Colíder 6" xfId="1426" xr:uid="{6F746E7B-D815-47A5-8559-CDE0C813AB37}"/>
    <cellStyle name="_Table_Modelo 021208 FINAL - Colíder 6 2" xfId="1427" xr:uid="{D7594918-2865-48E7-92F9-A77641A2BF5D}"/>
    <cellStyle name="_Table_Modelo 021208 FINAL - Colíder 7" xfId="1428" xr:uid="{374274C3-5C4C-4FB6-8E09-8DC910F72980}"/>
    <cellStyle name="_Table_Modelo 021208 FINAL - Colíder_v2" xfId="1429" xr:uid="{EC5CEB9E-12C6-416D-8821-1DCBA2F10D35}"/>
    <cellStyle name="_Table_Modelo 021208 FINAL - Colíder_v2 2" xfId="1430" xr:uid="{D866A4FE-CB30-4E34-9AA1-BF359A315A82}"/>
    <cellStyle name="_Table_Modelo 021208 FINAL - Colíder_v2 2 2" xfId="1431" xr:uid="{18336DB9-A4F9-462F-8A9A-18EF0985CC69}"/>
    <cellStyle name="_Table_Modelo 021208 FINAL - Colíder_v2 2 2 2" xfId="1432" xr:uid="{3EAB570E-8859-47C9-B432-4DA23288AE1F}"/>
    <cellStyle name="_Table_Modelo 021208 FINAL - Colíder_v2 2 2 2 2" xfId="1433" xr:uid="{2DD30AA0-2402-4115-9F2A-1F8B4C1EC2B4}"/>
    <cellStyle name="_Table_Modelo 021208 FINAL - Colíder_v2 2 2 3" xfId="1434" xr:uid="{FEEF51A1-A4A7-4F3D-972F-F0BE4CEBB8C6}"/>
    <cellStyle name="_Table_Modelo 021208 FINAL - Colíder_v2 2 2 3 2" xfId="1435" xr:uid="{A6980DFB-EF49-47BB-88F6-B0356975D70D}"/>
    <cellStyle name="_Table_Modelo 021208 FINAL - Colíder_v2 2 2 4" xfId="1436" xr:uid="{417CB6EF-DCD1-481F-9C1D-0769B7FC0006}"/>
    <cellStyle name="_Table_Modelo 021208 FINAL - Colíder_v2 2 3" xfId="1437" xr:uid="{E57FEE9E-1DF3-41A1-BBD2-551D9D36E40E}"/>
    <cellStyle name="_Table_Modelo 021208 FINAL - Colíder_v2 2 3 2" xfId="1438" xr:uid="{B98FB5E8-9FAA-4EBE-9B3D-CCF621303044}"/>
    <cellStyle name="_Table_Modelo 021208 FINAL - Colíder_v2 2 4" xfId="1439" xr:uid="{1DAC2DDF-3C89-4612-B943-2BB00601013B}"/>
    <cellStyle name="_Table_Modelo 021208 FINAL - Colíder_v2 2 4 2" xfId="1440" xr:uid="{CD9EBA71-8090-4986-9821-D350D5938F63}"/>
    <cellStyle name="_Table_Modelo 021208 FINAL - Colíder_v2 2 5" xfId="1441" xr:uid="{CC92C393-94FF-452D-B639-C1ED01BCDC30}"/>
    <cellStyle name="_Table_Modelo 021208 FINAL - Colíder_v2 3" xfId="1442" xr:uid="{53091BF6-6B62-41D2-8962-5F5222B4A32B}"/>
    <cellStyle name="_Table_Modelo 021208 FINAL - Colíder_v2 3 2" xfId="1443" xr:uid="{346549C4-BBA7-4389-AA40-7C450D0824C0}"/>
    <cellStyle name="_Table_Modelo 021208 FINAL - Colíder_v2 3 2 2" xfId="1444" xr:uid="{79CCD87F-AF24-4C76-9026-DCF36240D7F3}"/>
    <cellStyle name="_Table_Modelo 021208 FINAL - Colíder_v2 3 2 2 2" xfId="1445" xr:uid="{B389889D-D5B1-48CF-8740-850D2CDD2AEE}"/>
    <cellStyle name="_Table_Modelo 021208 FINAL - Colíder_v2 3 2 3" xfId="1446" xr:uid="{0BAEAB47-8191-48AF-9EE3-4CF7600C562A}"/>
    <cellStyle name="_Table_Modelo 021208 FINAL - Colíder_v2 3 2 3 2" xfId="1447" xr:uid="{E380B7E8-EB78-4018-A2D3-8316C0F634F9}"/>
    <cellStyle name="_Table_Modelo 021208 FINAL - Colíder_v2 3 2 4" xfId="1448" xr:uid="{D3FC7C3B-8A67-43C2-A65A-33BE68BDEEBB}"/>
    <cellStyle name="_Table_Modelo 021208 FINAL - Colíder_v2 3 3" xfId="1449" xr:uid="{FDEA383B-A6D7-4CE1-A8FC-B624924A6DBD}"/>
    <cellStyle name="_Table_Modelo 021208 FINAL - Colíder_v2 3 3 2" xfId="1450" xr:uid="{E705B05B-1617-49B5-956F-71A77B9314DE}"/>
    <cellStyle name="_Table_Modelo 021208 FINAL - Colíder_v2 3 4" xfId="1451" xr:uid="{173AC5DF-E00E-43BD-98ED-F9B476B13E66}"/>
    <cellStyle name="_Table_Modelo 021208 FINAL - Colíder_v2 3 4 2" xfId="1452" xr:uid="{8490DA37-572D-43B6-B2CC-89037E846646}"/>
    <cellStyle name="_Table_Modelo 021208 FINAL - Colíder_v2 3 5" xfId="1453" xr:uid="{E0BED010-3F95-4C70-8C71-D7EA44598DB6}"/>
    <cellStyle name="_Table_Modelo 021208 FINAL - Colíder_v2 4" xfId="1454" xr:uid="{18824E90-F100-43F6-8D97-B2C5E10DD4DA}"/>
    <cellStyle name="_Table_Modelo 021208 FINAL - Colíder_v2 4 2" xfId="1455" xr:uid="{70A3E25F-F04F-414D-A270-29B462CF0D37}"/>
    <cellStyle name="_Table_Modelo 021208 FINAL - Colíder_v2 4 2 2" xfId="1456" xr:uid="{75DCB69D-44BD-4FF9-A367-BD0B1F89A889}"/>
    <cellStyle name="_Table_Modelo 021208 FINAL - Colíder_v2 4 3" xfId="1457" xr:uid="{075E31D5-8442-41BF-AE61-E0C11263D4C6}"/>
    <cellStyle name="_Table_Modelo 021208 FINAL - Colíder_v2 4 3 2" xfId="1458" xr:uid="{773F78C1-F353-4F10-9086-61ADF0799AB5}"/>
    <cellStyle name="_Table_Modelo 021208 FINAL - Colíder_v2 4 4" xfId="1459" xr:uid="{AA3ABB11-673B-44B5-A6BB-C53FEBF4692F}"/>
    <cellStyle name="_Table_Modelo 021208 FINAL - Colíder_v2 5" xfId="1460" xr:uid="{32BB58C5-DF8F-478C-A93D-34C45C21EB1C}"/>
    <cellStyle name="_Table_Modelo 021208 FINAL - Colíder_v2 5 2" xfId="1461" xr:uid="{A4C003F0-9D41-4A32-A413-EE64400F7F31}"/>
    <cellStyle name="_Table_Modelo 021208 FINAL - Colíder_v2 6" xfId="1462" xr:uid="{08A17E90-5436-445C-8E01-1553B636D37A}"/>
    <cellStyle name="_Table_Modelo 021208 FINAL - Colíder_v2 6 2" xfId="1463" xr:uid="{0816A998-038D-4435-83E2-1ED6E509F8F2}"/>
    <cellStyle name="_Table_Modelo 021208 FINAL - Colíder_v2 7" xfId="1464" xr:uid="{FBC03BBA-3F80-4182-9F05-E87B0524E401}"/>
    <cellStyle name="_Table_Modelo 281108 FINAL - Alta Floresta" xfId="1465" xr:uid="{3D7D41C2-7A71-4B75-80BA-F943930A9B2C}"/>
    <cellStyle name="_Table_Modelo 281108 FINAL - Alta Floresta 2" xfId="1466" xr:uid="{E7C6FC35-84AF-4D02-8C2E-EA4CA3E029B1}"/>
    <cellStyle name="_Table_Modelo 281108 FINAL - Alta Floresta 2 2" xfId="1467" xr:uid="{A2E9130C-8DC8-4371-922F-DFB3D62DB946}"/>
    <cellStyle name="_Table_Modelo 281108 FINAL - Alta Floresta 2 2 2" xfId="1468" xr:uid="{0DEF2EB5-25DE-4E36-AC18-6038FB4E8675}"/>
    <cellStyle name="_Table_Modelo 281108 FINAL - Alta Floresta 2 2 2 2" xfId="1469" xr:uid="{ECE5BE9A-E438-4094-B314-434468D43377}"/>
    <cellStyle name="_Table_Modelo 281108 FINAL - Alta Floresta 2 2 3" xfId="1470" xr:uid="{CA1EF0DA-FD00-4CAC-B0A3-EC6C67F148A9}"/>
    <cellStyle name="_Table_Modelo 281108 FINAL - Alta Floresta 2 2 3 2" xfId="1471" xr:uid="{A1D9A8A0-AD74-4CA2-BCC3-1ECA163DA700}"/>
    <cellStyle name="_Table_Modelo 281108 FINAL - Alta Floresta 2 2 4" xfId="1472" xr:uid="{DC1E4AA1-4108-4F39-8E4A-6EEB7641B36A}"/>
    <cellStyle name="_Table_Modelo 281108 FINAL - Alta Floresta 2 3" xfId="1473" xr:uid="{834C6D05-1452-4647-BA37-4EB5858FA6BF}"/>
    <cellStyle name="_Table_Modelo 281108 FINAL - Alta Floresta 2 3 2" xfId="1474" xr:uid="{FD89C5EB-D508-47CA-B1AA-048174AC5E78}"/>
    <cellStyle name="_Table_Modelo 281108 FINAL - Alta Floresta 2 4" xfId="1475" xr:uid="{BB8F61E8-CDE7-4289-A13E-A515391F2E8E}"/>
    <cellStyle name="_Table_Modelo 281108 FINAL - Alta Floresta 2 4 2" xfId="1476" xr:uid="{12A8486C-0766-48BE-B07B-8B485FF09A7A}"/>
    <cellStyle name="_Table_Modelo 281108 FINAL - Alta Floresta 2 5" xfId="1477" xr:uid="{3174927C-8518-4F41-982A-387BD992DDAB}"/>
    <cellStyle name="_Table_Modelo 281108 FINAL - Alta Floresta 3" xfId="1478" xr:uid="{D17C3981-887D-4774-B823-7A1C77A32F6B}"/>
    <cellStyle name="_Table_Modelo 281108 FINAL - Alta Floresta 3 2" xfId="1479" xr:uid="{34E9379C-F0D2-428A-B8CC-7A77BD129CFE}"/>
    <cellStyle name="_Table_Modelo 281108 FINAL - Alta Floresta 3 2 2" xfId="1480" xr:uid="{0FAC268E-D494-4458-AD65-5B0AFA70A4D1}"/>
    <cellStyle name="_Table_Modelo 281108 FINAL - Alta Floresta 3 2 2 2" xfId="1481" xr:uid="{F0450A2C-5AE4-47CB-96C7-331F8A6E224B}"/>
    <cellStyle name="_Table_Modelo 281108 FINAL - Alta Floresta 3 2 3" xfId="1482" xr:uid="{62C72615-9FB3-4422-B3D0-D7D0C94AA589}"/>
    <cellStyle name="_Table_Modelo 281108 FINAL - Alta Floresta 3 2 3 2" xfId="1483" xr:uid="{0ED27E40-77DF-4269-8E7A-67EC18D25DF1}"/>
    <cellStyle name="_Table_Modelo 281108 FINAL - Alta Floresta 3 2 4" xfId="1484" xr:uid="{43D21CF1-1E7E-4909-A383-ECDF3EC3A90E}"/>
    <cellStyle name="_Table_Modelo 281108 FINAL - Alta Floresta 3 3" xfId="1485" xr:uid="{3150381D-CCA1-47E5-AB20-05D3D96EB3CA}"/>
    <cellStyle name="_Table_Modelo 281108 FINAL - Alta Floresta 3 3 2" xfId="1486" xr:uid="{13B2A8E2-CD9F-4CD2-81AD-A15F5E6BF73C}"/>
    <cellStyle name="_Table_Modelo 281108 FINAL - Alta Floresta 3 4" xfId="1487" xr:uid="{1E527E27-4FD4-4774-848F-2BF06B8D8764}"/>
    <cellStyle name="_Table_Modelo 281108 FINAL - Alta Floresta 3 4 2" xfId="1488" xr:uid="{DCE6894B-5FA2-4CDF-9EF7-FB337AF0325D}"/>
    <cellStyle name="_Table_Modelo 281108 FINAL - Alta Floresta 3 5" xfId="1489" xr:uid="{2E6C3798-FC8C-4C3A-856C-251E4C863839}"/>
    <cellStyle name="_Table_Modelo 281108 FINAL - Alta Floresta 4" xfId="1490" xr:uid="{3D3A0BEF-0999-400D-A262-D67C4E45D928}"/>
    <cellStyle name="_Table_Modelo 281108 FINAL - Alta Floresta 4 2" xfId="1491" xr:uid="{FEC5EAB1-E6AE-4919-8EE0-2F3F9921917E}"/>
    <cellStyle name="_Table_Modelo 281108 FINAL - Alta Floresta 4 2 2" xfId="1492" xr:uid="{4AD6C6C9-CA4F-4F4B-9BE0-704D038E5ABB}"/>
    <cellStyle name="_Table_Modelo 281108 FINAL - Alta Floresta 4 3" xfId="1493" xr:uid="{6B7A97FD-7752-41A1-9AC2-D760C63E1DA7}"/>
    <cellStyle name="_Table_Modelo 281108 FINAL - Alta Floresta 4 3 2" xfId="1494" xr:uid="{C1AAC679-A554-4B4A-8664-D0F069E06D4F}"/>
    <cellStyle name="_Table_Modelo 281108 FINAL - Alta Floresta 4 4" xfId="1495" xr:uid="{116006D8-265D-4946-B67A-E848FD04BC48}"/>
    <cellStyle name="_Table_Modelo 281108 FINAL - Alta Floresta 5" xfId="1496" xr:uid="{EEDC8794-D2EA-4DCF-871A-1C32BB378CD2}"/>
    <cellStyle name="_Table_Modelo 281108 FINAL - Alta Floresta 5 2" xfId="1497" xr:uid="{68AC2618-115A-4BA7-AD23-CAE1B16407F2}"/>
    <cellStyle name="_Table_Modelo 281108 FINAL - Alta Floresta 6" xfId="1498" xr:uid="{5D82B274-D886-4A8C-AB28-73C16B7135C7}"/>
    <cellStyle name="_Table_Modelo 281108 FINAL - Alta Floresta 6 2" xfId="1499" xr:uid="{A5AC251F-7999-4F09-B994-58106D9BE66E}"/>
    <cellStyle name="_Table_Modelo 281108 FINAL - Alta Floresta 7" xfId="1500" xr:uid="{D6762C57-8E06-49E2-B3A7-DB1FE0C2FCEC}"/>
    <cellStyle name="_Table_Modelo 281108 FINAL - Colíder" xfId="1501" xr:uid="{2454E769-3FF1-4C8A-A4E2-222528EAEBA3}"/>
    <cellStyle name="_Table_Modelo 281108 FINAL - Colíder 2" xfId="1502" xr:uid="{5D5D55CB-F2F0-43B9-9A17-55FA97DE95CA}"/>
    <cellStyle name="_Table_Modelo 281108 FINAL - Colíder 2 2" xfId="1503" xr:uid="{CF9ECEFB-A447-48E3-B5A6-53F33792CE89}"/>
    <cellStyle name="_Table_Modelo 281108 FINAL - Colíder 2 2 2" xfId="1504" xr:uid="{FDA338A9-88A3-41EE-A2AB-41443407B154}"/>
    <cellStyle name="_Table_Modelo 281108 FINAL - Colíder 2 2 2 2" xfId="1505" xr:uid="{05A5AF30-70DF-451A-AF7F-2E3EBB8B6B45}"/>
    <cellStyle name="_Table_Modelo 281108 FINAL - Colíder 2 2 3" xfId="1506" xr:uid="{7038DB47-BA64-4919-ACC5-ADFF584B1EB0}"/>
    <cellStyle name="_Table_Modelo 281108 FINAL - Colíder 2 2 3 2" xfId="1507" xr:uid="{ED3E5944-3E09-4974-B920-D5D5FE3DF788}"/>
    <cellStyle name="_Table_Modelo 281108 FINAL - Colíder 2 2 4" xfId="1508" xr:uid="{AF2AE6FA-BFE1-45AB-9534-66BECBDBCBAF}"/>
    <cellStyle name="_Table_Modelo 281108 FINAL - Colíder 2 3" xfId="1509" xr:uid="{EFBAE384-91BA-42EB-BC6D-5CCE564C9422}"/>
    <cellStyle name="_Table_Modelo 281108 FINAL - Colíder 2 3 2" xfId="1510" xr:uid="{DAFC8ED4-3201-447D-BB8A-607310F291CC}"/>
    <cellStyle name="_Table_Modelo 281108 FINAL - Colíder 2 4" xfId="1511" xr:uid="{9E29EC2C-1883-44E7-AE60-CCB31D0B67A9}"/>
    <cellStyle name="_Table_Modelo 281108 FINAL - Colíder 2 4 2" xfId="1512" xr:uid="{BAA693AC-E9FC-41D9-A5F5-D19A211FE712}"/>
    <cellStyle name="_Table_Modelo 281108 FINAL - Colíder 2 5" xfId="1513" xr:uid="{027AEEA1-4B3A-4F72-8F59-40AC6B2819A3}"/>
    <cellStyle name="_Table_Modelo 281108 FINAL - Colíder 3" xfId="1514" xr:uid="{E24F93F3-919C-429B-BC3C-EF0F4E89C421}"/>
    <cellStyle name="_Table_Modelo 281108 FINAL - Colíder 3 2" xfId="1515" xr:uid="{3BC03242-C471-499A-8ACF-4DE4EC68A34A}"/>
    <cellStyle name="_Table_Modelo 281108 FINAL - Colíder 3 2 2" xfId="1516" xr:uid="{E50B18CB-5398-45F0-86F8-C40250D1B0EC}"/>
    <cellStyle name="_Table_Modelo 281108 FINAL - Colíder 3 2 2 2" xfId="1517" xr:uid="{B9EB0EA9-C150-48A7-A49C-7AB837534237}"/>
    <cellStyle name="_Table_Modelo 281108 FINAL - Colíder 3 2 3" xfId="1518" xr:uid="{AC5E85CA-8AAC-46E3-9327-FDDDDB80C7FF}"/>
    <cellStyle name="_Table_Modelo 281108 FINAL - Colíder 3 2 3 2" xfId="1519" xr:uid="{44DC7AB5-77D3-42D1-B65F-900A346AD2C9}"/>
    <cellStyle name="_Table_Modelo 281108 FINAL - Colíder 3 2 4" xfId="1520" xr:uid="{8C14D7AB-7A72-4177-B25D-5B7BEFD9EF56}"/>
    <cellStyle name="_Table_Modelo 281108 FINAL - Colíder 3 3" xfId="1521" xr:uid="{384716C4-5987-4053-854F-D7CEF644D97B}"/>
    <cellStyle name="_Table_Modelo 281108 FINAL - Colíder 3 3 2" xfId="1522" xr:uid="{BD09F4A5-4C91-412B-998B-5E7181F1CE5E}"/>
    <cellStyle name="_Table_Modelo 281108 FINAL - Colíder 3 4" xfId="1523" xr:uid="{2F45B984-1CC7-47ED-9D75-2A6814864BDF}"/>
    <cellStyle name="_Table_Modelo 281108 FINAL - Colíder 3 4 2" xfId="1524" xr:uid="{D7049D83-7E0B-4BEE-85D4-A8D71EC3605F}"/>
    <cellStyle name="_Table_Modelo 281108 FINAL - Colíder 3 5" xfId="1525" xr:uid="{11965E5F-4A4F-4903-9477-5371F0DBB5C5}"/>
    <cellStyle name="_Table_Modelo 281108 FINAL - Colíder 4" xfId="1526" xr:uid="{4A742A6C-0A36-44B4-B3BD-01EA76F78177}"/>
    <cellStyle name="_Table_Modelo 281108 FINAL - Colíder 4 2" xfId="1527" xr:uid="{F880712B-8EE6-4D5D-9D02-D0A28EEB3376}"/>
    <cellStyle name="_Table_Modelo 281108 FINAL - Colíder 4 2 2" xfId="1528" xr:uid="{ED681840-41C0-4274-8390-43AC53DDE2DE}"/>
    <cellStyle name="_Table_Modelo 281108 FINAL - Colíder 4 3" xfId="1529" xr:uid="{70B4F6C5-FB8E-456D-B710-C24510CA42C0}"/>
    <cellStyle name="_Table_Modelo 281108 FINAL - Colíder 4 3 2" xfId="1530" xr:uid="{B3322451-AE1B-46F5-938A-2269E189ED7C}"/>
    <cellStyle name="_Table_Modelo 281108 FINAL - Colíder 4 4" xfId="1531" xr:uid="{67D6204A-E5F8-4EFF-B569-0A552A17E0C9}"/>
    <cellStyle name="_Table_Modelo 281108 FINAL - Colíder 5" xfId="1532" xr:uid="{78CCE159-F0BC-4E1C-9965-D3FB00B22120}"/>
    <cellStyle name="_Table_Modelo 281108 FINAL - Colíder 5 2" xfId="1533" xr:uid="{1F4CB3EF-FE71-4FA5-A3D5-214EB018FBAC}"/>
    <cellStyle name="_Table_Modelo 281108 FINAL - Colíder 6" xfId="1534" xr:uid="{1905A9A0-A975-484C-9700-9378816B51EF}"/>
    <cellStyle name="_Table_Modelo 281108 FINAL - Colíder 6 2" xfId="1535" xr:uid="{16D679F2-E247-4020-88AA-1AA8B74D879B}"/>
    <cellStyle name="_Table_Modelo 281108 FINAL - Colíder 7" xfId="1536" xr:uid="{F1718ABE-AF71-4802-B5D5-AB081AE2D21F}"/>
    <cellStyle name="_Table_Modelo 281108 FINAL - Comodoro" xfId="1537" xr:uid="{D0A68A95-94F1-47E7-AC6E-989176D95594}"/>
    <cellStyle name="_Table_Modelo 281108 FINAL - Comodoro 2" xfId="1538" xr:uid="{5A6F994B-F3EB-4821-8BB6-D6C81EB67E5F}"/>
    <cellStyle name="_Table_Modelo 281108 FINAL - Comodoro 2 2" xfId="1539" xr:uid="{5B8D7894-6B9A-45B4-BA5E-7DD3BD5B0760}"/>
    <cellStyle name="_Table_Modelo 281108 FINAL - Comodoro 2 2 2" xfId="1540" xr:uid="{6F0D0183-99F0-4078-B4E8-5251C58C7E0E}"/>
    <cellStyle name="_Table_Modelo 281108 FINAL - Comodoro 2 2 2 2" xfId="1541" xr:uid="{E835D962-3FCD-42E4-AB30-207753F44E64}"/>
    <cellStyle name="_Table_Modelo 281108 FINAL - Comodoro 2 2 3" xfId="1542" xr:uid="{48194405-6F40-4A9A-9458-6D0EDBFB4C56}"/>
    <cellStyle name="_Table_Modelo 281108 FINAL - Comodoro 2 2 3 2" xfId="1543" xr:uid="{5AE22A9F-D9D2-43B0-91A3-5A120D4F2AEA}"/>
    <cellStyle name="_Table_Modelo 281108 FINAL - Comodoro 2 2 4" xfId="1544" xr:uid="{11E38915-3124-4904-AF1D-256DB01E7A20}"/>
    <cellStyle name="_Table_Modelo 281108 FINAL - Comodoro 2 3" xfId="1545" xr:uid="{38D6C247-B1EB-4A53-A2AF-D880BB87E4B7}"/>
    <cellStyle name="_Table_Modelo 281108 FINAL - Comodoro 2 3 2" xfId="1546" xr:uid="{CD1F99B8-72A9-4D12-A44B-EA33F9B6B4EF}"/>
    <cellStyle name="_Table_Modelo 281108 FINAL - Comodoro 2 4" xfId="1547" xr:uid="{F357FE38-B856-412F-8806-CD7BD0E93285}"/>
    <cellStyle name="_Table_Modelo 281108 FINAL - Comodoro 2 4 2" xfId="1548" xr:uid="{85BD5B09-9832-40EC-9389-FC5536B27E84}"/>
    <cellStyle name="_Table_Modelo 281108 FINAL - Comodoro 2 5" xfId="1549" xr:uid="{46ECC826-5587-48B9-9903-F0427A2B3E67}"/>
    <cellStyle name="_Table_Modelo 281108 FINAL - Comodoro 3" xfId="1550" xr:uid="{15E20535-70DA-42C3-896E-D6E5874E1A9B}"/>
    <cellStyle name="_Table_Modelo 281108 FINAL - Comodoro 3 2" xfId="1551" xr:uid="{044B4CD1-DA54-417D-A248-52DE9D451C55}"/>
    <cellStyle name="_Table_Modelo 281108 FINAL - Comodoro 3 2 2" xfId="1552" xr:uid="{0867E821-B82E-4EFC-8A7E-0DD2C722AC68}"/>
    <cellStyle name="_Table_Modelo 281108 FINAL - Comodoro 3 2 2 2" xfId="1553" xr:uid="{1D2A577D-8BA0-4E56-80AC-64247AA680C0}"/>
    <cellStyle name="_Table_Modelo 281108 FINAL - Comodoro 3 2 3" xfId="1554" xr:uid="{567E3C04-BB13-4903-BFC7-C9BEB30BF529}"/>
    <cellStyle name="_Table_Modelo 281108 FINAL - Comodoro 3 2 3 2" xfId="1555" xr:uid="{AEEE8AC8-2ACF-449F-A659-8F948119F184}"/>
    <cellStyle name="_Table_Modelo 281108 FINAL - Comodoro 3 2 4" xfId="1556" xr:uid="{7A3993D3-82D1-4B98-B5D9-CF6061D02232}"/>
    <cellStyle name="_Table_Modelo 281108 FINAL - Comodoro 3 3" xfId="1557" xr:uid="{AA8579DC-2B22-42B7-9C4B-DDF0BE305C1A}"/>
    <cellStyle name="_Table_Modelo 281108 FINAL - Comodoro 3 3 2" xfId="1558" xr:uid="{FE80D263-1D55-4959-B440-CF8A073FA606}"/>
    <cellStyle name="_Table_Modelo 281108 FINAL - Comodoro 3 4" xfId="1559" xr:uid="{87AA5171-EF54-4490-BF82-C90471DF23D8}"/>
    <cellStyle name="_Table_Modelo 281108 FINAL - Comodoro 3 4 2" xfId="1560" xr:uid="{873CA1EC-2C43-4C92-A594-83EC4FE5961A}"/>
    <cellStyle name="_Table_Modelo 281108 FINAL - Comodoro 3 5" xfId="1561" xr:uid="{BD571582-2768-4445-B7E3-5889885BBE05}"/>
    <cellStyle name="_Table_Modelo 281108 FINAL - Comodoro 4" xfId="1562" xr:uid="{1599ACF7-BD68-4F7F-8834-B3D341D7AC53}"/>
    <cellStyle name="_Table_Modelo 281108 FINAL - Comodoro 4 2" xfId="1563" xr:uid="{6ED5C0EC-A3A6-4682-A986-DF6CAD232E73}"/>
    <cellStyle name="_Table_Modelo 281108 FINAL - Comodoro 4 2 2" xfId="1564" xr:uid="{8CA43B98-3D69-449C-8190-A84024013F4E}"/>
    <cellStyle name="_Table_Modelo 281108 FINAL - Comodoro 4 3" xfId="1565" xr:uid="{75DDEC7E-3C08-4FAF-BC43-6D74342D303E}"/>
    <cellStyle name="_Table_Modelo 281108 FINAL - Comodoro 4 3 2" xfId="1566" xr:uid="{D61A5914-A338-4A82-979C-5765A48F2DA3}"/>
    <cellStyle name="_Table_Modelo 281108 FINAL - Comodoro 4 4" xfId="1567" xr:uid="{7C3FB070-71FE-481B-8F5E-C40856BCEC1B}"/>
    <cellStyle name="_Table_Modelo 281108 FINAL - Comodoro 5" xfId="1568" xr:uid="{612B1C74-114D-441A-8323-CC8E9363601E}"/>
    <cellStyle name="_Table_Modelo 281108 FINAL - Comodoro 5 2" xfId="1569" xr:uid="{70B9E73A-1A15-41B6-AF93-31E182992843}"/>
    <cellStyle name="_Table_Modelo 281108 FINAL - Comodoro 6" xfId="1570" xr:uid="{86961926-8E54-4118-8DC3-1C77744A2B31}"/>
    <cellStyle name="_Table_Modelo 281108 FINAL - Comodoro 6 2" xfId="1571" xr:uid="{66578D48-B0AB-4DE8-8347-BF5130BA6A2A}"/>
    <cellStyle name="_Table_Modelo 281108 FINAL - Comodoro 7" xfId="1572" xr:uid="{86D1E44B-3751-430C-ACE6-6C1F32613A4E}"/>
    <cellStyle name="_Table_Modelo 281108 FINAL - Pontes e Lacerda" xfId="1573" xr:uid="{B4D9912F-2F7C-4FC5-8B18-8D50FA32D6C7}"/>
    <cellStyle name="_Table_Modelo 281108 FINAL - Pontes e Lacerda 2" xfId="1574" xr:uid="{8256EC1E-F296-4DC8-A2E7-161C6E99E05D}"/>
    <cellStyle name="_Table_Modelo 281108 FINAL - Pontes e Lacerda 2 2" xfId="1575" xr:uid="{70954B94-1999-4A35-A1F8-69297422CF76}"/>
    <cellStyle name="_Table_Modelo 281108 FINAL - Pontes e Lacerda 2 2 2" xfId="1576" xr:uid="{250B10F6-9D30-47C1-AA82-347C938528C9}"/>
    <cellStyle name="_Table_Modelo 281108 FINAL - Pontes e Lacerda 2 2 2 2" xfId="1577" xr:uid="{ABF6A637-6AAC-4EFE-B5AD-965903B93DF1}"/>
    <cellStyle name="_Table_Modelo 281108 FINAL - Pontes e Lacerda 2 2 3" xfId="1578" xr:uid="{72736ADE-6285-43D6-8580-C689F3F5796F}"/>
    <cellStyle name="_Table_Modelo 281108 FINAL - Pontes e Lacerda 2 2 3 2" xfId="1579" xr:uid="{689C7D8E-7271-41EC-AFB8-E6E7AB3656C5}"/>
    <cellStyle name="_Table_Modelo 281108 FINAL - Pontes e Lacerda 2 2 4" xfId="1580" xr:uid="{D6264BF2-E122-4C27-A4DB-0A15B698975D}"/>
    <cellStyle name="_Table_Modelo 281108 FINAL - Pontes e Lacerda 2 3" xfId="1581" xr:uid="{2BFEBF11-76C4-4517-90A0-58239EF2843D}"/>
    <cellStyle name="_Table_Modelo 281108 FINAL - Pontes e Lacerda 2 3 2" xfId="1582" xr:uid="{3E8C3AE2-843A-4C01-9191-D95A81498106}"/>
    <cellStyle name="_Table_Modelo 281108 FINAL - Pontes e Lacerda 2 4" xfId="1583" xr:uid="{02232580-0EE3-4D8A-A678-2600DABAC280}"/>
    <cellStyle name="_Table_Modelo 281108 FINAL - Pontes e Lacerda 2 4 2" xfId="1584" xr:uid="{7B71341C-8199-4C8E-A382-E64E0DEB06C7}"/>
    <cellStyle name="_Table_Modelo 281108 FINAL - Pontes e Lacerda 2 5" xfId="1585" xr:uid="{B42CBA4B-4F95-4426-BE44-91424852E168}"/>
    <cellStyle name="_Table_Modelo 281108 FINAL - Pontes e Lacerda 3" xfId="1586" xr:uid="{69A90921-2B79-4B6A-ABB1-129B5EFFA2C1}"/>
    <cellStyle name="_Table_Modelo 281108 FINAL - Pontes e Lacerda 3 2" xfId="1587" xr:uid="{C96BE11A-6E07-44D1-9FEB-FD8BDBBCC86B}"/>
    <cellStyle name="_Table_Modelo 281108 FINAL - Pontes e Lacerda 3 2 2" xfId="1588" xr:uid="{549C871A-39C8-4870-AE31-EC2D23327B33}"/>
    <cellStyle name="_Table_Modelo 281108 FINAL - Pontes e Lacerda 3 2 2 2" xfId="1589" xr:uid="{EE6311FC-C470-40EF-87CD-BCE2087F9F72}"/>
    <cellStyle name="_Table_Modelo 281108 FINAL - Pontes e Lacerda 3 2 3" xfId="1590" xr:uid="{62F07876-AA49-4ED1-9766-B89502CAFA20}"/>
    <cellStyle name="_Table_Modelo 281108 FINAL - Pontes e Lacerda 3 2 3 2" xfId="1591" xr:uid="{B7289CF6-B4C5-45DB-A145-DA136A605AB2}"/>
    <cellStyle name="_Table_Modelo 281108 FINAL - Pontes e Lacerda 3 2 4" xfId="1592" xr:uid="{E6AEE20A-577B-4923-875F-A8DDC094716C}"/>
    <cellStyle name="_Table_Modelo 281108 FINAL - Pontes e Lacerda 3 3" xfId="1593" xr:uid="{A421DB0F-B755-43C0-8998-FF6766202248}"/>
    <cellStyle name="_Table_Modelo 281108 FINAL - Pontes e Lacerda 3 3 2" xfId="1594" xr:uid="{C1A68955-DC6F-45EE-A02E-8F1319534EA1}"/>
    <cellStyle name="_Table_Modelo 281108 FINAL - Pontes e Lacerda 3 4" xfId="1595" xr:uid="{21F304C6-C659-4CCF-BF06-732E6919CBEA}"/>
    <cellStyle name="_Table_Modelo 281108 FINAL - Pontes e Lacerda 3 4 2" xfId="1596" xr:uid="{87CFAD17-69F9-45E2-BDE1-5CF8F5A2B71B}"/>
    <cellStyle name="_Table_Modelo 281108 FINAL - Pontes e Lacerda 3 5" xfId="1597" xr:uid="{A1EB926F-D22E-4E9B-B35D-0D7C9D829D66}"/>
    <cellStyle name="_Table_Modelo 281108 FINAL - Pontes e Lacerda 4" xfId="1598" xr:uid="{4804ADDD-7BE0-4AC0-8859-B62208E6C395}"/>
    <cellStyle name="_Table_Modelo 281108 FINAL - Pontes e Lacerda 4 2" xfId="1599" xr:uid="{1BB081E2-FE02-4E2F-A7AD-FFAD571B9F4F}"/>
    <cellStyle name="_Table_Modelo 281108 FINAL - Pontes e Lacerda 4 2 2" xfId="1600" xr:uid="{53C9D634-CEA0-4A4F-A1E8-F86A80C772DF}"/>
    <cellStyle name="_Table_Modelo 281108 FINAL - Pontes e Lacerda 4 3" xfId="1601" xr:uid="{26536A2E-7B09-4BD3-82D0-22AEF7B3F2B6}"/>
    <cellStyle name="_Table_Modelo 281108 FINAL - Pontes e Lacerda 4 3 2" xfId="1602" xr:uid="{DBC55B87-C867-45C9-9E95-43A6D72FCA0A}"/>
    <cellStyle name="_Table_Modelo 281108 FINAL - Pontes e Lacerda 4 4" xfId="1603" xr:uid="{0E644848-F910-4113-9FE7-9180A78B95A4}"/>
    <cellStyle name="_Table_Modelo 281108 FINAL - Pontes e Lacerda 5" xfId="1604" xr:uid="{5BF9F187-DC9F-4033-9A99-76B8EAC9EE11}"/>
    <cellStyle name="_Table_Modelo 281108 FINAL - Pontes e Lacerda 5 2" xfId="1605" xr:uid="{D22925D4-D9A0-45DD-8294-2F4FED62CED5}"/>
    <cellStyle name="_Table_Modelo 281108 FINAL - Pontes e Lacerda 6" xfId="1606" xr:uid="{1BF39A8F-4336-46EE-9A7F-7129B050C9D4}"/>
    <cellStyle name="_Table_Modelo 281108 FINAL - Pontes e Lacerda 6 2" xfId="1607" xr:uid="{204306BE-322B-4337-ACE8-0C5BF85E444C}"/>
    <cellStyle name="_Table_Modelo 281108 FINAL - Pontes e Lacerda 7" xfId="1608" xr:uid="{004E6E27-875A-40D9-B2B8-C72D6A76CD6D}"/>
    <cellStyle name="_Table_Modelo 301108 FINAL - Alta Floresta" xfId="1609" xr:uid="{A7582CFE-C75C-4716-8318-312696187F60}"/>
    <cellStyle name="_Table_Modelo 301108 FINAL - Alta Floresta 2" xfId="1610" xr:uid="{81512E2D-7D9F-4E06-8F8A-115EB3CF6B3C}"/>
    <cellStyle name="_Table_Modelo 301108 FINAL - Alta Floresta 2 2" xfId="1611" xr:uid="{3CEA8CF7-6F8F-4E51-9099-A0C28FC59C3F}"/>
    <cellStyle name="_Table_Modelo 301108 FINAL - Alta Floresta 2 2 2" xfId="1612" xr:uid="{30B9286D-6132-416B-9CE0-4398865D5DB0}"/>
    <cellStyle name="_Table_Modelo 301108 FINAL - Alta Floresta 2 2 2 2" xfId="1613" xr:uid="{939E995C-EFB8-40F4-AB67-C07732477635}"/>
    <cellStyle name="_Table_Modelo 301108 FINAL - Alta Floresta 2 2 3" xfId="1614" xr:uid="{B51522F0-0DE6-4EDF-9A87-B172F01C6B21}"/>
    <cellStyle name="_Table_Modelo 301108 FINAL - Alta Floresta 2 2 3 2" xfId="1615" xr:uid="{AB93C173-BD2C-4DD9-870C-E26CDD5BE206}"/>
    <cellStyle name="_Table_Modelo 301108 FINAL - Alta Floresta 2 2 4" xfId="1616" xr:uid="{FB581636-56A3-4AD3-9DDB-4062B2375F26}"/>
    <cellStyle name="_Table_Modelo 301108 FINAL - Alta Floresta 2 3" xfId="1617" xr:uid="{A16DDF66-ECDE-4148-865C-96F0B755A623}"/>
    <cellStyle name="_Table_Modelo 301108 FINAL - Alta Floresta 2 3 2" xfId="1618" xr:uid="{6EC08E83-B9A3-4C8F-9D7E-4C324A7248E2}"/>
    <cellStyle name="_Table_Modelo 301108 FINAL - Alta Floresta 2 4" xfId="1619" xr:uid="{38FC479B-80EA-4BB4-A563-4B7345365853}"/>
    <cellStyle name="_Table_Modelo 301108 FINAL - Alta Floresta 2 4 2" xfId="1620" xr:uid="{F9D1073E-F9E3-4B74-9DE2-7A6686E4C2EA}"/>
    <cellStyle name="_Table_Modelo 301108 FINAL - Alta Floresta 2 5" xfId="1621" xr:uid="{39BAE631-E735-45CB-A952-6D1A44D55968}"/>
    <cellStyle name="_Table_Modelo 301108 FINAL - Alta Floresta 3" xfId="1622" xr:uid="{89106CBE-AC1D-409D-8C2D-C8DAD0D7D1EE}"/>
    <cellStyle name="_Table_Modelo 301108 FINAL - Alta Floresta 3 2" xfId="1623" xr:uid="{DCBA4DB7-236F-463B-AA1C-C41063595396}"/>
    <cellStyle name="_Table_Modelo 301108 FINAL - Alta Floresta 3 2 2" xfId="1624" xr:uid="{472F2ECE-D1B1-4E42-9C01-C1489BE5A6F2}"/>
    <cellStyle name="_Table_Modelo 301108 FINAL - Alta Floresta 3 2 2 2" xfId="1625" xr:uid="{B8E0D5C6-0F9D-4D15-AF00-5A252D7AA78C}"/>
    <cellStyle name="_Table_Modelo 301108 FINAL - Alta Floresta 3 2 3" xfId="1626" xr:uid="{ECEBAD8D-EF61-4BFA-AA36-129B19767D02}"/>
    <cellStyle name="_Table_Modelo 301108 FINAL - Alta Floresta 3 2 3 2" xfId="1627" xr:uid="{8CB58A30-3E03-4084-BA06-39AFEA19A401}"/>
    <cellStyle name="_Table_Modelo 301108 FINAL - Alta Floresta 3 2 4" xfId="1628" xr:uid="{37F1401F-A3B7-4CB8-B56B-3CE85351610F}"/>
    <cellStyle name="_Table_Modelo 301108 FINAL - Alta Floresta 3 3" xfId="1629" xr:uid="{8CFB5439-8B6C-4421-9655-976F65C4A741}"/>
    <cellStyle name="_Table_Modelo 301108 FINAL - Alta Floresta 3 3 2" xfId="1630" xr:uid="{F23200AF-8A03-4E53-AF25-699A09493CC5}"/>
    <cellStyle name="_Table_Modelo 301108 FINAL - Alta Floresta 3 4" xfId="1631" xr:uid="{48143ECC-DA6C-4CB1-ADDA-ABE0432803AD}"/>
    <cellStyle name="_Table_Modelo 301108 FINAL - Alta Floresta 3 4 2" xfId="1632" xr:uid="{8EA2909E-8621-4C26-9A35-8CA05B59B1D5}"/>
    <cellStyle name="_Table_Modelo 301108 FINAL - Alta Floresta 3 5" xfId="1633" xr:uid="{417FFF73-FD3F-438D-A12F-D8428F6522CA}"/>
    <cellStyle name="_Table_Modelo 301108 FINAL - Alta Floresta 4" xfId="1634" xr:uid="{53E4DAFA-60BD-4898-9240-B5A1468AA699}"/>
    <cellStyle name="_Table_Modelo 301108 FINAL - Alta Floresta 4 2" xfId="1635" xr:uid="{794FF148-E249-463E-8E8D-920C9BCD72AD}"/>
    <cellStyle name="_Table_Modelo 301108 FINAL - Alta Floresta 4 2 2" xfId="1636" xr:uid="{93957064-126B-443D-B9D0-6A38233578C2}"/>
    <cellStyle name="_Table_Modelo 301108 FINAL - Alta Floresta 4 3" xfId="1637" xr:uid="{03682EC2-1E68-447B-A9E0-F8B73DE83826}"/>
    <cellStyle name="_Table_Modelo 301108 FINAL - Alta Floresta 4 3 2" xfId="1638" xr:uid="{D897DA8C-7A00-488E-98D5-56466ACC3916}"/>
    <cellStyle name="_Table_Modelo 301108 FINAL - Alta Floresta 4 4" xfId="1639" xr:uid="{D249B273-F87F-4586-BF9B-04484AD52E18}"/>
    <cellStyle name="_Table_Modelo 301108 FINAL - Alta Floresta 5" xfId="1640" xr:uid="{0B12A59C-112A-41A8-925C-5707B9DF6C39}"/>
    <cellStyle name="_Table_Modelo 301108 FINAL - Alta Floresta 5 2" xfId="1641" xr:uid="{813970E7-31C9-400C-AD0E-8222D0D75734}"/>
    <cellStyle name="_Table_Modelo 301108 FINAL - Alta Floresta 6" xfId="1642" xr:uid="{3B8146F3-508C-4573-8358-D89D1C919FBA}"/>
    <cellStyle name="_Table_Modelo 301108 FINAL - Alta Floresta 6 2" xfId="1643" xr:uid="{AAD2C6BB-D42D-4266-99F0-3F8C683BE57D}"/>
    <cellStyle name="_Table_Modelo 301108 FINAL - Alta Floresta 7" xfId="1644" xr:uid="{1AF709C8-27A8-46FF-B50D-5EF05A44393F}"/>
    <cellStyle name="_Table_Modelo 301108 FINAL - Pontes e Lacerda" xfId="1645" xr:uid="{CA710EFC-46AA-4130-AF40-58DE239A2C39}"/>
    <cellStyle name="_Table_Modelo 301108 FINAL - Pontes e Lacerda 2" xfId="1646" xr:uid="{1B9E9239-0500-45D7-BD0D-D01A519D3243}"/>
    <cellStyle name="_Table_Modelo 301108 FINAL - Pontes e Lacerda 2 2" xfId="1647" xr:uid="{6FBB94A6-06CB-40A6-9D2E-15FF7AAB0C43}"/>
    <cellStyle name="_Table_Modelo 301108 FINAL - Pontes e Lacerda 2 2 2" xfId="1648" xr:uid="{4B1578F3-446F-41CD-A10D-78FAC5C5326B}"/>
    <cellStyle name="_Table_Modelo 301108 FINAL - Pontes e Lacerda 2 2 2 2" xfId="1649" xr:uid="{7E28AFB4-C1CF-4D88-BF44-8C2C4735C6E2}"/>
    <cellStyle name="_Table_Modelo 301108 FINAL - Pontes e Lacerda 2 2 3" xfId="1650" xr:uid="{45A2D1A0-DD94-47B5-A7ED-1D44B0F854DB}"/>
    <cellStyle name="_Table_Modelo 301108 FINAL - Pontes e Lacerda 2 2 3 2" xfId="1651" xr:uid="{BEBB5E39-881C-4121-8A1F-87BEBB6BF3C8}"/>
    <cellStyle name="_Table_Modelo 301108 FINAL - Pontes e Lacerda 2 2 4" xfId="1652" xr:uid="{175AECD3-9BE3-42B4-85DD-52B268190D28}"/>
    <cellStyle name="_Table_Modelo 301108 FINAL - Pontes e Lacerda 2 3" xfId="1653" xr:uid="{F886FA8D-E61C-46AC-A916-A59016B59198}"/>
    <cellStyle name="_Table_Modelo 301108 FINAL - Pontes e Lacerda 2 3 2" xfId="1654" xr:uid="{E9F9E781-1269-407C-B8C0-B8DDEA4CA4B0}"/>
    <cellStyle name="_Table_Modelo 301108 FINAL - Pontes e Lacerda 2 4" xfId="1655" xr:uid="{742747E7-4636-4505-8C80-3D4BADE1919A}"/>
    <cellStyle name="_Table_Modelo 301108 FINAL - Pontes e Lacerda 2 4 2" xfId="1656" xr:uid="{7E89DDD1-313C-4EAF-8524-694ADD8DD025}"/>
    <cellStyle name="_Table_Modelo 301108 FINAL - Pontes e Lacerda 2 5" xfId="1657" xr:uid="{D49F4DA5-06A5-4752-B6AD-34293C4CB745}"/>
    <cellStyle name="_Table_Modelo 301108 FINAL - Pontes e Lacerda 3" xfId="1658" xr:uid="{7FF43104-ADEC-408E-A7F6-77776650059E}"/>
    <cellStyle name="_Table_Modelo 301108 FINAL - Pontes e Lacerda 3 2" xfId="1659" xr:uid="{9C369C09-1818-40C6-9BC4-B3964DE2C2D0}"/>
    <cellStyle name="_Table_Modelo 301108 FINAL - Pontes e Lacerda 3 2 2" xfId="1660" xr:uid="{A3094F0D-2B22-4475-BDD8-7B67154BF2E6}"/>
    <cellStyle name="_Table_Modelo 301108 FINAL - Pontes e Lacerda 3 2 2 2" xfId="1661" xr:uid="{22F9F015-B531-46E2-822A-3275CFECDB30}"/>
    <cellStyle name="_Table_Modelo 301108 FINAL - Pontes e Lacerda 3 2 3" xfId="1662" xr:uid="{E9AB6990-4300-427A-8933-898AB5205903}"/>
    <cellStyle name="_Table_Modelo 301108 FINAL - Pontes e Lacerda 3 2 3 2" xfId="1663" xr:uid="{21703F83-A47A-44CF-B1F4-DAE71F8C6548}"/>
    <cellStyle name="_Table_Modelo 301108 FINAL - Pontes e Lacerda 3 2 4" xfId="1664" xr:uid="{B375A293-3671-423E-AA82-255E774EBCDA}"/>
    <cellStyle name="_Table_Modelo 301108 FINAL - Pontes e Lacerda 3 3" xfId="1665" xr:uid="{6AAF4685-45DE-48A0-B836-495A1A5891E4}"/>
    <cellStyle name="_Table_Modelo 301108 FINAL - Pontes e Lacerda 3 3 2" xfId="1666" xr:uid="{629C3842-DEDD-4ADB-A521-1B6CA949661F}"/>
    <cellStyle name="_Table_Modelo 301108 FINAL - Pontes e Lacerda 3 4" xfId="1667" xr:uid="{654D154C-2D83-45E4-9EF9-5CF12449AEC6}"/>
    <cellStyle name="_Table_Modelo 301108 FINAL - Pontes e Lacerda 3 4 2" xfId="1668" xr:uid="{60F61CA3-CC7D-4D05-9878-A94672A4FF2D}"/>
    <cellStyle name="_Table_Modelo 301108 FINAL - Pontes e Lacerda 3 5" xfId="1669" xr:uid="{4F381F5B-5CF2-4879-9787-34CAD78637B0}"/>
    <cellStyle name="_Table_Modelo 301108 FINAL - Pontes e Lacerda 4" xfId="1670" xr:uid="{CAC2DF28-0597-4666-B269-9E41DEBA7F99}"/>
    <cellStyle name="_Table_Modelo 301108 FINAL - Pontes e Lacerda 4 2" xfId="1671" xr:uid="{903B7B17-3B43-4038-AD51-2A7F9C35AAC3}"/>
    <cellStyle name="_Table_Modelo 301108 FINAL - Pontes e Lacerda 4 2 2" xfId="1672" xr:uid="{1B0D8BD5-D572-4610-AAEB-E9A8A0D43F71}"/>
    <cellStyle name="_Table_Modelo 301108 FINAL - Pontes e Lacerda 4 3" xfId="1673" xr:uid="{472405B6-1FD4-4376-A333-AA111285E05D}"/>
    <cellStyle name="_Table_Modelo 301108 FINAL - Pontes e Lacerda 4 3 2" xfId="1674" xr:uid="{FE68BAFF-0AD4-4428-BC37-22D9C294A7CC}"/>
    <cellStyle name="_Table_Modelo 301108 FINAL - Pontes e Lacerda 4 4" xfId="1675" xr:uid="{3D71FD4F-498D-4871-9DE0-2224E0FDBF6C}"/>
    <cellStyle name="_Table_Modelo 301108 FINAL - Pontes e Lacerda 5" xfId="1676" xr:uid="{D7C43B36-C1E1-4597-BF80-D44DB908065B}"/>
    <cellStyle name="_Table_Modelo 301108 FINAL - Pontes e Lacerda 5 2" xfId="1677" xr:uid="{9F1642EB-818B-47A3-9545-8F63A95B5F35}"/>
    <cellStyle name="_Table_Modelo 301108 FINAL - Pontes e Lacerda 6" xfId="1678" xr:uid="{C818A564-AEF5-48FD-84FD-7CD797C2A6D8}"/>
    <cellStyle name="_Table_Modelo 301108 FINAL - Pontes e Lacerda 6 2" xfId="1679" xr:uid="{684829AD-7C46-4A23-87C1-10425B54EC95}"/>
    <cellStyle name="_Table_Modelo 301108 FINAL - Pontes e Lacerda 7" xfId="1680" xr:uid="{67831C4C-B2D4-4C90-9DB1-8B77A5359480}"/>
    <cellStyle name="_Table_Modelo_Mairinque_v2.2" xfId="1681" xr:uid="{68FA53DA-F507-43FB-8EF9-2E0A550CE9D7}"/>
    <cellStyle name="_Table_Modelo_Mairinque_v2.2 2" xfId="1682" xr:uid="{34C693D7-DD74-4EE3-A959-4FF4943BED40}"/>
    <cellStyle name="_Table_Modelo_Mairinque_v2.2 2 2" xfId="1683" xr:uid="{40563BB9-CC8C-42CE-9269-7D49530B6EDF}"/>
    <cellStyle name="_Table_Modelo_Mairinque_v2.2 2 2 2" xfId="1684" xr:uid="{858D8827-470A-4E34-9D27-1094F500CD94}"/>
    <cellStyle name="_Table_Modelo_Mairinque_v2.2 2 2 2 2" xfId="1685" xr:uid="{74739E35-DAEE-479F-8F88-6D411E7830D1}"/>
    <cellStyle name="_Table_Modelo_Mairinque_v2.2 2 2 3" xfId="1686" xr:uid="{8127435F-BD29-4010-9E06-C191EBF73261}"/>
    <cellStyle name="_Table_Modelo_Mairinque_v2.2 2 2 3 2" xfId="1687" xr:uid="{9FF412A5-D76F-4CFB-AE7D-469B6D2995CC}"/>
    <cellStyle name="_Table_Modelo_Mairinque_v2.2 2 2 4" xfId="1688" xr:uid="{00B5FCA1-B0D7-46CC-B252-92C7B2E95C5C}"/>
    <cellStyle name="_Table_Modelo_Mairinque_v2.2 2 3" xfId="1689" xr:uid="{151460C9-ED5C-4F16-8BA1-7571DE457418}"/>
    <cellStyle name="_Table_Modelo_Mairinque_v2.2 2 3 2" xfId="1690" xr:uid="{58551ACF-4F2C-4AD6-ABBB-46C00F3DFD14}"/>
    <cellStyle name="_Table_Modelo_Mairinque_v2.2 2 4" xfId="1691" xr:uid="{377C54A1-B3EF-422C-8C9C-DBC6669BF04E}"/>
    <cellStyle name="_Table_Modelo_Mairinque_v2.2 2 4 2" xfId="1692" xr:uid="{7EBAF878-B800-45FF-98AD-9ACDACF76176}"/>
    <cellStyle name="_Table_Modelo_Mairinque_v2.2 2 5" xfId="1693" xr:uid="{E4D0A7FC-A205-4BCF-BCE3-A0F39A5DFEAF}"/>
    <cellStyle name="_Table_Modelo_Mairinque_v2.2 3" xfId="1694" xr:uid="{113033E6-B2E9-4C68-9905-3D502E10B504}"/>
    <cellStyle name="_Table_Modelo_Mairinque_v2.2 3 2" xfId="1695" xr:uid="{2D9E9F2A-B2DD-478D-AA22-B8729BB6A725}"/>
    <cellStyle name="_Table_Modelo_Mairinque_v2.2 3 2 2" xfId="1696" xr:uid="{80DCA748-4BC3-4B71-8CBC-897286390E92}"/>
    <cellStyle name="_Table_Modelo_Mairinque_v2.2 3 2 2 2" xfId="1697" xr:uid="{1DE8FD06-93BB-4731-82F4-DA98219E841B}"/>
    <cellStyle name="_Table_Modelo_Mairinque_v2.2 3 2 3" xfId="1698" xr:uid="{83F21D26-9C44-4C4F-ADB5-F7C717FD8DAA}"/>
    <cellStyle name="_Table_Modelo_Mairinque_v2.2 3 2 3 2" xfId="1699" xr:uid="{36E1A50E-37B3-4645-ADED-41932715FF50}"/>
    <cellStyle name="_Table_Modelo_Mairinque_v2.2 3 2 4" xfId="1700" xr:uid="{4F8F6003-6AE6-43E6-B6BD-39B7356D6C3C}"/>
    <cellStyle name="_Table_Modelo_Mairinque_v2.2 3 3" xfId="1701" xr:uid="{F4D4D60C-5CEB-4AEE-A37C-319592D86466}"/>
    <cellStyle name="_Table_Modelo_Mairinque_v2.2 3 3 2" xfId="1702" xr:uid="{8A0145A9-F648-4D4F-B38E-21D91F5A4DEF}"/>
    <cellStyle name="_Table_Modelo_Mairinque_v2.2 3 4" xfId="1703" xr:uid="{F58C5924-A9DA-4F80-AE97-E0B3C1CAD9FB}"/>
    <cellStyle name="_Table_Modelo_Mairinque_v2.2 3 4 2" xfId="1704" xr:uid="{CF34B294-AA8A-41E6-9A9A-A7EC54D1B22D}"/>
    <cellStyle name="_Table_Modelo_Mairinque_v2.2 3 5" xfId="1705" xr:uid="{38C4A0E9-C108-424D-ACEB-12672ECB582E}"/>
    <cellStyle name="_Table_Modelo_Mairinque_v2.2 4" xfId="1706" xr:uid="{15C86CE5-6A2F-4248-BF5F-7D04DEA1D835}"/>
    <cellStyle name="_Table_Modelo_Mairinque_v2.2 4 2" xfId="1707" xr:uid="{3AF4DF70-2011-44BC-8437-6215218162E1}"/>
    <cellStyle name="_Table_Modelo_Mairinque_v2.2 4 2 2" xfId="1708" xr:uid="{F392D1D8-1F3D-41AB-8EF4-28BF2D48F4B0}"/>
    <cellStyle name="_Table_Modelo_Mairinque_v2.2 4 3" xfId="1709" xr:uid="{F44ED856-913E-41C5-92F5-DEE2C96B6C4A}"/>
    <cellStyle name="_Table_Modelo_Mairinque_v2.2 4 3 2" xfId="1710" xr:uid="{23B9FD2A-7C01-4717-AD87-CE3D0C4611DE}"/>
    <cellStyle name="_Table_Modelo_Mairinque_v2.2 4 4" xfId="1711" xr:uid="{6A7AF768-8A56-4F6E-9CEA-D586CDEE1EC8}"/>
    <cellStyle name="_Table_Modelo_Mairinque_v2.2 5" xfId="1712" xr:uid="{0B98649C-2C5B-4644-BEC4-C3D302E953C3}"/>
    <cellStyle name="_Table_Modelo_Mairinque_v2.2 5 2" xfId="1713" xr:uid="{82F2F465-5352-4F9C-8F81-4805F06C4964}"/>
    <cellStyle name="_Table_Modelo_Mairinque_v2.2 6" xfId="1714" xr:uid="{01E8ECC0-018C-4660-B392-EEDE906ACB2F}"/>
    <cellStyle name="_Table_Modelo_Mairinque_v2.2 6 2" xfId="1715" xr:uid="{654C498F-6827-4DD6-8692-849897B2FE8B}"/>
    <cellStyle name="_Table_Modelo_Mairinque_v2.2 7" xfId="1716" xr:uid="{03AA6B9B-A898-4ECD-B425-A8E983E1C875}"/>
    <cellStyle name="_Table_Multiplos_transação_atualizado" xfId="1717" xr:uid="{6A24D434-3AC4-4B17-B029-9BB312E04359}"/>
    <cellStyle name="_Table_Multiplos_transação_atualizado 2" xfId="1718" xr:uid="{00B746E8-7092-4753-80EA-7EEE2ABF89C3}"/>
    <cellStyle name="_Table_Multiplos_transação_atualizado 2 2" xfId="1719" xr:uid="{11496375-6373-4586-9AF4-5ED76C264CE5}"/>
    <cellStyle name="_Table_Multiplos_transação_atualizado 2 2 2" xfId="1720" xr:uid="{8160A59A-1DE1-4D5C-9527-A5FB8265042B}"/>
    <cellStyle name="_Table_Multiplos_transação_atualizado 2 2 2 2" xfId="1721" xr:uid="{92793D0A-A6DC-4EDC-A349-B287228F5EF2}"/>
    <cellStyle name="_Table_Multiplos_transação_atualizado 2 2 3" xfId="1722" xr:uid="{E722B6CC-3695-481A-9474-4CC33A0C5806}"/>
    <cellStyle name="_Table_Multiplos_transação_atualizado 2 2 3 2" xfId="1723" xr:uid="{B9775AF0-A44E-407D-AE06-918D0282E0A1}"/>
    <cellStyle name="_Table_Multiplos_transação_atualizado 2 2 4" xfId="1724" xr:uid="{612D3E30-632B-4163-BF50-5E0DC6786443}"/>
    <cellStyle name="_Table_Multiplos_transação_atualizado 2 3" xfId="1725" xr:uid="{0CA26A8F-EF72-45D9-A856-C713052F5E20}"/>
    <cellStyle name="_Table_Multiplos_transação_atualizado 2 3 2" xfId="1726" xr:uid="{005AC41C-B905-49F3-AF87-6B86BC2EB14E}"/>
    <cellStyle name="_Table_Multiplos_transação_atualizado 2 4" xfId="1727" xr:uid="{E054B4EA-2B76-4334-B4F1-097D7E4AF15A}"/>
    <cellStyle name="_Table_Multiplos_transação_atualizado 2 4 2" xfId="1728" xr:uid="{AB39B805-8633-448B-AF96-5743ABCC81D9}"/>
    <cellStyle name="_Table_Multiplos_transação_atualizado 2 5" xfId="1729" xr:uid="{435A53FC-9569-497D-BE65-2BC3603B050F}"/>
    <cellStyle name="_Table_Multiplos_transação_atualizado 3" xfId="1730" xr:uid="{0D9F998B-7498-46D8-9CCB-038DB98C58F0}"/>
    <cellStyle name="_Table_Multiplos_transação_atualizado 3 2" xfId="1731" xr:uid="{BA2A003C-E024-4A8B-8E97-6BE39991ED8E}"/>
    <cellStyle name="_Table_Multiplos_transação_atualizado 3 2 2" xfId="1732" xr:uid="{732F0F09-7911-430D-8197-8A1EA104BE93}"/>
    <cellStyle name="_Table_Multiplos_transação_atualizado 3 2 2 2" xfId="1733" xr:uid="{E692C451-564B-4F9C-993A-6EF1B5A6FC2B}"/>
    <cellStyle name="_Table_Multiplos_transação_atualizado 3 2 3" xfId="1734" xr:uid="{F9B103C9-3B32-437B-AB49-D9C07CF92750}"/>
    <cellStyle name="_Table_Multiplos_transação_atualizado 3 2 3 2" xfId="1735" xr:uid="{D8195F9C-D568-4EF0-B5BF-B1E8895F02C7}"/>
    <cellStyle name="_Table_Multiplos_transação_atualizado 3 2 4" xfId="1736" xr:uid="{7592AE4E-7390-4D9D-BEB8-ADB19A780A0C}"/>
    <cellStyle name="_Table_Multiplos_transação_atualizado 3 3" xfId="1737" xr:uid="{C3609388-A243-4962-B9B5-62F32276A4D0}"/>
    <cellStyle name="_Table_Multiplos_transação_atualizado 3 3 2" xfId="1738" xr:uid="{21F65EE0-DD86-4CD3-AB3F-BDBC0401ACA2}"/>
    <cellStyle name="_Table_Multiplos_transação_atualizado 3 4" xfId="1739" xr:uid="{AFB59A46-4F7B-484C-9FCC-A72CDE19B055}"/>
    <cellStyle name="_Table_Multiplos_transação_atualizado 3 4 2" xfId="1740" xr:uid="{0B853925-26A5-4450-8924-A022E5D5FA4E}"/>
    <cellStyle name="_Table_Multiplos_transação_atualizado 3 5" xfId="1741" xr:uid="{A4A9F0E0-BAD4-4959-9B1F-602D7B5F268B}"/>
    <cellStyle name="_Table_Multiplos_transação_atualizado 4" xfId="1742" xr:uid="{75F37D69-3302-4F70-905B-A23CB50F843E}"/>
    <cellStyle name="_Table_Multiplos_transação_atualizado 4 2" xfId="1743" xr:uid="{4C2C3378-E48F-4869-9D6F-6010B14F0CF7}"/>
    <cellStyle name="_Table_Multiplos_transação_atualizado 4 2 2" xfId="1744" xr:uid="{D38363C6-0B42-4E6C-B8CE-5721BAC2FCF6}"/>
    <cellStyle name="_Table_Multiplos_transação_atualizado 4 3" xfId="1745" xr:uid="{A772FA4B-5FE6-4E0B-B3A7-BFB268CC83EE}"/>
    <cellStyle name="_Table_Multiplos_transação_atualizado 4 3 2" xfId="1746" xr:uid="{2D6CE50B-95AE-4DF6-B092-4BED0A6F69FF}"/>
    <cellStyle name="_Table_Multiplos_transação_atualizado 4 4" xfId="1747" xr:uid="{7ED3B24B-4E26-4493-A5C0-08E010473491}"/>
    <cellStyle name="_Table_Multiplos_transação_atualizado 5" xfId="1748" xr:uid="{78E6CD5C-E8AB-4342-B0DC-77E02F639963}"/>
    <cellStyle name="_Table_Multiplos_transação_atualizado 5 2" xfId="1749" xr:uid="{89D42CAB-A9A5-4A37-A9E7-D4E703C41CB6}"/>
    <cellStyle name="_Table_Multiplos_transação_atualizado 6" xfId="1750" xr:uid="{A32E280A-0136-40AD-9CE8-515343E5CC1B}"/>
    <cellStyle name="_Table_Multiplos_transação_atualizado 6 2" xfId="1751" xr:uid="{88F6B628-5322-4627-AF3F-171229D3FC7E}"/>
    <cellStyle name="_Table_Multiplos_transação_atualizado 7" xfId="1752" xr:uid="{9B903780-527C-478F-9503-EA14AFCCCA2D}"/>
    <cellStyle name="_Table_Multiplos_v2" xfId="1753" xr:uid="{F2473579-F425-4C1D-BE9C-C654D6191075}"/>
    <cellStyle name="_Table_Multiplos_v2 2" xfId="1754" xr:uid="{0514F23B-7D99-40B4-8D5E-7500A0F08A79}"/>
    <cellStyle name="_Table_Multiplos_v2 2 2" xfId="1755" xr:uid="{2D988136-8197-455A-8FDA-040E32207DD5}"/>
    <cellStyle name="_Table_Multiplos_v2 2 2 2" xfId="1756" xr:uid="{B2C755AE-FEC9-4986-A7E4-334D73148409}"/>
    <cellStyle name="_Table_Multiplos_v2 2 2 2 2" xfId="1757" xr:uid="{349310E7-CE25-4511-AA48-CDA5804CFB88}"/>
    <cellStyle name="_Table_Multiplos_v2 2 2 3" xfId="1758" xr:uid="{3F221CAE-24E3-4FFC-A24C-1CC675994E18}"/>
    <cellStyle name="_Table_Multiplos_v2 2 2 3 2" xfId="1759" xr:uid="{022292A2-AD7F-4696-8948-D04F5A83279E}"/>
    <cellStyle name="_Table_Multiplos_v2 2 2 4" xfId="1760" xr:uid="{A4BBFF58-8CB7-44E1-8884-3A86C7DDFC30}"/>
    <cellStyle name="_Table_Multiplos_v2 2 3" xfId="1761" xr:uid="{205C0A22-E7AB-4474-B6E6-A0DE2D2AC67F}"/>
    <cellStyle name="_Table_Multiplos_v2 2 3 2" xfId="1762" xr:uid="{606F1E53-F26F-460B-8175-D2EF7E9A9945}"/>
    <cellStyle name="_Table_Multiplos_v2 2 4" xfId="1763" xr:uid="{7C10F6B3-C5CD-47F2-9731-B301B7A6EB18}"/>
    <cellStyle name="_Table_Multiplos_v2 2 4 2" xfId="1764" xr:uid="{00E6B23D-FDC3-46AF-89F9-9755330ADF68}"/>
    <cellStyle name="_Table_Multiplos_v2 2 5" xfId="1765" xr:uid="{4D5D2B4A-34E4-4829-8762-7D66325F10F4}"/>
    <cellStyle name="_Table_Multiplos_v2 3" xfId="1766" xr:uid="{81385D13-AD47-44E4-965D-1E469AFBA0AF}"/>
    <cellStyle name="_Table_Multiplos_v2 3 2" xfId="1767" xr:uid="{7E5E29B0-C9B6-4126-977E-4F7D6575FA2F}"/>
    <cellStyle name="_Table_Multiplos_v2 3 2 2" xfId="1768" xr:uid="{94A2076D-CAC2-4E10-B379-9AC5ECA9F960}"/>
    <cellStyle name="_Table_Multiplos_v2 3 2 2 2" xfId="1769" xr:uid="{BC0F0955-81B9-4C92-948E-083F58AA7829}"/>
    <cellStyle name="_Table_Multiplos_v2 3 2 3" xfId="1770" xr:uid="{019504C7-2250-479B-844E-36E1B78E75D6}"/>
    <cellStyle name="_Table_Multiplos_v2 3 2 3 2" xfId="1771" xr:uid="{906A7814-1D01-4989-BACD-D986A0CE28D1}"/>
    <cellStyle name="_Table_Multiplos_v2 3 2 4" xfId="1772" xr:uid="{F814EA87-009A-4CAF-9F0A-E735A7A38D1F}"/>
    <cellStyle name="_Table_Multiplos_v2 3 3" xfId="1773" xr:uid="{CB7881CA-3CFB-44C9-871A-02CAC084F04F}"/>
    <cellStyle name="_Table_Multiplos_v2 3 3 2" xfId="1774" xr:uid="{6703A39E-C1CF-4839-82E2-C875407E9A72}"/>
    <cellStyle name="_Table_Multiplos_v2 3 4" xfId="1775" xr:uid="{92701F7A-BB40-43EB-A35E-3787072A2935}"/>
    <cellStyle name="_Table_Multiplos_v2 3 4 2" xfId="1776" xr:uid="{8D2B4928-5734-47D8-9B8A-AE0352F57083}"/>
    <cellStyle name="_Table_Multiplos_v2 3 5" xfId="1777" xr:uid="{391B5598-BD26-419A-B347-8E76FF5CDD38}"/>
    <cellStyle name="_Table_Multiplos_v2 4" xfId="1778" xr:uid="{BEBC1C42-7EFE-47FF-B499-7291BBFD8E75}"/>
    <cellStyle name="_Table_Multiplos_v2 4 2" xfId="1779" xr:uid="{958A4045-30E9-444D-B77C-9E8B375FB7E3}"/>
    <cellStyle name="_Table_Multiplos_v2 4 2 2" xfId="1780" xr:uid="{98EADE88-FA0D-4104-856B-12934F8ABB22}"/>
    <cellStyle name="_Table_Multiplos_v2 4 3" xfId="1781" xr:uid="{D3497F44-4E5E-45B2-BF17-221A5ADFD1AD}"/>
    <cellStyle name="_Table_Multiplos_v2 4 3 2" xfId="1782" xr:uid="{AB5E2103-0ACD-422A-9848-4C8E212DFBC8}"/>
    <cellStyle name="_Table_Multiplos_v2 4 4" xfId="1783" xr:uid="{F46FB8AC-E944-49F7-A1D7-578777C89A6C}"/>
    <cellStyle name="_Table_Multiplos_v2 5" xfId="1784" xr:uid="{3507B291-056A-4EDE-BA70-C54320DA6702}"/>
    <cellStyle name="_Table_Multiplos_v2 5 2" xfId="1785" xr:uid="{8AFC9EEA-E5E3-4DAF-9285-6D452265807B}"/>
    <cellStyle name="_Table_Multiplos_v2 6" xfId="1786" xr:uid="{8C0E0553-79DA-4F5D-BD5F-1DF8EBDDE334}"/>
    <cellStyle name="_Table_Multiplos_v2 6 2" xfId="1787" xr:uid="{FD79C58C-365B-4B38-B9DC-49B0B0BFAAAB}"/>
    <cellStyle name="_Table_Multiplos_v2 7" xfId="1788" xr:uid="{AA752D59-0C76-44A8-944B-96148529524B}"/>
    <cellStyle name="_TableHead" xfId="1789" xr:uid="{BB4F0B12-1B58-491B-A4A8-EAC14A81E543}"/>
    <cellStyle name="_TableHead_Book2" xfId="1790" xr:uid="{0206F2D5-8AFD-4BB7-B657-73888DA7CF3E}"/>
    <cellStyle name="_TableHead_Modelo 021208 FINAL - Colíder_v2" xfId="1791" xr:uid="{6F6C9FF3-C060-4C5C-8471-AA1BF873AC5B}"/>
    <cellStyle name="_TableHead_Modelo 281108 FINAL - Comodoro" xfId="1792" xr:uid="{6CD87DE7-500A-4D7C-8856-00BC1C9675E9}"/>
    <cellStyle name="_TableHead_Modelo 301108 FINAL - Alta Floresta" xfId="1793" xr:uid="{D325E82D-6C93-49B8-8A87-AA1BE6925792}"/>
    <cellStyle name="_TableHead_Modelo_Mairinque_v2.2" xfId="1794" xr:uid="{7B54504E-F93C-4812-8039-CF72177BE0DA}"/>
    <cellStyle name="_TableHead_Multiplos_transação_atualizado" xfId="1795" xr:uid="{D3F99C7E-A03B-453B-9E09-B6E87215F6F0}"/>
    <cellStyle name="_TableHead_Multiplos_v2" xfId="1796" xr:uid="{E43786F4-29DC-494D-8970-CDD0B460DCE6}"/>
    <cellStyle name="_TableRowHead" xfId="1797" xr:uid="{BC337825-5F4F-47A2-9746-DEF304FBA0EF}"/>
    <cellStyle name="_TableRowHead_Book2" xfId="1798" xr:uid="{6B0E0A9D-EFE6-4D4A-AAD8-49521157E03A}"/>
    <cellStyle name="_TableRowHead_Modelo 021208 FINAL - Colíder_v2" xfId="1799" xr:uid="{2B965C94-675D-450F-A76F-9509265CF46F}"/>
    <cellStyle name="_TableRowHead_Modelo 281108 FINAL - Comodoro" xfId="1800" xr:uid="{71E833E6-15E6-4B91-BC20-91C7A80D859F}"/>
    <cellStyle name="_TableRowHead_Modelo 301108 FINAL - Alta Floresta" xfId="1801" xr:uid="{D8DF4891-006C-4D4A-B5CB-6E3B45FE3FD8}"/>
    <cellStyle name="_TableRowHead_Modelo_Mairinque_v2.2" xfId="1802" xr:uid="{F9C13357-8F8A-462E-B3FE-E280F54B82A9}"/>
    <cellStyle name="_TableRowHead_Multiplos_transação_atualizado" xfId="1803" xr:uid="{85535BBF-6A53-481B-85C2-35CB958C0E9E}"/>
    <cellStyle name="_TableRowHead_Multiplos_v2" xfId="1804" xr:uid="{11E69CE4-AC37-4CDF-AA31-98B6D0A249B8}"/>
    <cellStyle name="_TableSuperHead" xfId="1805" xr:uid="{919FF89F-CF44-4B7A-8E7F-CFFE5F04B68B}"/>
    <cellStyle name="_TableSuperHead_Book2" xfId="1806" xr:uid="{57B6E2BB-B495-4F14-88EE-47CED29C5B55}"/>
    <cellStyle name="_TableSuperHead_Modelo_Mairinque_v2.2" xfId="1807" xr:uid="{905BD2F0-B5A1-4C22-960F-9359AD15DCC7}"/>
    <cellStyle name="_TableSuperHead_Multiplos_transação_atualizado" xfId="1808" xr:uid="{C004247C-BA2D-42E9-BB06-7C7247526925}"/>
    <cellStyle name="_TableSuperHead_Multiplos_v2" xfId="1809" xr:uid="{980372DB-A84C-43E4-8B68-7A0A6B03C0BF}"/>
    <cellStyle name="_TDK Innoveta SFAS142 Step 2 Analysis - DRAFT 04.24.06 v2" xfId="1810" xr:uid="{3F4B7B01-081E-4F27-8D45-E462ECEAFB9F}"/>
    <cellStyle name="_TM budget_F05" xfId="1811" xr:uid="{6AEC9831-9C9B-496F-841C-15B52D720D17}"/>
    <cellStyle name="_TM budget_F05_Tarifas Finales CEDI Bavaria Nacional Segundo Semestre (Final 081111) (2)" xfId="1812" xr:uid="{1B77D747-A7C5-4A10-99F1-565BF3929828}"/>
    <cellStyle name="_TOTAL OUT" xfId="1813" xr:uid="{98310AA7-AF26-4D3D-8332-B2446B44E8AA}"/>
    <cellStyle name="_TOTAL OUT 2" xfId="1814" xr:uid="{7271580A-37AC-4204-9C92-82A9BA02F06E}"/>
    <cellStyle name="_TOTAL OUT_Costing &amp; Pricing Proyecto Bavaria 2011 - 2013 (Final 190211 - Renting)" xfId="1815" xr:uid="{6EB860E8-437E-4BC5-BC52-8556333DF023}"/>
    <cellStyle name="_TOTAL OUT_Costing &amp; Pricing Proyecto Bavaria 2011 - 2013 (Final 190211 - Renting) 2" xfId="1816" xr:uid="{1E749972-3829-443E-B392-1E555AAEBC6F}"/>
    <cellStyle name="_TOTAL OUT_Costo Total" xfId="1817" xr:uid="{9EEACC56-37AE-483F-B3AA-E59871E5B799}"/>
    <cellStyle name="_TOTAL OUT_PCSI CA" xfId="1818" xr:uid="{D197EB3A-282D-4AD4-A240-571627B3E8B5}"/>
    <cellStyle name="_TOTAL OUT_PCSI Hl" xfId="1819" xr:uid="{A2AEB72E-0B6E-408D-BECC-A85970DBADD4}"/>
    <cellStyle name="_TOTAL OUT_Soportes" xfId="1820" xr:uid="{3D30DB14-6CE4-4F67-B411-B865D3984F40}"/>
    <cellStyle name="_TOTAL OUT_Tarifas Finales CEDI Bavaria Nacional Segundo Semestre (Final 081111) (2)" xfId="1821" xr:uid="{90419C63-8419-46F9-BFE6-834538E50E86}"/>
    <cellStyle name="_TOTAL OUT_Tarifas Finales CEDI Bavaria Nacional Segundo Semestre (Final 081111) (2) 2" xfId="1822" xr:uid="{E406A740-2E1D-4DAE-A9FF-CCC60A40550B}"/>
    <cellStyle name="_TOTAL OUT_Volumenes" xfId="1823" xr:uid="{FB55E028-AF61-4C25-9129-8A0C02F72604}"/>
    <cellStyle name="_TOTAL OUT_Volumenes 2" xfId="1824" xr:uid="{647C89BB-E70D-407F-B2C8-8623BDF2AF16}"/>
    <cellStyle name="_TOTAL OUT_Volumenes 2 2" xfId="1825" xr:uid="{F725466A-4128-411B-94CE-AEAB9598FF17}"/>
    <cellStyle name="_TOTAL OUT_Volumenes 3" xfId="1826" xr:uid="{7AFA633E-9518-42E8-86DF-9E472F273D10}"/>
    <cellStyle name="_TOTAL OUT_Xl0000088" xfId="1827" xr:uid="{A248A25F-1D92-4FF7-8E9C-3F7B3C7ADEAE}"/>
    <cellStyle name="_TOTAL OUT_Xl0000088 2" xfId="1828" xr:uid="{3E3C1DDB-09CE-4003-B736-A4995D1A4A73}"/>
    <cellStyle name="_U.0412.HZ-reviewed" xfId="1829" xr:uid="{EF69D434-AD11-4EBA-B872-BD1694CD68B0}"/>
    <cellStyle name="_Valuation of Assembled Workforce" xfId="1830" xr:uid="{B30C86AE-EBFA-494F-AF9B-625525ABB131}"/>
    <cellStyle name="_Valuation of Assembled Workforce_18.06.07" xfId="1831" xr:uid="{4A7ED5FF-CFFA-48A8-85D0-CF28CA6B2C34}"/>
    <cellStyle name="_Valuation of Assembled Workforce_18.06.07_1900" xfId="1832" xr:uid="{61E6E068-A667-454A-8A79-B7C5C855DD97}"/>
    <cellStyle name="_Volumen Oct-Mar Suppla" xfId="1833" xr:uid="{A04BE3C8-3866-4707-B90B-02ECDDA6AD57}"/>
    <cellStyle name="_VSG_TEMP1" xfId="1834" xr:uid="{D2B8CACA-D64C-406A-8768-581AE42BAC65}"/>
    <cellStyle name="_Vulcan_DCF_v.8" xfId="1835" xr:uid="{4E958D39-6607-450F-B761-AA120A279AD0}"/>
    <cellStyle name="_YTD Q3" xfId="1836" xr:uid="{691C95C9-574F-4109-84B4-CDA381CE9499}"/>
    <cellStyle name="_הוון מימון (2)" xfId="1837" xr:uid="{25A7AEB2-3490-4061-83A1-E2EDB159B7DC}"/>
    <cellStyle name="_הוצאות הנפקה (2)" xfId="1838" xr:uid="{2C30C804-4F63-43B5-B776-DD113DD2FD1D}"/>
    <cellStyle name="_הפחתת הוצאות נדחות (2)" xfId="1839" xr:uid="{DC1AD119-DA74-460A-BF57-B22443AB5A0D}"/>
    <cellStyle name="_נכסים בלתי מוחשיים" xfId="1840" xr:uid="{43B306ED-367A-4E73-8B67-F6790991E80C}"/>
    <cellStyle name="_רווחי אקווטי" xfId="1841" xr:uid="{FDBCDF6F-E32A-42B6-8AF4-E27A7CA532FC}"/>
    <cellStyle name="{Comma [0]}" xfId="1842" xr:uid="{0D027E57-979B-4491-86C1-AD5BB765836C}"/>
    <cellStyle name="{Comma}" xfId="1843" xr:uid="{D7A5A2F0-226D-427F-AF4C-D6E40A4346BA}"/>
    <cellStyle name="{Date}" xfId="1844" xr:uid="{B7AD6352-DFCD-4E76-B50B-7CCE9B46609A}"/>
    <cellStyle name="‚" xfId="1845" xr:uid="{46E5A8CB-53DC-4B6F-B335-6217A278F825}"/>
    <cellStyle name="„" xfId="1846" xr:uid="{0276111F-B827-4EAE-AED3-AE8293755A65}"/>
    <cellStyle name="€_x000b_À_x000d_€_x0014_€_x0016_À_x0018_€_x001a_À_x001d_" xfId="1847" xr:uid="{6ED9F7AD-8D08-47A3-AC91-FECD9681E8DD}"/>
    <cellStyle name="€_x000b_À_x000d_€_x0014_€_x0016_À_x0018_€_x001a_À_x001d_ 2" xfId="1848" xr:uid="{28ABCBB7-3137-4F63-8A58-AE3C2CCDD6A3}"/>
    <cellStyle name="=C:\WINNT\SYSTEM32\COMMAND.COM" xfId="1849" xr:uid="{1ECF04A6-293C-4F92-A2F8-65EA4E1904EA}"/>
    <cellStyle name="=C:\WINNT\SYSTEM32\COMMAND.COM 2" xfId="1850" xr:uid="{660F8654-6C07-4D94-A8BA-A429F48BB09C}"/>
    <cellStyle name="=C:\WINNT\SYSTEM32\COMMAND.COM 2 2" xfId="1851" xr:uid="{DD12F22A-B507-4A1B-83F4-BC4678380B4D}"/>
    <cellStyle name="=C:\WINNT\SYSTEM32\COMMAND.COM 2 6" xfId="1852" xr:uid="{2D82F548-9E91-415C-871D-EAFBB7F0E5EE}"/>
    <cellStyle name="=C:\WINNT\SYSTEM32\COMMAND.COM 3" xfId="1853" xr:uid="{FADEBBB0-72AD-4382-BCE6-3E9382F5862C}"/>
    <cellStyle name="=C:\WINNT\SYSTEM32\COMMAND.COM 4" xfId="1854" xr:uid="{29A82A09-5E71-49C2-9214-ACDAC8361C28}"/>
    <cellStyle name="=C:\WINNT\SYSTEM32\COMMAND.COM_CALESA Conciliacion Impuesto Diferido 2009" xfId="1855" xr:uid="{32EC89C2-91AC-47E3-9E27-0DC0FF147717}"/>
    <cellStyle name="=C:\WINNT35\SYSTEM32\COMMAND.COM" xfId="1856" xr:uid="{FF1374E5-686D-4708-8705-2A6D494A3009}"/>
    <cellStyle name="…" xfId="1857" xr:uid="{25140476-528E-4EB3-A2CE-140349E19228}"/>
    <cellStyle name="†" xfId="1858" xr:uid="{3E7C5C76-35E8-4358-99EC-996A096FF2E3}"/>
    <cellStyle name="‡" xfId="1859" xr:uid="{37916048-ABF8-4F25-A122-5414D7F07A33}"/>
    <cellStyle name="‡ 2" xfId="1860" xr:uid="{831D31FB-29A7-4F85-82F7-3CEEFC7CB15E}"/>
    <cellStyle name="‡_ESTADOS PUBLI DIC 31 2001 FINAL" xfId="1861" xr:uid="{FFAA786D-3225-4D2F-B9CD-3B7157DB298F}"/>
    <cellStyle name="‡_PYGT98" xfId="1862" xr:uid="{3CE7DA44-61C4-44D1-89BC-F96D259ACABF}"/>
    <cellStyle name="‡_PYGT98_ESTADOS PUBLI DIC 31 2001 FINAL" xfId="1863" xr:uid="{9C0A845B-5455-456F-915F-7A93193D1FEA}"/>
    <cellStyle name="_x000b_À_x000d__x0014__x0016_À_x0018__x001a_À_x001d_" xfId="1865" xr:uid="{78EC5CED-03D8-4061-ACBC-4D5FE24487C7}"/>
    <cellStyle name="_x000b_À_x000d__x0014__x0016_À_x0018__x001a_À_x001d_ 2" xfId="1866" xr:uid="{BC765768-D02E-47B3-92A6-DC9D0899EDE1}"/>
    <cellStyle name="000" xfId="1867" xr:uid="{30E9E2AB-804B-48C3-85D4-6ADCD1FD9312}"/>
    <cellStyle name="000s" xfId="1868" xr:uid="{EECCA468-62FA-4A33-ADE0-5B34E3A0DFCC}"/>
    <cellStyle name="01" xfId="1869" xr:uid="{B5D34AD8-F878-4DC9-AB41-A9CDD26BFEEF}"/>
    <cellStyle name="01 2" xfId="1870" xr:uid="{FE0EA223-3E53-4C8C-8CDD-2E18DF22938C}"/>
    <cellStyle name="06" xfId="1871" xr:uid="{A67CA420-F8A0-450F-8823-7583AAA85C23}"/>
    <cellStyle name="06 F" xfId="1872" xr:uid="{35E006C5-F3F2-487C-BD7E-19020DB43A6A}"/>
    <cellStyle name="07" xfId="1873" xr:uid="{E20223F6-AD85-4AE1-94AA-B21CDD50FCC4}"/>
    <cellStyle name="07 F" xfId="1874" xr:uid="{ED6E578A-26B8-4CF4-B04B-7A19AE0A3889}"/>
    <cellStyle name="08" xfId="1875" xr:uid="{32DB182A-D86C-48AB-A440-15AC2462402D}"/>
    <cellStyle name="08 F" xfId="1876" xr:uid="{8AEDDFC5-49F4-40EC-9A4E-65AED9208997}"/>
    <cellStyle name="08 FK" xfId="1877" xr:uid="{CE08C7BA-E8C3-4123-A0A0-8D503DADE7AE}"/>
    <cellStyle name="09" xfId="1878" xr:uid="{C6D83934-C87E-4453-A005-1AD58D2095E7}"/>
    <cellStyle name="09 F" xfId="1879" xr:uid="{544733BB-45BB-4B1A-B611-8D6E83C4EAC5}"/>
    <cellStyle name="09 FK" xfId="1880" xr:uid="{56DC1AB0-8958-4728-A04E-1D35F159E32A}"/>
    <cellStyle name="1" xfId="1881" xr:uid="{B1E7068D-4AA0-425E-BB63-2B6681529A06}"/>
    <cellStyle name="-1" xfId="1882" xr:uid="{94623E62-3E2B-447A-B192-DD1D9E39572A}"/>
    <cellStyle name="1.000/(1,000)" xfId="1883" xr:uid="{F4380ADF-33B5-42B2-A863-36499C0F5A2C}"/>
    <cellStyle name="10" xfId="1884" xr:uid="{AF7DB5C6-697F-4496-8521-5EAAB29A52FC}"/>
    <cellStyle name="10 F" xfId="1885" xr:uid="{903F4574-302F-420B-874F-2220051DB350}"/>
    <cellStyle name="10 FK" xfId="1886" xr:uid="{27A7EFCB-EADF-4337-BA24-EE8BA4DCF2CC}"/>
    <cellStyle name="1000" xfId="1887" xr:uid="{D5D0DA24-0082-4ACF-8361-E226230421E5}"/>
    <cellStyle name="1000$" xfId="1888" xr:uid="{9489EEA0-5E4D-4338-9BFA-88D9F65D36F6}"/>
    <cellStyle name="1000/- %" xfId="1889" xr:uid="{39391D08-2742-4E84-9279-ADFEF2B483FA}"/>
    <cellStyle name="1000/- % 2" xfId="1890" xr:uid="{19CED863-D9E0-4F63-91FE-0F5B88704751}"/>
    <cellStyle name="1000s" xfId="1891" xr:uid="{763E6DA8-F13B-4787-8053-0912FB231D00}"/>
    <cellStyle name="11" xfId="1892" xr:uid="{04A63985-5CB1-40B7-855A-D31CCF5AA8D8}"/>
    <cellStyle name="11 F" xfId="1893" xr:uid="{E0375C3F-366A-4871-B019-1FE43A85511D}"/>
    <cellStyle name="11 FK" xfId="1894" xr:uid="{23B73B5B-D945-493A-950B-F461EDB77C00}"/>
    <cellStyle name="12" xfId="1895" xr:uid="{EA5F058B-D4D1-4DD5-8BA2-D7C2FC93A694}"/>
    <cellStyle name="12 F" xfId="1896" xr:uid="{EC892FBE-21D5-48C9-A306-95471A441B0C}"/>
    <cellStyle name="12 FK" xfId="1897" xr:uid="{6B2FBD51-1E4D-48FE-A0F7-8268B8DC3B1F}"/>
    <cellStyle name="14 F" xfId="1898" xr:uid="{0C9248AF-D21F-4913-AA92-0487CC8ED228}"/>
    <cellStyle name="14 FK" xfId="1899" xr:uid="{F2ACEAED-BBB1-45F6-B68B-35028855D066}"/>
    <cellStyle name="18 F" xfId="1900" xr:uid="{3B84223A-159F-4CF0-BF17-3F3FAA6118F5}"/>
    <cellStyle name="18 FK" xfId="1901" xr:uid="{681E6748-E83B-468A-BED9-870DA0E21113}"/>
    <cellStyle name="1o.nível" xfId="1902" xr:uid="{908CD5F8-5641-4FED-B54A-F5F06EE03F9E}"/>
    <cellStyle name="2" xfId="1903" xr:uid="{3667F1A8-7F8D-4A9B-B641-85724548C20F}"/>
    <cellStyle name="20% - Accent1" xfId="1904" xr:uid="{2A4A1528-A346-4D5A-82FA-5519ECC0C7ED}"/>
    <cellStyle name="20% - Accent1 10" xfId="1905" xr:uid="{810CA2E2-9F23-408D-A528-AA2FE94620DF}"/>
    <cellStyle name="20% - Accent1 2" xfId="1906" xr:uid="{A70291C9-DED9-4CB7-BAB9-0D2AE1C70286}"/>
    <cellStyle name="20% - Accent1 2 2" xfId="1907" xr:uid="{9CD1751F-85D5-42CD-95B8-AB7ED4B5B4A4}"/>
    <cellStyle name="20% - Accent1 2 2 2" xfId="1908" xr:uid="{BE37F9EA-A9D6-44DD-8F17-BB77E59D1FCC}"/>
    <cellStyle name="20% - Accent1 2 2 3" xfId="1909" xr:uid="{C4CDB51F-FC32-44E5-A2ED-D3A13D13C79E}"/>
    <cellStyle name="20% - Accent1 2 3" xfId="1910" xr:uid="{C79841D8-1F0F-4F52-8E43-2C7DEC7093EA}"/>
    <cellStyle name="20% - Accent1 2 3 2" xfId="1911" xr:uid="{C0D26A3B-4584-46AC-B9C1-91307A68F997}"/>
    <cellStyle name="20% - Accent1 2 4" xfId="1912" xr:uid="{AB7BAEAE-192C-47D2-BDF2-9BD91387DBCE}"/>
    <cellStyle name="20% - Accent1 2 4 2" xfId="1913" xr:uid="{1DD343CD-9E90-4828-96EC-0261E06BE7C3}"/>
    <cellStyle name="20% - Accent1 2 5" xfId="1914" xr:uid="{17BC8EF2-5041-47AD-BC00-526E90D01D28}"/>
    <cellStyle name="20% - Accent1 2 5 2" xfId="1915" xr:uid="{5BFE76B9-FE1F-45C7-98EA-9803EA9B5716}"/>
    <cellStyle name="20% - Accent1 2 6" xfId="1916" xr:uid="{7710B8C6-1D6F-4FA5-A291-D37BAB002C41}"/>
    <cellStyle name="20% - Accent1 2 6 2" xfId="1917" xr:uid="{8BA737E7-3BC5-47FF-BAEC-1682400BA31C}"/>
    <cellStyle name="20% - Accent1 2 7" xfId="1918" xr:uid="{94CAA82C-982F-4E3B-AF47-6AF98169E674}"/>
    <cellStyle name="20% - Accent1 2 8" xfId="1919" xr:uid="{DB0F60ED-7271-457B-9085-6232DE178E43}"/>
    <cellStyle name="20% - Accent1 2 8 2" xfId="1920" xr:uid="{6CC87543-FCC8-4627-A7F4-E1C866D8E87E}"/>
    <cellStyle name="20% - Accent1 2 9" xfId="1921" xr:uid="{3DDE5D59-4498-4B94-8AF4-D18899F3BCF2}"/>
    <cellStyle name="20% - Accent1 3" xfId="1922" xr:uid="{7D0D447E-F4BC-4546-9DFD-2B86B5F46835}"/>
    <cellStyle name="20% - Accent1 3 2" xfId="1923" xr:uid="{E874370D-9391-47AE-959D-11CBD1FFD4BB}"/>
    <cellStyle name="20% - Accent1 3 2 2" xfId="1924" xr:uid="{0C350912-C47E-42F4-8226-91D5FFA852DF}"/>
    <cellStyle name="20% - Accent1 3 2 3" xfId="1925" xr:uid="{E488DF5E-48CE-4BD7-896A-41D24AEE2EAA}"/>
    <cellStyle name="20% - Accent1 3 3" xfId="1926" xr:uid="{6C1A5873-B136-47EE-BE75-48CE0C570B73}"/>
    <cellStyle name="20% - Accent1 4" xfId="1927" xr:uid="{0415E61C-F3AE-4AC2-B405-81C3D1DB7DB0}"/>
    <cellStyle name="20% - Accent1 4 2" xfId="1928" xr:uid="{292FA1F5-587A-4CCD-889A-1831F736AB35}"/>
    <cellStyle name="20% - Accent1 4 3" xfId="1929" xr:uid="{5B0E0F0C-6613-41A5-872B-60FE74A65E60}"/>
    <cellStyle name="20% - Accent1 5" xfId="1930" xr:uid="{3B1B739B-8542-463C-9C4C-E726CFC06FB1}"/>
    <cellStyle name="20% - Accent1 5 2" xfId="1931" xr:uid="{61E2CE8E-22E7-46DC-8F05-D9765C9292F7}"/>
    <cellStyle name="20% - Accent1 6" xfId="1932" xr:uid="{E03D7132-1E24-4765-BCB0-2572A5F92F4A}"/>
    <cellStyle name="20% - Accent1 7" xfId="1933" xr:uid="{AE1268DB-4C4A-479F-87EF-0288DB99F8A5}"/>
    <cellStyle name="20% - Accent1 8" xfId="1934" xr:uid="{CF6FEE40-66EF-48C3-BA3E-58191AE518B6}"/>
    <cellStyle name="20% - Accent1 9" xfId="1935" xr:uid="{77A86062-FD12-48AE-9042-1B635043B366}"/>
    <cellStyle name="20% - Accent1_1.1 CIC &amp; subs Mar_2010_2009" xfId="1936" xr:uid="{FC91A4A4-B45F-405E-BAFC-E3732DEA1964}"/>
    <cellStyle name="20% - Accent2" xfId="1937" xr:uid="{923AC604-9A84-4D42-B8F8-EDAE74CC0EAF}"/>
    <cellStyle name="20% - Accent2 10" xfId="1938" xr:uid="{7BDA57EF-F5E2-420F-BB9A-4F864DE9082C}"/>
    <cellStyle name="20% - Accent2 2" xfId="1939" xr:uid="{7277EF2C-EE2F-4B56-A5A9-8ADA5DBB3E61}"/>
    <cellStyle name="20% - Accent2 2 2" xfId="1940" xr:uid="{9736388B-C696-4A80-BD23-0B1EE7FF2FF4}"/>
    <cellStyle name="20% - Accent2 2 2 2" xfId="1941" xr:uid="{4962AD45-647A-416C-84FB-2E95152B1F47}"/>
    <cellStyle name="20% - Accent2 2 2 3" xfId="1942" xr:uid="{1A3C227B-A149-4B70-B2D3-ED499B6484F4}"/>
    <cellStyle name="20% - Accent2 2 3" xfId="1943" xr:uid="{59F29B64-F7C1-48AD-B5F9-A69144F7E185}"/>
    <cellStyle name="20% - Accent2 2 3 2" xfId="1944" xr:uid="{98F0853C-91A0-45FA-8334-BDA1B3E18273}"/>
    <cellStyle name="20% - Accent2 2 4" xfId="1945" xr:uid="{9FF4E641-41A7-4AEE-BAA3-F02D74B0B1FB}"/>
    <cellStyle name="20% - Accent2 2 4 2" xfId="1946" xr:uid="{E9154E83-057F-48EA-9F86-77AC6D0A8DF6}"/>
    <cellStyle name="20% - Accent2 2 5" xfId="1947" xr:uid="{203A9BBB-9D2C-4E64-872A-78CE3D7C413F}"/>
    <cellStyle name="20% - Accent2 2 5 2" xfId="1948" xr:uid="{A63C6970-A1C5-432D-ACCD-6F7988E15908}"/>
    <cellStyle name="20% - Accent2 2 6" xfId="1949" xr:uid="{C2B5B28D-0B46-4F6B-891E-B5DC240DFB13}"/>
    <cellStyle name="20% - Accent2 2 6 2" xfId="1950" xr:uid="{3478DA6B-D56C-4E19-9205-02B92B4448DE}"/>
    <cellStyle name="20% - Accent2 2 7" xfId="1951" xr:uid="{F3A64AFF-14F8-4EBA-BC2F-1774B05C8A8C}"/>
    <cellStyle name="20% - Accent2 2 8" xfId="1952" xr:uid="{94378459-88C5-400A-8DDB-1436D62BD210}"/>
    <cellStyle name="20% - Accent2 2 8 2" xfId="1953" xr:uid="{8D03AB9F-A2B9-4B1D-A00F-9E0C2030C38B}"/>
    <cellStyle name="20% - Accent2 2 9" xfId="1954" xr:uid="{C1366BD8-894A-478F-A534-EBA792A15DE3}"/>
    <cellStyle name="20% - Accent2 3" xfId="1955" xr:uid="{54884DCA-784F-47F4-9D24-EB045A737C52}"/>
    <cellStyle name="20% - Accent2 3 2" xfId="1956" xr:uid="{C8C90FC4-8AC0-40CB-9F25-7523B00F4EA4}"/>
    <cellStyle name="20% - Accent2 3 2 2" xfId="1957" xr:uid="{B0D6008E-D66E-48BD-A5F1-F01B5070D3E6}"/>
    <cellStyle name="20% - Accent2 3 2 3" xfId="1958" xr:uid="{D026C608-48DC-41CB-9ED4-0F941123FCFB}"/>
    <cellStyle name="20% - Accent2 3 3" xfId="1959" xr:uid="{66FC59CF-0B27-4861-ABD7-51D0C76BF6B8}"/>
    <cellStyle name="20% - Accent2 4" xfId="1960" xr:uid="{3A557E4E-00C9-4D3B-9F4B-091D93CAD060}"/>
    <cellStyle name="20% - Accent2 4 2" xfId="1961" xr:uid="{9D0F2D40-E7AD-4FD1-BB6A-447785E1E7EE}"/>
    <cellStyle name="20% - Accent2 4 3" xfId="1962" xr:uid="{AF432266-12F9-46D5-A85F-4D0ABA6ED788}"/>
    <cellStyle name="20% - Accent2 5" xfId="1963" xr:uid="{244E65C1-3E12-4E9A-89CA-358A0016170A}"/>
    <cellStyle name="20% - Accent2 5 2" xfId="1964" xr:uid="{DDE8A392-1A6E-4583-8D98-ACE5127A515E}"/>
    <cellStyle name="20% - Accent2 6" xfId="1965" xr:uid="{0B4BC28A-6383-44CE-B8D9-9916355C1387}"/>
    <cellStyle name="20% - Accent2 7" xfId="1966" xr:uid="{A56651BE-1AB4-4470-958D-F68424FE18DE}"/>
    <cellStyle name="20% - Accent2 8" xfId="1967" xr:uid="{BC5470B3-B98F-4A2E-AB47-1F6BFC9894C4}"/>
    <cellStyle name="20% - Accent2 9" xfId="1968" xr:uid="{F16B0F1B-7430-4660-9803-2A5A39116C08}"/>
    <cellStyle name="20% - Accent2_1.1 CIC &amp; subs Mar_2010_2009" xfId="1969" xr:uid="{3C83379A-B478-4D7D-BFA5-8284778C3187}"/>
    <cellStyle name="20% - Accent3" xfId="1970" xr:uid="{EFDB1E47-C5FF-44E0-ABD7-A05DE57D7891}"/>
    <cellStyle name="20% - Accent3 10" xfId="1971" xr:uid="{7698C257-8E89-453F-A31F-9FDEAA2066A1}"/>
    <cellStyle name="20% - Accent3 2" xfId="1972" xr:uid="{49377940-8051-48AD-893E-2E6BDF726B4D}"/>
    <cellStyle name="20% - Accent3 2 2" xfId="1973" xr:uid="{B9FADD7B-5356-42E4-9105-501AF6F149A5}"/>
    <cellStyle name="20% - Accent3 2 2 2" xfId="1974" xr:uid="{B40C138D-A51B-49C0-A2EC-4EFA78D2B625}"/>
    <cellStyle name="20% - Accent3 2 2 3" xfId="1975" xr:uid="{A4DDC77D-7980-4A3B-8621-0C6E08D8CAEF}"/>
    <cellStyle name="20% - Accent3 2 3" xfId="1976" xr:uid="{7E1B23E3-9612-4E6C-983C-DD4EE2D1B6F0}"/>
    <cellStyle name="20% - Accent3 2 3 2" xfId="1977" xr:uid="{E072079D-6F79-4D19-AE07-839CD63EE10A}"/>
    <cellStyle name="20% - Accent3 2 4" xfId="1978" xr:uid="{7692FFFE-58FA-4DD5-B891-66A6EBF2A1AC}"/>
    <cellStyle name="20% - Accent3 2 4 2" xfId="1979" xr:uid="{62512A24-D9F5-4C7B-9E21-3185361B5598}"/>
    <cellStyle name="20% - Accent3 2 5" xfId="1980" xr:uid="{6C53E9FF-AD9E-490B-BB63-ED2DD738538F}"/>
    <cellStyle name="20% - Accent3 2 5 2" xfId="1981" xr:uid="{2451750A-0FE8-4D92-993E-30CC5CB961F7}"/>
    <cellStyle name="20% - Accent3 2 6" xfId="1982" xr:uid="{F3A19571-4C2D-457F-BA31-A25C6BC91D2C}"/>
    <cellStyle name="20% - Accent3 2 6 2" xfId="1983" xr:uid="{B6ADC9E9-E9D0-480F-8C04-5AA4669CAD12}"/>
    <cellStyle name="20% - Accent3 2 7" xfId="1984" xr:uid="{518493D3-D195-4BFF-9ECD-9A3BB6DBC6DA}"/>
    <cellStyle name="20% - Accent3 2 8" xfId="1985" xr:uid="{18A24BC1-B835-44A4-8BEB-B73508C3958F}"/>
    <cellStyle name="20% - Accent3 2 8 2" xfId="1986" xr:uid="{1FD9D2F2-8715-45C0-A65C-748E620A411A}"/>
    <cellStyle name="20% - Accent3 2 9" xfId="1987" xr:uid="{7B946460-3CC4-447C-A1CB-72C4C378225A}"/>
    <cellStyle name="20% - Accent3 3" xfId="1988" xr:uid="{79B95EED-8451-4B59-A7F6-541C962B93BE}"/>
    <cellStyle name="20% - Accent3 3 2" xfId="1989" xr:uid="{A9527523-1EF9-4375-BC36-A569B80CE49F}"/>
    <cellStyle name="20% - Accent3 3 2 2" xfId="1990" xr:uid="{B307B84E-42AA-4DB4-93EC-7E70F94A4428}"/>
    <cellStyle name="20% - Accent3 3 2 3" xfId="1991" xr:uid="{A7E1DD21-9E03-4A35-9DA1-89579BEE77E5}"/>
    <cellStyle name="20% - Accent3 3 3" xfId="1992" xr:uid="{65F93DEB-98D8-460F-A1C6-01A82074C7F3}"/>
    <cellStyle name="20% - Accent3 4" xfId="1993" xr:uid="{5A8FCCD8-172E-4B79-BF11-EABABE3D8876}"/>
    <cellStyle name="20% - Accent3 4 2" xfId="1994" xr:uid="{A63F56F9-514B-4E92-B68A-64631406B5B4}"/>
    <cellStyle name="20% - Accent3 4 3" xfId="1995" xr:uid="{F9DE2078-31AA-4A96-93D7-673C0D4BB9F8}"/>
    <cellStyle name="20% - Accent3 5" xfId="1996" xr:uid="{93FB74B9-A030-4D3F-9430-99FEEE64D92B}"/>
    <cellStyle name="20% - Accent3 5 2" xfId="1997" xr:uid="{AE79F0D9-D3E0-487E-81D9-18D044F15919}"/>
    <cellStyle name="20% - Accent3 6" xfId="1998" xr:uid="{B3C0AD43-6233-4253-9534-AB5625902F5F}"/>
    <cellStyle name="20% - Accent3 7" xfId="1999" xr:uid="{62F7BC9A-A0EC-43C6-913B-7191C6EC8EE7}"/>
    <cellStyle name="20% - Accent3 8" xfId="2000" xr:uid="{C13878A5-F061-4725-AE47-80BB562B6E95}"/>
    <cellStyle name="20% - Accent3 9" xfId="2001" xr:uid="{D6A459BC-9D5D-42A6-9C7E-C1B9E694345E}"/>
    <cellStyle name="20% - Accent3_1.1 CIC &amp; subs Mar_2010_2009" xfId="2002" xr:uid="{18D11AF4-A8BD-4CD9-8327-2FED5C5F35F5}"/>
    <cellStyle name="20% - Accent4" xfId="2003" xr:uid="{5AB608D2-2452-4C1B-ABB5-7F8FBD4C8A82}"/>
    <cellStyle name="20% - Accent4 10" xfId="2004" xr:uid="{5030B231-DA8C-4BFD-A7FD-F3774A8E8821}"/>
    <cellStyle name="20% - Accent4 2" xfId="2005" xr:uid="{83A5F6ED-A809-496D-BF58-712B8B33023D}"/>
    <cellStyle name="20% - Accent4 2 2" xfId="2006" xr:uid="{4C547DE9-C324-475E-8916-64C111821BE9}"/>
    <cellStyle name="20% - Accent4 2 2 2" xfId="2007" xr:uid="{7ED09374-88F1-4CC6-A5A2-80E6DF816E73}"/>
    <cellStyle name="20% - Accent4 2 2 3" xfId="2008" xr:uid="{59B9832A-B634-4273-8612-046E195B680E}"/>
    <cellStyle name="20% - Accent4 2 3" xfId="2009" xr:uid="{BB364F4C-20F4-47B1-89E9-8E3DD18C314D}"/>
    <cellStyle name="20% - Accent4 2 3 2" xfId="2010" xr:uid="{4981B93F-9645-4498-A90E-E3C93BD509B1}"/>
    <cellStyle name="20% - Accent4 2 4" xfId="2011" xr:uid="{BBBA1BBB-3666-42F4-BF16-066528F5E49D}"/>
    <cellStyle name="20% - Accent4 2 4 2" xfId="2012" xr:uid="{B2D79EFC-3113-430B-972B-3A352051BF9E}"/>
    <cellStyle name="20% - Accent4 2 5" xfId="2013" xr:uid="{DF6D5C31-9AB9-499D-BCBF-CAE681E2EB24}"/>
    <cellStyle name="20% - Accent4 2 5 2" xfId="2014" xr:uid="{B18A072B-C287-44F8-9DAC-6D0378686E73}"/>
    <cellStyle name="20% - Accent4 2 6" xfId="2015" xr:uid="{E9826D8A-8E62-4632-80B4-491097595A8B}"/>
    <cellStyle name="20% - Accent4 2 6 2" xfId="2016" xr:uid="{E90EBC6C-2B49-445E-9A90-D042C8DE1A2A}"/>
    <cellStyle name="20% - Accent4 2 7" xfId="2017" xr:uid="{F2DC7C2E-F145-4C80-8EDC-6FD2CD265CC6}"/>
    <cellStyle name="20% - Accent4 2 8" xfId="2018" xr:uid="{4AAAE995-2D6C-452B-848B-F881B66E5436}"/>
    <cellStyle name="20% - Accent4 2 8 2" xfId="2019" xr:uid="{E71981F5-9FF4-424F-8D1C-93955918B7B5}"/>
    <cellStyle name="20% - Accent4 2 9" xfId="2020" xr:uid="{F5C857CD-F7E4-482B-80EB-8087395DC347}"/>
    <cellStyle name="20% - Accent4 3" xfId="2021" xr:uid="{C95766F9-49E3-4947-8EB3-7BBBF725723F}"/>
    <cellStyle name="20% - Accent4 3 2" xfId="2022" xr:uid="{C3BB91DC-006D-4DA4-AC5F-A787151B5A97}"/>
    <cellStyle name="20% - Accent4 3 2 2" xfId="2023" xr:uid="{10BA6732-4D95-4C1A-A503-45A10130CB9C}"/>
    <cellStyle name="20% - Accent4 3 2 3" xfId="2024" xr:uid="{E0D8A5FC-D663-4ACF-99EE-88AB7A3F4D8B}"/>
    <cellStyle name="20% - Accent4 3 3" xfId="2025" xr:uid="{5A29BC37-BEEF-443C-AF8E-A6FC2DC26EAE}"/>
    <cellStyle name="20% - Accent4 4" xfId="2026" xr:uid="{98C9BDF1-2351-4AB2-8ED8-A35390AF92CF}"/>
    <cellStyle name="20% - Accent4 4 2" xfId="2027" xr:uid="{D0E36A89-EA05-4096-8F01-A8E41AD43E07}"/>
    <cellStyle name="20% - Accent4 4 3" xfId="2028" xr:uid="{267D5C72-001D-42F5-B0B6-FB1E87B04758}"/>
    <cellStyle name="20% - Accent4 5" xfId="2029" xr:uid="{9EABC962-6FCA-45AD-8235-AAC7F36A9C5A}"/>
    <cellStyle name="20% - Accent4 5 2" xfId="2030" xr:uid="{956B484A-C972-4821-AA29-3F7D5330DC30}"/>
    <cellStyle name="20% - Accent4 6" xfId="2031" xr:uid="{BE4ED274-6696-49D6-AAB7-551CABD1FB29}"/>
    <cellStyle name="20% - Accent4 7" xfId="2032" xr:uid="{96CBCEFA-C285-4F92-888C-70F0AF97C4B4}"/>
    <cellStyle name="20% - Accent4 8" xfId="2033" xr:uid="{0FD14E51-D560-4623-9E1B-F1E4E7874E3E}"/>
    <cellStyle name="20% - Accent4 9" xfId="2034" xr:uid="{A0582217-3851-4E32-8E57-A1E4F787B4CE}"/>
    <cellStyle name="20% - Accent4_1.1 CIC &amp; subs Mar_2010_2009" xfId="2035" xr:uid="{A2915383-EACB-440F-9712-CDE7F177D8F4}"/>
    <cellStyle name="20% - Accent5" xfId="2036" xr:uid="{EDC3921B-00E0-4301-9F92-CA6DE9CFAB26}"/>
    <cellStyle name="20% - Accent5 10" xfId="2037" xr:uid="{C0D93028-0DFA-4615-ACE2-F6C0BD23AFF7}"/>
    <cellStyle name="20% - Accent5 2" xfId="2038" xr:uid="{A995053E-8AFB-4C61-9028-3B578B08A472}"/>
    <cellStyle name="20% - Accent5 2 2" xfId="2039" xr:uid="{E40BD80F-686D-4959-A9C5-25BDC946E86C}"/>
    <cellStyle name="20% - Accent5 2 2 2" xfId="2040" xr:uid="{3F19680B-2DB6-4781-A386-CF2F2D6721B6}"/>
    <cellStyle name="20% - Accent5 2 2 3" xfId="2041" xr:uid="{F2FB4D45-5C60-43D5-B3C6-05690AF7BBA4}"/>
    <cellStyle name="20% - Accent5 2 3" xfId="2042" xr:uid="{5FB8C27E-3F7C-4BE6-BBED-D3B5829E1368}"/>
    <cellStyle name="20% - Accent5 2 4" xfId="2043" xr:uid="{E30730EA-CF2A-4B3C-989B-F3BEB61AC622}"/>
    <cellStyle name="20% - Accent5 2 5" xfId="2044" xr:uid="{A83873CB-E71B-47EE-AE0C-21152FC7C443}"/>
    <cellStyle name="20% - Accent5 2 6" xfId="2045" xr:uid="{D864447E-6100-4F06-AD1E-4682385C8A94}"/>
    <cellStyle name="20% - Accent5 2 6 2" xfId="2046" xr:uid="{3129E9AC-5EB8-455A-9424-59A1A3AFC5BE}"/>
    <cellStyle name="20% - Accent5 2 7" xfId="2047" xr:uid="{46B5F2B7-C7E7-4561-9D18-4705CC538B68}"/>
    <cellStyle name="20% - Accent5 2 8" xfId="2048" xr:uid="{3C5DDE56-4B11-48E8-AE7D-DBB6852D8816}"/>
    <cellStyle name="20% - Accent5 2 8 2" xfId="2049" xr:uid="{BA33B992-B9CB-4BD2-9B01-07F6E36F7C2E}"/>
    <cellStyle name="20% - Accent5 3" xfId="2050" xr:uid="{29C8C8D5-4676-442B-8895-DC82EFEE55B8}"/>
    <cellStyle name="20% - Accent5 3 2" xfId="2051" xr:uid="{954F061F-0AF4-4197-B1FE-D6102CF970DF}"/>
    <cellStyle name="20% - Accent5 3 2 2" xfId="2052" xr:uid="{58417AD8-2660-464F-B2F4-51072FB891EF}"/>
    <cellStyle name="20% - Accent5 3 2 3" xfId="2053" xr:uid="{6F3C18C7-5956-4201-8879-E636678CD9C3}"/>
    <cellStyle name="20% - Accent5 3 3" xfId="2054" xr:uid="{4C07B9ED-6BB9-42B6-A4E9-0A4E6AB3AA23}"/>
    <cellStyle name="20% - Accent5 4" xfId="2055" xr:uid="{EBCE4AAB-9F80-49EC-B8EC-22B59E1B22DB}"/>
    <cellStyle name="20% - Accent5 4 2" xfId="2056" xr:uid="{8873B7E1-74E5-4A6B-8844-6E63AB067517}"/>
    <cellStyle name="20% - Accent5 4 3" xfId="2057" xr:uid="{3C1A11AA-F873-4426-8120-2F4C6E743B73}"/>
    <cellStyle name="20% - Accent5 5" xfId="2058" xr:uid="{A8706471-C3C0-424A-9B10-7B0E32DB8053}"/>
    <cellStyle name="20% - Accent5 6" xfId="2059" xr:uid="{6A5E61B5-8606-4A95-AC12-304FD88933BD}"/>
    <cellStyle name="20% - Accent5 7" xfId="2060" xr:uid="{7FEB76DF-E358-4563-BE1F-0E1F6F38FE33}"/>
    <cellStyle name="20% - Accent5 8" xfId="2061" xr:uid="{F2076B2E-4179-44F2-BFC9-0AAA015B0D43}"/>
    <cellStyle name="20% - Accent5 9" xfId="2062" xr:uid="{9CE46BCF-1421-4CDE-ACE4-6B38A23C800F}"/>
    <cellStyle name="20% - Accent5_1.1 CIC &amp; subs Mar_2010_2009" xfId="2063" xr:uid="{E3A9AC94-E379-44C1-84FF-F77B6A9734EB}"/>
    <cellStyle name="20% - Accent6" xfId="2064" xr:uid="{5645A645-646A-4FD4-9FA1-1FA7B575C6F9}"/>
    <cellStyle name="20% - Accent6 10" xfId="2065" xr:uid="{2302224C-82ED-43A6-BF58-C2B52146E764}"/>
    <cellStyle name="20% - Accent6 2" xfId="2066" xr:uid="{A18DF738-9A29-4F6A-9A18-9F4CBCD3DF87}"/>
    <cellStyle name="20% - Accent6 2 2" xfId="2067" xr:uid="{494B62B1-0AD0-48B1-A9B7-F30924D33592}"/>
    <cellStyle name="20% - Accent6 2 2 2" xfId="2068" xr:uid="{E4239DB1-BD5B-4F0E-B44B-3637F01E5E22}"/>
    <cellStyle name="20% - Accent6 2 2 3" xfId="2069" xr:uid="{B5F0306D-70D0-4B22-91D6-7E5B0517CD6A}"/>
    <cellStyle name="20% - Accent6 2 3" xfId="2070" xr:uid="{40B378C4-8043-4745-B97D-F2B71EBE7D68}"/>
    <cellStyle name="20% - Accent6 2 3 2" xfId="2071" xr:uid="{E813D5AD-09F6-4DE3-9F3D-E016D4B18F03}"/>
    <cellStyle name="20% - Accent6 2 4" xfId="2072" xr:uid="{7FA7CB4C-8BC0-464A-A02F-D3EB03ADB63F}"/>
    <cellStyle name="20% - Accent6 2 4 2" xfId="2073" xr:uid="{27D78BE7-9501-44F9-8A8A-EC5D1D0EEB5E}"/>
    <cellStyle name="20% - Accent6 2 5" xfId="2074" xr:uid="{18A37F0B-F3EA-455A-8259-61CAE1FC8E8C}"/>
    <cellStyle name="20% - Accent6 2 5 2" xfId="2075" xr:uid="{B27A066C-A176-4AEA-9D30-F93656CDF58A}"/>
    <cellStyle name="20% - Accent6 2 6" xfId="2076" xr:uid="{5205D57F-5296-464D-A0F7-F80AA08F1780}"/>
    <cellStyle name="20% - Accent6 2 6 2" xfId="2077" xr:uid="{BF943DA5-5521-4733-B3D4-45D7F95D592D}"/>
    <cellStyle name="20% - Accent6 2 7" xfId="2078" xr:uid="{C46693C0-E82F-4AA4-AC48-BDD98DBE3D75}"/>
    <cellStyle name="20% - Accent6 2 8" xfId="2079" xr:uid="{8E1C9769-A698-4048-88D4-6B7CDEC92E01}"/>
    <cellStyle name="20% - Accent6 2 8 2" xfId="2080" xr:uid="{9FFB3340-78AF-4402-88C2-9452C8407B2E}"/>
    <cellStyle name="20% - Accent6 2 9" xfId="2081" xr:uid="{D3BCC1EA-AA96-468D-80B8-B1BE3FAE32F6}"/>
    <cellStyle name="20% - Accent6 3" xfId="2082" xr:uid="{5A299CA6-00F2-497E-88E1-61DFFCE13CC6}"/>
    <cellStyle name="20% - Accent6 3 2" xfId="2083" xr:uid="{5BB22EC1-ECE6-4639-A6A5-EBE8226E6F36}"/>
    <cellStyle name="20% - Accent6 3 2 2" xfId="2084" xr:uid="{BEFBC842-538A-405A-9C39-B5C6FBF30506}"/>
    <cellStyle name="20% - Accent6 3 2 3" xfId="2085" xr:uid="{95F637C3-EE15-46A8-9349-A00A5AEDFF3B}"/>
    <cellStyle name="20% - Accent6 3 3" xfId="2086" xr:uid="{B14B4AF8-D2DD-4558-BA63-61EBE320B69F}"/>
    <cellStyle name="20% - Accent6 4" xfId="2087" xr:uid="{89398B36-018F-4C1A-8483-F4C3FB83032C}"/>
    <cellStyle name="20% - Accent6 4 2" xfId="2088" xr:uid="{5AA28176-2184-464A-9928-361DFA6BB137}"/>
    <cellStyle name="20% - Accent6 4 3" xfId="2089" xr:uid="{81FAB763-E653-450A-9F99-E74EBCB780B5}"/>
    <cellStyle name="20% - Accent6 5" xfId="2090" xr:uid="{79561F45-766E-4ABA-8081-46E0DA1E9B62}"/>
    <cellStyle name="20% - Accent6 5 2" xfId="2091" xr:uid="{6DB123B2-032E-48DA-A740-C9CF92952C07}"/>
    <cellStyle name="20% - Accent6 6" xfId="2092" xr:uid="{B9DB8D2A-32DA-4E4E-A5BE-0F187E4604B4}"/>
    <cellStyle name="20% - Accent6 7" xfId="2093" xr:uid="{BE0C819A-1B93-4506-A62F-9AF93F7E35D0}"/>
    <cellStyle name="20% - Accent6 8" xfId="2094" xr:uid="{5F74F071-E360-4013-85F9-96F92D129048}"/>
    <cellStyle name="20% - Accent6 9" xfId="2095" xr:uid="{76815146-5C4F-4C15-8225-C1939BEBFD07}"/>
    <cellStyle name="20% - Accent6_1.1 CIC &amp; subs Mar_2010_2009" xfId="2096" xr:uid="{EBADC77F-12EB-4AA3-ADE9-AA1A157C6CEC}"/>
    <cellStyle name="20% - Énfasis1 10" xfId="2097" xr:uid="{EEA21E3E-AD0C-4640-A926-C8D8E411FD0E}"/>
    <cellStyle name="20% - Énfasis1 10 2" xfId="2098" xr:uid="{634EAA8D-65AA-41A4-918A-35822A658219}"/>
    <cellStyle name="20% - Énfasis1 10 2 2" xfId="2099" xr:uid="{6A2DBAC7-2FE6-4B0C-9562-8FE00855D9D3}"/>
    <cellStyle name="20% - Énfasis1 10 3" xfId="2100" xr:uid="{B6B9A82E-4F99-453C-94C7-10CEB8EF181D}"/>
    <cellStyle name="20% - Énfasis1 10_CUADRE TITULOS OTRAS MONEDAS" xfId="2101" xr:uid="{1758517F-7399-4A3B-9DFF-5AC77DFC7681}"/>
    <cellStyle name="20% - Énfasis1 100" xfId="2102" xr:uid="{2E102D64-673F-4C30-8477-EF51BD43928B}"/>
    <cellStyle name="20% - Énfasis1 101" xfId="2103" xr:uid="{D9C7A2B4-F0D9-4545-AFF1-4E653796A2BC}"/>
    <cellStyle name="20% - Énfasis1 102" xfId="2104" xr:uid="{663A077B-E1F6-4AA2-8F3E-C8B9AF8E55B6}"/>
    <cellStyle name="20% - Énfasis1 103" xfId="2105" xr:uid="{EB83276D-14B8-4359-8074-8063D88FA553}"/>
    <cellStyle name="20% - Énfasis1 104" xfId="2106" xr:uid="{B9530D23-7750-4FC1-A5FE-E88D03A80352}"/>
    <cellStyle name="20% - Énfasis1 105" xfId="2107" xr:uid="{0504C4FA-D7F5-4FA3-83DC-C3D00F21E7CC}"/>
    <cellStyle name="20% - Énfasis1 106" xfId="2108" xr:uid="{DFE6BEA0-279F-4D79-B355-C330C6C3B6F7}"/>
    <cellStyle name="20% - Énfasis1 107" xfId="2109" xr:uid="{F5A8A847-B86E-4127-A5DF-82FC034751F1}"/>
    <cellStyle name="20% - Énfasis1 108" xfId="2110" xr:uid="{7AE6F973-478E-44A2-BF9D-F4C85D4FA1D8}"/>
    <cellStyle name="20% - Énfasis1 109" xfId="2111" xr:uid="{1450B6F7-F222-4955-A3F8-BA2B38EF5186}"/>
    <cellStyle name="20% - Énfasis1 11" xfId="2112" xr:uid="{1C19EEEA-91C4-48D7-8F93-CF44E525AF38}"/>
    <cellStyle name="20% - Énfasis1 11 2" xfId="2113" xr:uid="{CCDD4A7C-9CB2-462E-90B9-AF24A2F4C1DD}"/>
    <cellStyle name="20% - Énfasis1 11 2 2" xfId="2114" xr:uid="{736DB1A5-C9ED-476C-AF72-DE9A88137CB5}"/>
    <cellStyle name="20% - Énfasis1 11 3" xfId="2115" xr:uid="{AE4222AC-3F81-4D43-901A-B1689FBF0DD7}"/>
    <cellStyle name="20% - Énfasis1 11_CUADRE TITULOS OTRAS MONEDAS" xfId="2116" xr:uid="{2570A2CC-92BA-4E6B-86A9-215E869EF680}"/>
    <cellStyle name="20% - Énfasis1 110" xfId="2117" xr:uid="{4884994B-75B0-4174-A6CE-8EAB6DF04457}"/>
    <cellStyle name="20% - Énfasis1 111" xfId="2118" xr:uid="{5F388546-1666-4983-A1C4-DADCC0D9E0E0}"/>
    <cellStyle name="20% - Énfasis1 112" xfId="2119" xr:uid="{043019AA-CFE3-4ED4-9FC1-0970CA675C44}"/>
    <cellStyle name="20% - Énfasis1 113" xfId="2120" xr:uid="{70692B29-F83C-49BB-99C7-EF72B19ACEE4}"/>
    <cellStyle name="20% - Énfasis1 114" xfId="2121" xr:uid="{0892923C-76E5-47F0-9B14-3CCB63CF7CA9}"/>
    <cellStyle name="20% - Énfasis1 115" xfId="2122" xr:uid="{96A4CF5B-5034-4237-BE87-EC3B3CCB560B}"/>
    <cellStyle name="20% - Énfasis1 116" xfId="2123" xr:uid="{F80F6072-9772-4CBE-A09E-0B2D6E992346}"/>
    <cellStyle name="20% - Énfasis1 117" xfId="2124" xr:uid="{B179DD9B-460E-4861-BF3E-F0B54CA9A45C}"/>
    <cellStyle name="20% - Énfasis1 118" xfId="2125" xr:uid="{26C9C863-B612-4E65-A4C2-C96246BDC6C6}"/>
    <cellStyle name="20% - Énfasis1 119" xfId="2126" xr:uid="{32A3896D-6D92-44ED-99B1-779B8031F875}"/>
    <cellStyle name="20% - Énfasis1 12" xfId="2127" xr:uid="{04ED84E0-D80F-4481-9D43-8CB8C9CCA0AF}"/>
    <cellStyle name="20% - Énfasis1 12 2" xfId="2128" xr:uid="{7078C84B-B2B3-45DC-8B97-5BFFBE0AA052}"/>
    <cellStyle name="20% - Énfasis1 12 2 2" xfId="2129" xr:uid="{F6757D35-DC95-4B3C-8C62-65EDD7B097FE}"/>
    <cellStyle name="20% - Énfasis1 12 3" xfId="2130" xr:uid="{F9E5D556-6F2C-4DE3-93DB-3E00D7D6FD54}"/>
    <cellStyle name="20% - Énfasis1 12_CUADRE TITULOS OTRAS MONEDAS" xfId="2131" xr:uid="{442405DD-9646-41AE-A229-99743CBB7613}"/>
    <cellStyle name="20% - Énfasis1 120" xfId="2132" xr:uid="{D989B780-23DE-4C4B-9677-AACF53385446}"/>
    <cellStyle name="20% - Énfasis1 121" xfId="2133" xr:uid="{3E216368-E0BB-4126-BF7B-4CB60A448DE6}"/>
    <cellStyle name="20% - Énfasis1 122" xfId="2134" xr:uid="{D1A6BCD3-2109-4F18-81D5-A52E472B143A}"/>
    <cellStyle name="20% - Énfasis1 123" xfId="2135" xr:uid="{138B3CA9-9627-45F0-B60C-26FB9B26C12B}"/>
    <cellStyle name="20% - Énfasis1 124" xfId="2136" xr:uid="{23D9965A-0234-47F6-A15D-6528CFADAA45}"/>
    <cellStyle name="20% - Énfasis1 125" xfId="2137" xr:uid="{00D1B33E-84E9-4C2F-8B4A-2463D268D823}"/>
    <cellStyle name="20% - Énfasis1 126" xfId="2138" xr:uid="{48C89780-2C37-4557-B91F-9B37BC05F37E}"/>
    <cellStyle name="20% - Énfasis1 127" xfId="2139" xr:uid="{F4BDA861-49AE-40B0-80A5-E472D8726EF0}"/>
    <cellStyle name="20% - Énfasis1 128" xfId="2140" xr:uid="{26D5ACF6-7949-4AD6-9E60-50589276A9A7}"/>
    <cellStyle name="20% - Énfasis1 129" xfId="2141" xr:uid="{8B2D1280-C47E-4334-BFC6-44A222A2586C}"/>
    <cellStyle name="20% - Énfasis1 13" xfId="2142" xr:uid="{06CA7711-566B-436D-ABFA-F2362D5FDD3F}"/>
    <cellStyle name="20% - Énfasis1 13 2" xfId="2143" xr:uid="{B8A8E93F-4219-4FE8-B16C-945ACD231380}"/>
    <cellStyle name="20% - Énfasis1 13_CUADRE TITULOS OTRAS MONEDAS" xfId="2144" xr:uid="{B49C636E-3A93-4313-BA39-6485E03262EA}"/>
    <cellStyle name="20% - Énfasis1 130" xfId="2145" xr:uid="{AC1E0A77-944B-4499-8A57-B2567856A2AF}"/>
    <cellStyle name="20% - Énfasis1 131" xfId="2146" xr:uid="{26B5ABE7-3408-411A-A0BB-BD6AFDB7D615}"/>
    <cellStyle name="20% - Énfasis1 132" xfId="2147" xr:uid="{69622250-0E5F-4B2C-BD9F-DE66B3F482F9}"/>
    <cellStyle name="20% - Énfasis1 133" xfId="2148" xr:uid="{BE155F8D-B879-42B0-9B88-2EA1BBBC6DD3}"/>
    <cellStyle name="20% - Énfasis1 134" xfId="2149" xr:uid="{40297E93-A5A0-4B4B-A1C4-1FD4F90ECF0F}"/>
    <cellStyle name="20% - Énfasis1 135" xfId="2150" xr:uid="{CA35C723-6E23-4A32-BE67-75B5DCEFF0BF}"/>
    <cellStyle name="20% - Énfasis1 136" xfId="2151" xr:uid="{DE24B46E-20F2-4C28-9771-79E4364F09D3}"/>
    <cellStyle name="20% - Énfasis1 137" xfId="2152" xr:uid="{9C397D54-19C1-46D6-A03D-EDD0C0912DCA}"/>
    <cellStyle name="20% - Énfasis1 138" xfId="2153" xr:uid="{0818CEF3-6F72-4CD7-864F-1E5CCB391F58}"/>
    <cellStyle name="20% - Énfasis1 139" xfId="2154" xr:uid="{9BD31A7A-5087-48A1-B0D9-08DB0168BB94}"/>
    <cellStyle name="20% - Énfasis1 14" xfId="2155" xr:uid="{7705A2AF-C8E5-46C1-83BC-D1A2B7E2E608}"/>
    <cellStyle name="20% - Énfasis1 14 2" xfId="2156" xr:uid="{C940DEE6-858A-4F4D-A835-3DCCF03D9DEB}"/>
    <cellStyle name="20% - Énfasis1 14_CUADRE TITULOS OTRAS MONEDAS" xfId="2157" xr:uid="{F6B859D3-D015-43EE-AF73-D0CD041C524A}"/>
    <cellStyle name="20% - Énfasis1 140" xfId="2158" xr:uid="{6BA22EF1-C2FA-491D-9E5F-C6F6CCBC14AD}"/>
    <cellStyle name="20% - Énfasis1 141" xfId="2159" xr:uid="{DF9D246A-53AE-4444-B6A3-C83F8B7C2803}"/>
    <cellStyle name="20% - Énfasis1 142" xfId="2160" xr:uid="{975EED10-1CDC-4138-917B-7436D8CF9B91}"/>
    <cellStyle name="20% - Énfasis1 143" xfId="2161" xr:uid="{6EFF42C5-F11F-4485-AFD8-0C0C37EB0BFB}"/>
    <cellStyle name="20% - Énfasis1 144" xfId="2162" xr:uid="{0DEBD66A-8913-4CF1-9B49-85544621DCE5}"/>
    <cellStyle name="20% - Énfasis1 145" xfId="2163" xr:uid="{167245C0-7480-48DC-927C-D6E6AB7DB3E9}"/>
    <cellStyle name="20% - Énfasis1 146" xfId="2164" xr:uid="{AC27C641-17A8-416F-B221-3AA70BF311E2}"/>
    <cellStyle name="20% - Énfasis1 147" xfId="2165" xr:uid="{BCC3C66F-38C1-41AD-B4D1-3648324FF215}"/>
    <cellStyle name="20% - Énfasis1 148" xfId="2166" xr:uid="{1DA6D050-0A6B-4F8E-9FF5-E3C5FA930576}"/>
    <cellStyle name="20% - Énfasis1 149" xfId="2167" xr:uid="{B02DB556-B70B-4805-AF1E-7ACA66850509}"/>
    <cellStyle name="20% - Énfasis1 15" xfId="2168" xr:uid="{4D0A587D-10D1-4F5C-B421-05C4269FCB9D}"/>
    <cellStyle name="20% - Énfasis1 15 2" xfId="2169" xr:uid="{504F0452-451F-44A7-8ABB-945230ECE4CA}"/>
    <cellStyle name="20% - Énfasis1 15_CUADRE TITULOS OTRAS MONEDAS" xfId="2170" xr:uid="{984FDD50-ED0B-47AB-A814-28BC9B28A54A}"/>
    <cellStyle name="20% - Énfasis1 150" xfId="2171" xr:uid="{44EECEAF-DB98-44E8-922D-4A9A3C2FE41D}"/>
    <cellStyle name="20% - Énfasis1 151" xfId="2172" xr:uid="{C431AC3B-B518-42F6-9674-D6D2CD8319F9}"/>
    <cellStyle name="20% - Énfasis1 152" xfId="2173" xr:uid="{F682C9A0-B774-4469-9CED-F355DA3132F5}"/>
    <cellStyle name="20% - Énfasis1 153" xfId="2174" xr:uid="{617FA007-4E67-4C46-95FA-753DE5B90EAA}"/>
    <cellStyle name="20% - Énfasis1 154" xfId="2175" xr:uid="{3E3CFB9C-1CDA-44FB-B1CC-8995BC2F0851}"/>
    <cellStyle name="20% - Énfasis1 155" xfId="2176" xr:uid="{B1E2836D-DEC8-49FC-90EF-EF6870CA9E64}"/>
    <cellStyle name="20% - Énfasis1 156" xfId="2177" xr:uid="{8DBD5F1B-A814-4B46-9CC4-C76610D94915}"/>
    <cellStyle name="20% - Énfasis1 157" xfId="2178" xr:uid="{69603F11-9818-4B62-AE62-DFED47FBAA5A}"/>
    <cellStyle name="20% - Énfasis1 158" xfId="2179" xr:uid="{1A79FD96-E091-426C-874D-1F20B40408AC}"/>
    <cellStyle name="20% - Énfasis1 159" xfId="2180" xr:uid="{5D8B4B54-45C2-4C65-9B8E-6C9E487DB42C}"/>
    <cellStyle name="20% - Énfasis1 16" xfId="2181" xr:uid="{9E32067F-6159-4E94-8764-92A4A2DAC8FC}"/>
    <cellStyle name="20% - Énfasis1 16 2" xfId="2182" xr:uid="{38FAF005-7D57-4F14-BE6B-5FAC83991D37}"/>
    <cellStyle name="20% - Énfasis1 16_CUADRE TITULOS OTRAS MONEDAS" xfId="2183" xr:uid="{62CFB4F0-9253-40AF-ADDE-D852ADC17859}"/>
    <cellStyle name="20% - Énfasis1 160" xfId="2184" xr:uid="{83995AE7-7F77-4834-86C2-607E67259BBC}"/>
    <cellStyle name="20% - Énfasis1 161" xfId="2185" xr:uid="{6C4C04EE-010B-4231-90FE-9BD5CD8B4A35}"/>
    <cellStyle name="20% - Énfasis1 162" xfId="2186" xr:uid="{4FA54C56-48A0-49F4-A69E-FF10C62539C3}"/>
    <cellStyle name="20% - Énfasis1 163" xfId="2187" xr:uid="{7EF80DD7-24B2-4E0A-BA83-C541CA47840F}"/>
    <cellStyle name="20% - Énfasis1 164" xfId="2188" xr:uid="{54B69068-376E-401E-9BB1-8A359162B759}"/>
    <cellStyle name="20% - Énfasis1 165" xfId="2189" xr:uid="{F2CC437D-406D-41A1-A79B-60FEE3FB51D0}"/>
    <cellStyle name="20% - Énfasis1 166" xfId="2190" xr:uid="{941BC9B1-F7CF-415C-9A36-B580917D7418}"/>
    <cellStyle name="20% - Énfasis1 167" xfId="2191" xr:uid="{781EDCCA-F7BF-411D-9ACE-4FBB46CEACB5}"/>
    <cellStyle name="20% - Énfasis1 168" xfId="2192" xr:uid="{758BC39D-2189-40B3-8012-F1A7D7823DF3}"/>
    <cellStyle name="20% - Énfasis1 169" xfId="2193" xr:uid="{7080AC6F-01E3-4CB5-BCB0-F20C1029B252}"/>
    <cellStyle name="20% - Énfasis1 17" xfId="2194" xr:uid="{1A2CCA5E-B620-436D-BF2C-DA27FFF12AF7}"/>
    <cellStyle name="20% - Énfasis1 17 2" xfId="2195" xr:uid="{C78B14B5-0888-4C69-9F13-18A9EF00F6C4}"/>
    <cellStyle name="20% - Énfasis1 17_CUADRE TITULOS OTRAS MONEDAS" xfId="2196" xr:uid="{CE5CAED8-C270-4AD0-B7BC-849D7491FD71}"/>
    <cellStyle name="20% - Énfasis1 170" xfId="2197" xr:uid="{B5685CDA-10F7-404D-87BE-6F4B10D6B93F}"/>
    <cellStyle name="20% - Énfasis1 171" xfId="2198" xr:uid="{B936DDF4-2E95-4179-A8A5-E84FD8D03EF0}"/>
    <cellStyle name="20% - Énfasis1 18" xfId="2199" xr:uid="{ADC4FD8D-BDAD-4172-93F8-74CB4B320C76}"/>
    <cellStyle name="20% - Énfasis1 18 2" xfId="2200" xr:uid="{2AA9F147-4E87-441A-8AE4-A550CAA55A1F}"/>
    <cellStyle name="20% - Énfasis1 18_CUADRE TITULOS OTRAS MONEDAS" xfId="2201" xr:uid="{636D122E-792A-4DC6-9BEC-141FBDA0C37C}"/>
    <cellStyle name="20% - Énfasis1 19" xfId="2202" xr:uid="{907FEBE6-BF4E-4FD7-B096-729A4867064F}"/>
    <cellStyle name="20% - Énfasis1 19 2" xfId="2203" xr:uid="{0BFC1B47-7676-4BA5-916F-2EB5BD6A4ED4}"/>
    <cellStyle name="20% - Énfasis1 19_CUADRE TITULOS OTRAS MONEDAS" xfId="2204" xr:uid="{28677BA7-1582-43FA-88CC-DF5AD2D0384B}"/>
    <cellStyle name="20% - Énfasis1 2" xfId="2205" xr:uid="{D91CD0EB-A1B7-4B91-A773-85EB2F0CC341}"/>
    <cellStyle name="20% - Énfasis1 2 2" xfId="2206" xr:uid="{70C5EE39-1B88-4A09-94BF-CA02C0406058}"/>
    <cellStyle name="20% - Énfasis1 2 2 2" xfId="2207" xr:uid="{55C2A227-DF7B-402D-96CA-B3FC2A7F1604}"/>
    <cellStyle name="20% - Énfasis1 2 2 3" xfId="2208" xr:uid="{E1A682E3-5AA4-44BD-BD68-833271446607}"/>
    <cellStyle name="20% - Énfasis1 2 3" xfId="2209" xr:uid="{D9482669-46E2-4868-8FEE-D6F415CFB40B}"/>
    <cellStyle name="20% - Énfasis1 2 3 2" xfId="2210" xr:uid="{A522CB2B-42D0-4759-B712-DBFE73D97272}"/>
    <cellStyle name="20% - Énfasis1 2 4" xfId="2211" xr:uid="{3F96DB5D-2149-4D14-892D-C1DA0358885A}"/>
    <cellStyle name="20% - Énfasis1 2 5" xfId="2212" xr:uid="{A53D77EB-B284-4E5D-BE08-047C092CC5CE}"/>
    <cellStyle name="20% - Énfasis1 2 6" xfId="2213" xr:uid="{0934925D-6ED0-419B-B1BD-6AADF05E6FDE}"/>
    <cellStyle name="20% - Énfasis1 2_Mes Actual" xfId="2214" xr:uid="{9A55292E-3AB0-42C9-BE63-F7B7450FEA26}"/>
    <cellStyle name="20% - Énfasis1 20" xfId="2215" xr:uid="{EAFDC72F-C7EF-4A3B-BF59-5BD0C6382E9D}"/>
    <cellStyle name="20% - Énfasis1 20 2" xfId="2216" xr:uid="{72932112-C4B2-4504-B48D-7315BA14C98F}"/>
    <cellStyle name="20% - Énfasis1 20_CUADRE TITULOS OTRAS MONEDAS" xfId="2217" xr:uid="{E0B1BE94-700E-436E-B7BE-EF987472845D}"/>
    <cellStyle name="20% - Énfasis1 21" xfId="2218" xr:uid="{F0650818-8DC2-42F8-84D7-98C048A2E04B}"/>
    <cellStyle name="20% - Énfasis1 21 2" xfId="2219" xr:uid="{6CBCB082-B3D8-4589-B5ED-C2F4101D532C}"/>
    <cellStyle name="20% - Énfasis1 21_CUADRE TITULOS OTRAS MONEDAS" xfId="2220" xr:uid="{29028A27-49A4-47D8-833A-EE1E38A99D1C}"/>
    <cellStyle name="20% - Énfasis1 22" xfId="2221" xr:uid="{1197AE06-E66A-4768-9934-5E3DB2F98D30}"/>
    <cellStyle name="20% - Énfasis1 22 2" xfId="2222" xr:uid="{F296C6BD-C16C-449D-94BD-B576F3D630D0}"/>
    <cellStyle name="20% - Énfasis1 22_CUADRE TITULOS OTRAS MONEDAS" xfId="2223" xr:uid="{717CFFCF-35FE-4C82-93DF-FAE3FA1AE7DE}"/>
    <cellStyle name="20% - Énfasis1 23" xfId="2224" xr:uid="{C95043A9-FE9C-4C2F-AE56-1D44CE5AB442}"/>
    <cellStyle name="20% - Énfasis1 23 2" xfId="2225" xr:uid="{038FAAC6-670A-4292-9872-CE2760954CAD}"/>
    <cellStyle name="20% - Énfasis1 23_CUADRE TITULOS OTRAS MONEDAS" xfId="2226" xr:uid="{3397F44E-AFAD-4131-9C34-906CA7B4DFD8}"/>
    <cellStyle name="20% - Énfasis1 24" xfId="2227" xr:uid="{2FDBA412-4014-4D7C-9C81-E2512E8E0716}"/>
    <cellStyle name="20% - Énfasis1 24 2" xfId="2228" xr:uid="{0E2EA24F-45CA-4AE8-B1CF-DEE6C64660EA}"/>
    <cellStyle name="20% - Énfasis1 24_CUADRE TITULOS OTRAS MONEDAS" xfId="2229" xr:uid="{1AA60038-6803-4606-9F1B-05BF11590391}"/>
    <cellStyle name="20% - Énfasis1 25" xfId="2230" xr:uid="{3657D2FA-A3CD-4C2A-9DE0-D6A52CC1F490}"/>
    <cellStyle name="20% - Énfasis1 25 2" xfId="2231" xr:uid="{CC0EE7DA-ACE6-4BB0-B926-196CCFB525AF}"/>
    <cellStyle name="20% - Énfasis1 25_CUADRE TITULOS OTRAS MONEDAS" xfId="2232" xr:uid="{EB145920-EA69-4BA4-99BC-33A446302164}"/>
    <cellStyle name="20% - Énfasis1 26" xfId="2233" xr:uid="{C0D9F4C3-25CC-4347-B2CE-8545A53B02CF}"/>
    <cellStyle name="20% - Énfasis1 26 2" xfId="2234" xr:uid="{84723DB6-2E5D-46C5-8A68-4CE902054CFD}"/>
    <cellStyle name="20% - Énfasis1 26_CUADRE TITULOS OTRAS MONEDAS" xfId="2235" xr:uid="{7C7E4C4E-DD2D-41B8-8EF2-C5029D598A21}"/>
    <cellStyle name="20% - Énfasis1 27" xfId="2236" xr:uid="{2C2C6089-F890-44CD-9255-CE87D9BE9BAD}"/>
    <cellStyle name="20% - Énfasis1 27 2" xfId="2237" xr:uid="{1E7CCABF-F863-49E5-9EE5-90D0964357B6}"/>
    <cellStyle name="20% - Énfasis1 27_CUADRE TITULOS OTRAS MONEDAS" xfId="2238" xr:uid="{73423EFA-E9A5-4C5C-A265-A570F87D6B0A}"/>
    <cellStyle name="20% - Énfasis1 28" xfId="2239" xr:uid="{5616B1FF-33C9-46BA-924A-EA78CDC7BD51}"/>
    <cellStyle name="20% - Énfasis1 28 2" xfId="2240" xr:uid="{4CC2E82B-91D9-4977-9D41-89AC4A2D97A7}"/>
    <cellStyle name="20% - Énfasis1 28_CUADRE TITULOS OTRAS MONEDAS" xfId="2241" xr:uid="{18D8485B-6570-4B36-ABDB-DA73015C7A4F}"/>
    <cellStyle name="20% - Énfasis1 29" xfId="2242" xr:uid="{08BAEB19-9C97-4DA2-B1C9-E26350878FA1}"/>
    <cellStyle name="20% - Énfasis1 29 2" xfId="2243" xr:uid="{A21AB408-D664-44CC-991C-248794355402}"/>
    <cellStyle name="20% - Énfasis1 29_CUADRE TITULOS OTRAS MONEDAS" xfId="2244" xr:uid="{9D93456C-4910-43E8-B202-022B2EBD5C1D}"/>
    <cellStyle name="20% - Énfasis1 3" xfId="2245" xr:uid="{B2CE7DAE-5C88-40DE-95F9-A3905E530BD6}"/>
    <cellStyle name="20% - Énfasis1 3 2" xfId="2246" xr:uid="{08CEC84E-20B1-493E-A2B6-1BD134429081}"/>
    <cellStyle name="20% - Énfasis1 3 2 2" xfId="2247" xr:uid="{08E95773-EC79-464B-B507-BAE257F5F029}"/>
    <cellStyle name="20% - Énfasis1 3 2 3" xfId="2248" xr:uid="{361581A8-260D-4784-9755-3011F88E8E51}"/>
    <cellStyle name="20% - Énfasis1 3 3" xfId="2249" xr:uid="{82C9730C-1D83-430E-ADD0-168F7027C58F}"/>
    <cellStyle name="20% - Énfasis1 3 4" xfId="2250" xr:uid="{AE6E904A-6304-444B-9BFE-0AB363A9CA51}"/>
    <cellStyle name="20% - Énfasis1 3 5" xfId="2251" xr:uid="{5C0FD6F5-9ADB-4095-8750-B456D8D1394A}"/>
    <cellStyle name="20% - Énfasis1 3 6" xfId="2252" xr:uid="{0FD7AEFE-858E-43F9-A7BC-EA9C7BD66740}"/>
    <cellStyle name="20% - Énfasis1 3_CUADRE TITULOS OTRAS MONEDAS" xfId="2253" xr:uid="{F5D01EB9-4189-48B0-B69D-44EE3E745577}"/>
    <cellStyle name="20% - Énfasis1 30" xfId="2254" xr:uid="{B9AE1292-8253-4131-9A95-285688EBC8E0}"/>
    <cellStyle name="20% - Énfasis1 30 2" xfId="2255" xr:uid="{E41D3990-F748-44EF-8621-8BB82FB6DDA3}"/>
    <cellStyle name="20% - Énfasis1 30_CUADRE TITULOS OTRAS MONEDAS" xfId="2256" xr:uid="{661393FB-275F-4601-A36B-132568D27C0D}"/>
    <cellStyle name="20% - Énfasis1 31" xfId="2257" xr:uid="{4905B2B8-FF4A-408C-B5E5-4E74587D3B2A}"/>
    <cellStyle name="20% - Énfasis1 31 2" xfId="2258" xr:uid="{C0DCF5CC-BC52-41C4-B66B-B4F67C133641}"/>
    <cellStyle name="20% - Énfasis1 31_CUADRE TITULOS OTRAS MONEDAS" xfId="2259" xr:uid="{7C64E3F5-B1D7-4968-A880-280FAC03D3A8}"/>
    <cellStyle name="20% - Énfasis1 32" xfId="2260" xr:uid="{AB8501D5-A414-45CD-B3AF-3AFEADBC8089}"/>
    <cellStyle name="20% - Énfasis1 32 2" xfId="2261" xr:uid="{0598726E-1898-4FE7-BA0D-D6683FBB78FC}"/>
    <cellStyle name="20% - Énfasis1 32_CUADRE TITULOS OTRAS MONEDAS" xfId="2262" xr:uid="{112DB26E-14AC-4ABB-B9FB-BF633B15F2A8}"/>
    <cellStyle name="20% - Énfasis1 33" xfId="2263" xr:uid="{FC10B205-F21A-4D19-8E4B-FB90C5BE104E}"/>
    <cellStyle name="20% - Énfasis1 33 2" xfId="2264" xr:uid="{CC59420E-F512-420E-8D1C-84EFF114D09C}"/>
    <cellStyle name="20% - Énfasis1 33_CUADRE TITULOS OTRAS MONEDAS" xfId="2265" xr:uid="{0343024F-FB87-4315-913D-C7D344B6EE95}"/>
    <cellStyle name="20% - Énfasis1 34" xfId="2266" xr:uid="{F99887AC-59AD-4B67-86E8-CF97F7257F99}"/>
    <cellStyle name="20% - Énfasis1 34 2" xfId="2267" xr:uid="{C9F13F84-D82A-4B51-826A-E2904CDF3BE8}"/>
    <cellStyle name="20% - Énfasis1 34_CUADRE TITULOS OTRAS MONEDAS" xfId="2268" xr:uid="{3B7912A0-49F1-4E4A-B007-6B27F5794A08}"/>
    <cellStyle name="20% - Énfasis1 35" xfId="2269" xr:uid="{8A4DB8BB-EC1A-4B5E-8D54-D385F68A7110}"/>
    <cellStyle name="20% - Énfasis1 35 2" xfId="2270" xr:uid="{5F4C4AF7-AC3F-4385-9679-8E17A7419F29}"/>
    <cellStyle name="20% - Énfasis1 35_CUADRE TITULOS OTRAS MONEDAS" xfId="2271" xr:uid="{4340234C-4450-40A1-82AF-25AEE20563DE}"/>
    <cellStyle name="20% - Énfasis1 36" xfId="2272" xr:uid="{004BEE3F-70DF-4AD0-8999-087CA38710E4}"/>
    <cellStyle name="20% - Énfasis1 36 2" xfId="2273" xr:uid="{D341F66F-3E2F-4042-8130-AC8F0E592728}"/>
    <cellStyle name="20% - Énfasis1 36_CUADRE TITULOS OTRAS MONEDAS" xfId="2274" xr:uid="{EE6C5D65-FCA1-4BEA-AA92-D7853B61D28D}"/>
    <cellStyle name="20% - Énfasis1 37" xfId="2275" xr:uid="{68BA7A91-3B09-4C1C-A4F1-2837EF03B2DB}"/>
    <cellStyle name="20% - Énfasis1 37 2" xfId="2276" xr:uid="{3409F1E5-7616-4373-B99A-FFADBA1252C7}"/>
    <cellStyle name="20% - Énfasis1 37_CUADRE TITULOS OTRAS MONEDAS" xfId="2277" xr:uid="{FECF90EB-E919-4E0E-905D-65DE4A1A415B}"/>
    <cellStyle name="20% - Énfasis1 38" xfId="2278" xr:uid="{32A9CA29-FD5F-4D01-9D43-7A45C566DFC4}"/>
    <cellStyle name="20% - Énfasis1 38 2" xfId="2279" xr:uid="{FBF60446-8461-468B-850B-F75412BCDABA}"/>
    <cellStyle name="20% - Énfasis1 38_CUADRE TITULOS OTRAS MONEDAS" xfId="2280" xr:uid="{988B3C0F-7C41-4B4C-AF52-9ED813E3B7C2}"/>
    <cellStyle name="20% - Énfasis1 39" xfId="2281" xr:uid="{5CCD81E3-B683-4752-A9C5-779B3D76AE03}"/>
    <cellStyle name="20% - Énfasis1 39 2" xfId="2282" xr:uid="{6C6B882D-19F6-4617-A433-61A72921A24D}"/>
    <cellStyle name="20% - Énfasis1 39_CUADRE TITULOS OTRAS MONEDAS" xfId="2283" xr:uid="{65886566-0900-4FEE-95DC-CD6255881110}"/>
    <cellStyle name="20% - Énfasis1 4" xfId="2284" xr:uid="{FAF335E1-8AED-4EA7-B405-97CD46380C3B}"/>
    <cellStyle name="20% - Énfasis1 4 2" xfId="2285" xr:uid="{15098DFD-3C58-4902-9702-319211304461}"/>
    <cellStyle name="20% - Énfasis1 4 2 2" xfId="2286" xr:uid="{E7E988D9-C14C-454D-BAEA-677DBE3A160F}"/>
    <cellStyle name="20% - Énfasis1 4 3" xfId="2287" xr:uid="{273D85E0-F7F5-457A-886B-94E2F5B6E7F6}"/>
    <cellStyle name="20% - Énfasis1 4 4" xfId="2288" xr:uid="{C924D1E8-7819-404B-9583-B1B760877203}"/>
    <cellStyle name="20% - Énfasis1 4 5" xfId="2289" xr:uid="{51C5DFCA-2F58-431A-85E7-95A533CB45D1}"/>
    <cellStyle name="20% - Énfasis1 4_CUADRE TITULOS OTRAS MONEDAS" xfId="2290" xr:uid="{6E9D627E-6FB4-422D-8FA7-135BD841278E}"/>
    <cellStyle name="20% - Énfasis1 40" xfId="2291" xr:uid="{705E63DB-EC27-47B1-8E2B-79EC0FB3481D}"/>
    <cellStyle name="20% - Énfasis1 40 2" xfId="2292" xr:uid="{AA985DDB-3935-4D75-8231-AD2990728793}"/>
    <cellStyle name="20% - Énfasis1 40_CUADRE TITULOS OTRAS MONEDAS" xfId="2293" xr:uid="{C2E07305-8D6C-41EC-AB78-4067769620A5}"/>
    <cellStyle name="20% - Énfasis1 41" xfId="2294" xr:uid="{AAEC87F3-5F97-437A-B85D-0AB0513859E3}"/>
    <cellStyle name="20% - Énfasis1 42" xfId="2295" xr:uid="{8341DE74-DE3A-462E-9BEE-C6F53F26A3E3}"/>
    <cellStyle name="20% - Énfasis1 43" xfId="2296" xr:uid="{0945F1BC-2F43-44EB-822D-99D24BF080C0}"/>
    <cellStyle name="20% - Énfasis1 44" xfId="2297" xr:uid="{47EE08DE-C538-4CE4-977C-F94131FE256A}"/>
    <cellStyle name="20% - Énfasis1 45" xfId="2298" xr:uid="{ECB64B32-E92A-4CBB-BE03-C1E3B5EBA8B5}"/>
    <cellStyle name="20% - Énfasis1 46" xfId="2299" xr:uid="{D54EE5DE-16AA-41A7-AC82-4EF815F8E6E5}"/>
    <cellStyle name="20% - Énfasis1 47" xfId="2300" xr:uid="{28AC1E70-957E-4B71-AEFF-0471E425C710}"/>
    <cellStyle name="20% - Énfasis1 48" xfId="2301" xr:uid="{AA5ADF2E-9308-41F1-980E-E2BD6302354D}"/>
    <cellStyle name="20% - Énfasis1 49" xfId="2302" xr:uid="{C1A66F5C-70FE-4ABA-9D24-5E9C76F7B283}"/>
    <cellStyle name="20% - Énfasis1 5" xfId="2303" xr:uid="{BA68C82B-D053-42FD-A22B-86986AAD728F}"/>
    <cellStyle name="20% - Énfasis1 5 2" xfId="2304" xr:uid="{4DEAC81C-C198-4C4D-90F1-D25B857235B2}"/>
    <cellStyle name="20% - Énfasis1 5 2 2" xfId="2305" xr:uid="{720CB1D7-805D-4D5B-AD82-36BA598EA7BD}"/>
    <cellStyle name="20% - Énfasis1 5 3" xfId="2306" xr:uid="{E0F57E51-4445-4EAE-B79C-8212E3BBC251}"/>
    <cellStyle name="20% - Énfasis1 5 4" xfId="2307" xr:uid="{F8DC09C1-FE78-4EDA-B991-039836D8FE77}"/>
    <cellStyle name="20% - Énfasis1 5 5" xfId="2308" xr:uid="{0C72F67E-DD7B-4759-BAB6-ED70C1F7B0D7}"/>
    <cellStyle name="20% - Énfasis1 5_CUADRE TITULOS OTRAS MONEDAS" xfId="2309" xr:uid="{B4B8CD16-EA65-4022-A317-938B71B496BD}"/>
    <cellStyle name="20% - Énfasis1 50" xfId="2310" xr:uid="{FB49FB36-69B4-4284-9E77-9A5A37E2FD4E}"/>
    <cellStyle name="20% - Énfasis1 51" xfId="2311" xr:uid="{ED1E54FC-0DA3-4167-A5F7-599874F263E6}"/>
    <cellStyle name="20% - Énfasis1 52" xfId="2312" xr:uid="{0DFDC211-CC48-4F60-9848-F494C0C2B765}"/>
    <cellStyle name="20% - Énfasis1 53" xfId="2313" xr:uid="{6E189046-FA04-47AF-8B7C-E9D20773BAEB}"/>
    <cellStyle name="20% - Énfasis1 54" xfId="2314" xr:uid="{96955798-54B8-417F-8C1F-AAB4E41057DE}"/>
    <cellStyle name="20% - Énfasis1 55" xfId="2315" xr:uid="{BC7ECA29-3ADC-49A8-A4EA-398BD1FCE4E7}"/>
    <cellStyle name="20% - Énfasis1 56" xfId="2316" xr:uid="{A04D60EC-DF44-4305-B7F2-4EAC632DE96C}"/>
    <cellStyle name="20% - Énfasis1 57" xfId="2317" xr:uid="{A6335EE0-7586-4AFD-9BC0-FCD7CFB255DC}"/>
    <cellStyle name="20% - Énfasis1 58" xfId="2318" xr:uid="{5505D231-FF0B-43ED-B3E8-C295560E62CA}"/>
    <cellStyle name="20% - Énfasis1 59" xfId="2319" xr:uid="{2B0E4ABA-D61E-4804-923C-3422F665AF64}"/>
    <cellStyle name="20% - Énfasis1 6" xfId="2320" xr:uid="{539ADB2E-9F6F-4CE3-BC82-E5B0835A9B1B}"/>
    <cellStyle name="20% - Énfasis1 6 2" xfId="2321" xr:uid="{5995093D-AA87-4A1B-95AA-F1124A177C41}"/>
    <cellStyle name="20% - Énfasis1 6 2 2" xfId="2322" xr:uid="{D3F72571-8E56-4458-B5C6-CE77BA003A31}"/>
    <cellStyle name="20% - Énfasis1 6 3" xfId="2323" xr:uid="{87B3E65C-D670-455E-907B-F0313EBC1090}"/>
    <cellStyle name="20% - Énfasis1 6 4" xfId="2324" xr:uid="{68899E83-F305-49E3-A595-B4BFF6E4F680}"/>
    <cellStyle name="20% - Énfasis1 6_CUADRE TITULOS OTRAS MONEDAS" xfId="2325" xr:uid="{F6EDEBA4-CF69-43B8-9E8D-311279A3C072}"/>
    <cellStyle name="20% - Énfasis1 60" xfId="2326" xr:uid="{1D17569C-E217-46F1-8C21-2E923E9A0596}"/>
    <cellStyle name="20% - Énfasis1 61" xfId="2327" xr:uid="{E17D166E-1F2C-483D-B18F-5F8826CDD06D}"/>
    <cellStyle name="20% - Énfasis1 62" xfId="2328" xr:uid="{D70805B3-FD37-49FA-BC0B-A0F89038F97A}"/>
    <cellStyle name="20% - Énfasis1 63" xfId="2329" xr:uid="{DAE337C7-C906-4F37-B031-0E6137A02907}"/>
    <cellStyle name="20% - Énfasis1 64" xfId="2330" xr:uid="{F9B2FE1C-6EDE-4EE8-975F-81F9712F992D}"/>
    <cellStyle name="20% - Énfasis1 65" xfId="2331" xr:uid="{DB64F80B-4C64-4D7A-BA1F-ABD452C42601}"/>
    <cellStyle name="20% - Énfasis1 66" xfId="2332" xr:uid="{5F2126C1-660A-4C88-AA48-755D9C256DAA}"/>
    <cellStyle name="20% - Énfasis1 67" xfId="2333" xr:uid="{1A130B29-43B4-4604-A418-1E41923B31A4}"/>
    <cellStyle name="20% - Énfasis1 68" xfId="2334" xr:uid="{24ABBB84-67E3-46B6-BFE1-D992B9368E96}"/>
    <cellStyle name="20% - Énfasis1 69" xfId="2335" xr:uid="{98E15786-948F-4A8A-9778-F28AD0729217}"/>
    <cellStyle name="20% - Énfasis1 7" xfId="2336" xr:uid="{F2D631F4-BF14-472A-845B-D97A0182780A}"/>
    <cellStyle name="20% - Énfasis1 7 2" xfId="2337" xr:uid="{29AC6FFA-6B15-43B2-8543-B37F92E8C2AE}"/>
    <cellStyle name="20% - Énfasis1 7 2 2" xfId="2338" xr:uid="{C413CCBA-609B-42F9-B7AC-6130B8B8D135}"/>
    <cellStyle name="20% - Énfasis1 7 3" xfId="2339" xr:uid="{93DA33FA-1267-4C29-B73B-9EF00DF18BEE}"/>
    <cellStyle name="20% - Énfasis1 7 4" xfId="2340" xr:uid="{B2CBBB32-546D-44DD-A7DF-780AAEE9C35F}"/>
    <cellStyle name="20% - Énfasis1 7_CUADRE TITULOS OTRAS MONEDAS" xfId="2341" xr:uid="{0D0C8B6D-233F-43BC-94F8-3C05D4E14E55}"/>
    <cellStyle name="20% - Énfasis1 70" xfId="2342" xr:uid="{3E015D5B-97F0-4985-974D-0EFFAC4EDDF7}"/>
    <cellStyle name="20% - Énfasis1 71" xfId="2343" xr:uid="{03A9E57F-AB7C-4C68-9B8C-16CEC24B47D4}"/>
    <cellStyle name="20% - Énfasis1 72" xfId="2344" xr:uid="{68574988-ACE9-4EE4-85BF-3814290C1831}"/>
    <cellStyle name="20% - Énfasis1 73" xfId="2345" xr:uid="{1470DC15-F62D-44BD-97AD-2AD76CE3555A}"/>
    <cellStyle name="20% - Énfasis1 74" xfId="2346" xr:uid="{55335BB6-674A-4B3F-8137-EDD573F484FE}"/>
    <cellStyle name="20% - Énfasis1 75" xfId="2347" xr:uid="{89D24108-AA0D-45DD-9735-0CF0F22CF9B8}"/>
    <cellStyle name="20% - Énfasis1 76" xfId="2348" xr:uid="{ADC4151B-7A0C-4D92-99B1-4B24D79E3324}"/>
    <cellStyle name="20% - Énfasis1 77" xfId="2349" xr:uid="{DE6F7CB4-7037-4A7B-A36A-EF29D6722A45}"/>
    <cellStyle name="20% - Énfasis1 78" xfId="2350" xr:uid="{8EEA0CB9-947D-4683-9959-9C4C217AC778}"/>
    <cellStyle name="20% - Énfasis1 79" xfId="2351" xr:uid="{BF89C9E9-EDB8-4932-BE5F-2AC12803CFBA}"/>
    <cellStyle name="20% - Énfasis1 8" xfId="2352" xr:uid="{213C06B4-02A0-4701-8EF7-A8660459D665}"/>
    <cellStyle name="20% - Énfasis1 8 2" xfId="2353" xr:uid="{D8F8E1B6-BC00-40D0-917B-54CD4D2420EB}"/>
    <cellStyle name="20% - Énfasis1 8 2 2" xfId="2354" xr:uid="{F5CD6B97-2B1C-4490-86AD-E1DA5D8FD10A}"/>
    <cellStyle name="20% - Énfasis1 8 3" xfId="2355" xr:uid="{C42BA306-5588-439C-8AD1-08BDA5A6D649}"/>
    <cellStyle name="20% - Énfasis1 8 4" xfId="2356" xr:uid="{2E320344-6E4B-40AB-A463-65E4EF379276}"/>
    <cellStyle name="20% - Énfasis1 8_CUADRE TITULOS OTRAS MONEDAS" xfId="2357" xr:uid="{2C324177-CB10-4BDD-9E52-09DFC645A352}"/>
    <cellStyle name="20% - Énfasis1 80" xfId="2358" xr:uid="{DEC073E9-2F9C-4722-9A85-61079AB32976}"/>
    <cellStyle name="20% - Énfasis1 81" xfId="2359" xr:uid="{FC9149FD-71E1-43B9-9C11-F4D1980C3CAE}"/>
    <cellStyle name="20% - Énfasis1 82" xfId="2360" xr:uid="{AB69D034-02B1-437A-A488-E71B2C240E7E}"/>
    <cellStyle name="20% - Énfasis1 83" xfId="2361" xr:uid="{CE1CA0AE-8774-4997-880B-98130A85D47D}"/>
    <cellStyle name="20% - Énfasis1 84" xfId="2362" xr:uid="{04A7C4C8-8CF1-4EBB-9192-98500C153A07}"/>
    <cellStyle name="20% - Énfasis1 85" xfId="2363" xr:uid="{0E0A0EF5-B42D-4E1B-B118-D23BB3076BE0}"/>
    <cellStyle name="20% - Énfasis1 86" xfId="2364" xr:uid="{B3CA6B82-8A73-4BA4-BB74-84DF23679D3C}"/>
    <cellStyle name="20% - Énfasis1 87" xfId="2365" xr:uid="{302D248A-4E7A-4814-A0A9-1DE968073D9B}"/>
    <cellStyle name="20% - Énfasis1 88" xfId="2366" xr:uid="{DD9C1B9F-A421-4770-A44E-738CD1731FFD}"/>
    <cellStyle name="20% - Énfasis1 89" xfId="2367" xr:uid="{157D02E4-E036-44E4-BA36-23C771AF9E31}"/>
    <cellStyle name="20% - Énfasis1 9" xfId="2368" xr:uid="{9FD94A95-A484-4BA0-8601-325D0D3AB51F}"/>
    <cellStyle name="20% - Énfasis1 9 2" xfId="2369" xr:uid="{97230B72-2FF1-4103-9290-059D6187FA83}"/>
    <cellStyle name="20% - Énfasis1 9 2 2" xfId="2370" xr:uid="{F827DB13-2EA7-4865-A726-5206AEF398FC}"/>
    <cellStyle name="20% - Énfasis1 9 3" xfId="2371" xr:uid="{56260958-C505-488B-A8BC-63E665334528}"/>
    <cellStyle name="20% - Énfasis1 9 4" xfId="2372" xr:uid="{2B5C4D74-793F-41EA-AE09-6895B6025F02}"/>
    <cellStyle name="20% - Énfasis1 9_CUADRE TITULOS OTRAS MONEDAS" xfId="2373" xr:uid="{0D02D5A3-6181-4EFD-9350-0C401392DB5E}"/>
    <cellStyle name="20% - Énfasis1 90" xfId="2374" xr:uid="{2D1214C1-8098-4367-A98D-C6A82FF818AF}"/>
    <cellStyle name="20% - Énfasis1 91" xfId="2375" xr:uid="{426DCF96-28E0-4B3A-BBDB-6446BF326AE5}"/>
    <cellStyle name="20% - Énfasis1 92" xfId="2376" xr:uid="{F995E527-3C27-4154-94E5-315B0E752A77}"/>
    <cellStyle name="20% - Énfasis1 93" xfId="2377" xr:uid="{A53AA4BB-077C-4F8A-9937-ACCED58D8142}"/>
    <cellStyle name="20% - Énfasis1 94" xfId="2378" xr:uid="{970ABE2A-95AE-496D-B670-11D2BAF6879B}"/>
    <cellStyle name="20% - Énfasis1 95" xfId="2379" xr:uid="{B3C19623-C585-4292-9EA4-51D706C780E7}"/>
    <cellStyle name="20% - Énfasis1 96" xfId="2380" xr:uid="{485DB31E-66E4-4CE8-B404-24A923315B0D}"/>
    <cellStyle name="20% - Énfasis1 97" xfId="2381" xr:uid="{CC331690-95B5-43D8-900E-22A54EC73FC3}"/>
    <cellStyle name="20% - Énfasis1 98" xfId="2382" xr:uid="{F89529B2-02E1-455F-89E9-9A5D28012DE8}"/>
    <cellStyle name="20% - Énfasis1 99" xfId="2383" xr:uid="{06F8FFA5-2A3F-42BA-9E14-53628E14AF25}"/>
    <cellStyle name="20% - Énfasis2 10" xfId="2384" xr:uid="{A426A73B-FF14-4A8A-A161-2C623098BA7B}"/>
    <cellStyle name="20% - Énfasis2 10 2" xfId="2385" xr:uid="{83769747-0821-45A0-B603-408A373A1182}"/>
    <cellStyle name="20% - Énfasis2 10 2 2" xfId="2386" xr:uid="{139896BC-5506-4961-B0F2-D002EEE40DAB}"/>
    <cellStyle name="20% - Énfasis2 10 3" xfId="2387" xr:uid="{FD4BDB40-38B5-49F2-8C58-7BB9A0254C67}"/>
    <cellStyle name="20% - Énfasis2 10_CUADRE TITULOS OTRAS MONEDAS" xfId="2388" xr:uid="{690F5FC2-C655-46A1-A00E-4B96EBBE7401}"/>
    <cellStyle name="20% - Énfasis2 100" xfId="2389" xr:uid="{7CDD2B09-B4FC-4A99-8D2D-6845A991EA6E}"/>
    <cellStyle name="20% - Énfasis2 101" xfId="2390" xr:uid="{9B9F2AFC-12C0-4CB6-9820-4E1D65871081}"/>
    <cellStyle name="20% - Énfasis2 102" xfId="2391" xr:uid="{6CACE329-C31D-4F2A-9BB0-FE355FE4790C}"/>
    <cellStyle name="20% - Énfasis2 103" xfId="2392" xr:uid="{8674983D-EAF8-4827-9CFA-8994572BE1C6}"/>
    <cellStyle name="20% - Énfasis2 104" xfId="2393" xr:uid="{CA7A22B0-F09A-4604-9D81-C95EEB0AC19C}"/>
    <cellStyle name="20% - Énfasis2 105" xfId="2394" xr:uid="{1DBF09DE-E48B-4900-B8B8-0D893CC2B1E2}"/>
    <cellStyle name="20% - Énfasis2 106" xfId="2395" xr:uid="{FCB6CB34-23AA-489E-B959-D7F52CA8D7AF}"/>
    <cellStyle name="20% - Énfasis2 107" xfId="2396" xr:uid="{A4F4A853-AB83-4D87-B3A9-CCFB82050A04}"/>
    <cellStyle name="20% - Énfasis2 108" xfId="2397" xr:uid="{26F35BC2-4AC0-46CE-94E3-67239C782C91}"/>
    <cellStyle name="20% - Énfasis2 109" xfId="2398" xr:uid="{D278EED3-937F-4D9F-B8F8-E40A8D4C9B1C}"/>
    <cellStyle name="20% - Énfasis2 11" xfId="2399" xr:uid="{8C41AEEB-C65F-41B6-A38A-17D9F3C4CEDE}"/>
    <cellStyle name="20% - Énfasis2 11 2" xfId="2400" xr:uid="{EA79CC98-5DA9-4989-B530-959F567729E2}"/>
    <cellStyle name="20% - Énfasis2 11 2 2" xfId="2401" xr:uid="{F99B1321-D22D-4F5D-BFE0-D67E3D88EC82}"/>
    <cellStyle name="20% - Énfasis2 11 3" xfId="2402" xr:uid="{C7812628-CD86-45DA-A8BD-4F279ACBC178}"/>
    <cellStyle name="20% - Énfasis2 11_CUADRE TITULOS OTRAS MONEDAS" xfId="2403" xr:uid="{ECA4EEB1-C214-4001-ADD1-D357371B3BF8}"/>
    <cellStyle name="20% - Énfasis2 110" xfId="2404" xr:uid="{A75E90FA-E78C-4701-8168-822C4DA45EF1}"/>
    <cellStyle name="20% - Énfasis2 111" xfId="2405" xr:uid="{9A7BDE02-C456-41FA-BD35-CF71ED00DAA4}"/>
    <cellStyle name="20% - Énfasis2 112" xfId="2406" xr:uid="{B84956C9-098E-4A76-9C3E-467A4CB720EC}"/>
    <cellStyle name="20% - Énfasis2 113" xfId="2407" xr:uid="{8163F0A8-376C-4AFE-8305-C0D41161D887}"/>
    <cellStyle name="20% - Énfasis2 114" xfId="2408" xr:uid="{0D5E4E39-6EC6-445E-A704-A25D327165DA}"/>
    <cellStyle name="20% - Énfasis2 115" xfId="2409" xr:uid="{EBF58E66-A674-4417-8204-F1F16E606A99}"/>
    <cellStyle name="20% - Énfasis2 116" xfId="2410" xr:uid="{58B1F480-C855-45EB-87D1-FDE352A622C3}"/>
    <cellStyle name="20% - Énfasis2 117" xfId="2411" xr:uid="{C92CF5BA-4899-4724-9689-FB48E00512BE}"/>
    <cellStyle name="20% - Énfasis2 118" xfId="2412" xr:uid="{0CC6123C-F822-48FA-9645-DC4B37B5A100}"/>
    <cellStyle name="20% - Énfasis2 119" xfId="2413" xr:uid="{E2214F2E-BBC4-471D-BE93-BBA97390B800}"/>
    <cellStyle name="20% - Énfasis2 12" xfId="2414" xr:uid="{E690ABE2-8A35-48F0-928A-D37385E281C5}"/>
    <cellStyle name="20% - Énfasis2 12 2" xfId="2415" xr:uid="{752157AF-92C0-4E15-86B3-B87103DA9922}"/>
    <cellStyle name="20% - Énfasis2 12 2 2" xfId="2416" xr:uid="{40C026AF-4F38-473B-82A6-5E99F4C3C24C}"/>
    <cellStyle name="20% - Énfasis2 12 3" xfId="2417" xr:uid="{BD2739C8-B7BD-4DBB-AF59-931FAB9D59AB}"/>
    <cellStyle name="20% - Énfasis2 12_CUADRE TITULOS OTRAS MONEDAS" xfId="2418" xr:uid="{11FE10E9-5CD8-4B13-B964-4AA65D84883B}"/>
    <cellStyle name="20% - Énfasis2 120" xfId="2419" xr:uid="{03955FA8-F631-413B-BA2D-6581478036F9}"/>
    <cellStyle name="20% - Énfasis2 121" xfId="2420" xr:uid="{129C91F5-1FD8-493F-9243-92F2CD861D08}"/>
    <cellStyle name="20% - Énfasis2 122" xfId="2421" xr:uid="{FD5FB8DA-8613-4A8B-8CD7-92B526E46653}"/>
    <cellStyle name="20% - Énfasis2 123" xfId="2422" xr:uid="{46C30EC7-A38A-4C94-89EF-71A34FD2B58A}"/>
    <cellStyle name="20% - Énfasis2 124" xfId="2423" xr:uid="{E9EAFAFF-057F-4A96-AAD0-54037E7EAA67}"/>
    <cellStyle name="20% - Énfasis2 125" xfId="2424" xr:uid="{0972D0A6-A949-4497-8918-52439CF8BCE9}"/>
    <cellStyle name="20% - Énfasis2 126" xfId="2425" xr:uid="{BF4FB461-48ED-4168-B3CC-6A610271475E}"/>
    <cellStyle name="20% - Énfasis2 127" xfId="2426" xr:uid="{BDC5EB71-0B10-4277-B96B-0E042F2C27EC}"/>
    <cellStyle name="20% - Énfasis2 128" xfId="2427" xr:uid="{DBA4BDB3-C3D0-4DFD-9063-7FEF528DEFAB}"/>
    <cellStyle name="20% - Énfasis2 129" xfId="2428" xr:uid="{9049CD8C-54BD-4DE6-BD77-0083FF99D841}"/>
    <cellStyle name="20% - Énfasis2 13" xfId="2429" xr:uid="{DE506738-80AB-4D06-B422-A8A250358CB1}"/>
    <cellStyle name="20% - Énfasis2 13 2" xfId="2430" xr:uid="{9BC7BA08-657D-403F-9428-A20B88C74919}"/>
    <cellStyle name="20% - Énfasis2 13_CUADRE TITULOS OTRAS MONEDAS" xfId="2431" xr:uid="{0401E53B-2C2C-4BB3-943C-8B0472D1B78A}"/>
    <cellStyle name="20% - Énfasis2 130" xfId="2432" xr:uid="{C3BE5F1C-B074-4F1C-97CA-01C157BCCF2D}"/>
    <cellStyle name="20% - Énfasis2 131" xfId="2433" xr:uid="{25AF9427-93CF-4D27-8618-7E3EB2BA2895}"/>
    <cellStyle name="20% - Énfasis2 132" xfId="2434" xr:uid="{92B82C5A-D82C-4133-9002-91778876EEDC}"/>
    <cellStyle name="20% - Énfasis2 133" xfId="2435" xr:uid="{79AC68DF-5683-4E8F-BEFD-DC9DDEF3180A}"/>
    <cellStyle name="20% - Énfasis2 134" xfId="2436" xr:uid="{0D5B6D20-E13D-4876-B863-1EB9AEE6C735}"/>
    <cellStyle name="20% - Énfasis2 135" xfId="2437" xr:uid="{4792B6B7-4486-4AD7-8C7E-3A8F4556BBB2}"/>
    <cellStyle name="20% - Énfasis2 136" xfId="2438" xr:uid="{E7D99886-7F10-4AB7-A5D1-B8F7B918BEB4}"/>
    <cellStyle name="20% - Énfasis2 137" xfId="2439" xr:uid="{304C1433-BB50-4934-9FAA-9A15A3B50A1A}"/>
    <cellStyle name="20% - Énfasis2 138" xfId="2440" xr:uid="{70187E35-AC8F-4D03-B259-5101F10AF000}"/>
    <cellStyle name="20% - Énfasis2 139" xfId="2441" xr:uid="{A646F0CF-EF35-4235-A570-639EDDFA3282}"/>
    <cellStyle name="20% - Énfasis2 14" xfId="2442" xr:uid="{4D2B675A-8930-4C99-8E8D-1513F928F525}"/>
    <cellStyle name="20% - Énfasis2 14 2" xfId="2443" xr:uid="{F9A26773-157A-4019-AD05-3AC76321813C}"/>
    <cellStyle name="20% - Énfasis2 14_CUADRE TITULOS OTRAS MONEDAS" xfId="2444" xr:uid="{2DD030D7-E56A-400B-A470-9817320E4E43}"/>
    <cellStyle name="20% - Énfasis2 140" xfId="2445" xr:uid="{DBDB2E65-3A83-4E99-92D6-E80FE35FE531}"/>
    <cellStyle name="20% - Énfasis2 141" xfId="2446" xr:uid="{D11E3DE7-AA02-48F4-A3D9-1684368C5B45}"/>
    <cellStyle name="20% - Énfasis2 142" xfId="2447" xr:uid="{6C000A8E-03A3-499E-A567-140A8C3D4970}"/>
    <cellStyle name="20% - Énfasis2 143" xfId="2448" xr:uid="{8B478FE2-7429-459D-8CDB-6B0DE8336157}"/>
    <cellStyle name="20% - Énfasis2 144" xfId="2449" xr:uid="{C678E46C-FA5E-4979-95CE-F5B1A855BAD0}"/>
    <cellStyle name="20% - Énfasis2 145" xfId="2450" xr:uid="{B3BC97DD-CC76-41EE-8049-347432B74945}"/>
    <cellStyle name="20% - Énfasis2 146" xfId="2451" xr:uid="{EF6CB8AC-28D3-41C4-AAEC-63725A3EF4D4}"/>
    <cellStyle name="20% - Énfasis2 147" xfId="2452" xr:uid="{0058987D-9761-434E-B512-C9EC7DD2B586}"/>
    <cellStyle name="20% - Énfasis2 148" xfId="2453" xr:uid="{C922EFD2-2EB5-43FD-8FB6-4190F0ED0E69}"/>
    <cellStyle name="20% - Énfasis2 149" xfId="2454" xr:uid="{70BD83DA-98EA-4CC1-9D4E-41F55E6C442B}"/>
    <cellStyle name="20% - Énfasis2 15" xfId="2455" xr:uid="{4FC396A0-CDFD-4CE9-B156-7DC8FF2E6AFA}"/>
    <cellStyle name="20% - Énfasis2 15 2" xfId="2456" xr:uid="{8544481B-457D-45E1-8F54-133068BE94BE}"/>
    <cellStyle name="20% - Énfasis2 15_CUADRE TITULOS OTRAS MONEDAS" xfId="2457" xr:uid="{1012C8B3-5351-4E93-9CE6-0ABF667F52CE}"/>
    <cellStyle name="20% - Énfasis2 150" xfId="2458" xr:uid="{70CFCBED-9A01-442A-A494-5E6912EDFA8B}"/>
    <cellStyle name="20% - Énfasis2 151" xfId="2459" xr:uid="{37144C56-3275-4831-AA89-C2772BC07C4D}"/>
    <cellStyle name="20% - Énfasis2 152" xfId="2460" xr:uid="{8ED299AB-C36F-4A44-A4CA-40FFDF0872D2}"/>
    <cellStyle name="20% - Énfasis2 153" xfId="2461" xr:uid="{C2918CFE-A38C-47B7-B661-D64044C65427}"/>
    <cellStyle name="20% - Énfasis2 154" xfId="2462" xr:uid="{8C3BE8A9-DAD8-40B1-AE02-ADC65B743B8F}"/>
    <cellStyle name="20% - Énfasis2 155" xfId="2463" xr:uid="{70E51898-0F0C-4243-B17C-C163CA430FA1}"/>
    <cellStyle name="20% - Énfasis2 156" xfId="2464" xr:uid="{52DB770C-CA36-4567-AA05-7F9BDD7FB44D}"/>
    <cellStyle name="20% - Énfasis2 157" xfId="2465" xr:uid="{1B131B85-25E4-41CA-BC3F-BA2FCD092848}"/>
    <cellStyle name="20% - Énfasis2 158" xfId="2466" xr:uid="{4DC4A2B6-B006-42E2-B67E-CA31FDF6BEE3}"/>
    <cellStyle name="20% - Énfasis2 159" xfId="2467" xr:uid="{42694974-02DA-4884-BBB1-3C356E0E51C5}"/>
    <cellStyle name="20% - Énfasis2 16" xfId="2468" xr:uid="{5AACA6C2-6C5B-48E0-B862-4F7B4E1CEF9F}"/>
    <cellStyle name="20% - Énfasis2 16 2" xfId="2469" xr:uid="{D43EAD12-2ED3-4569-9780-DC5B25633189}"/>
    <cellStyle name="20% - Énfasis2 16_CUADRE TITULOS OTRAS MONEDAS" xfId="2470" xr:uid="{C601FB4E-B6E3-4586-8BDB-63543C76FE08}"/>
    <cellStyle name="20% - Énfasis2 160" xfId="2471" xr:uid="{0304D920-DEBD-4495-B373-DC96176F6427}"/>
    <cellStyle name="20% - Énfasis2 161" xfId="2472" xr:uid="{980ECFBD-FCF8-4374-BA5C-09F4FEAE1118}"/>
    <cellStyle name="20% - Énfasis2 162" xfId="2473" xr:uid="{D5A2866F-11BC-45B0-9C9B-E601CC33094C}"/>
    <cellStyle name="20% - Énfasis2 163" xfId="2474" xr:uid="{4E85C8A0-FBA3-40F2-9F38-249BCB9D13D1}"/>
    <cellStyle name="20% - Énfasis2 164" xfId="2475" xr:uid="{06304867-C001-4D01-B86E-C059DAA23234}"/>
    <cellStyle name="20% - Énfasis2 165" xfId="2476" xr:uid="{DD8B3625-B6D5-46D6-9809-B1814C8EEA25}"/>
    <cellStyle name="20% - Énfasis2 166" xfId="2477" xr:uid="{52B87018-1428-42BC-9233-399F9CD36729}"/>
    <cellStyle name="20% - Énfasis2 167" xfId="2478" xr:uid="{5057D86E-8284-4888-9114-C79CD9791382}"/>
    <cellStyle name="20% - Énfasis2 168" xfId="2479" xr:uid="{2937647D-69FA-4F58-9069-77714320EA3B}"/>
    <cellStyle name="20% - Énfasis2 169" xfId="2480" xr:uid="{FBD4072C-EDE1-4007-A3BA-FD5A7A2601C9}"/>
    <cellStyle name="20% - Énfasis2 17" xfId="2481" xr:uid="{1A29EC67-8405-4B16-8E6C-DC7AAF3D291A}"/>
    <cellStyle name="20% - Énfasis2 17 2" xfId="2482" xr:uid="{DBB2010E-7AFA-4343-8DA9-ABE2B8D4F7A5}"/>
    <cellStyle name="20% - Énfasis2 17_CUADRE TITULOS OTRAS MONEDAS" xfId="2483" xr:uid="{6FC8BEDF-95AA-4614-A551-76519FBDF34E}"/>
    <cellStyle name="20% - Énfasis2 170" xfId="2484" xr:uid="{A6538830-D686-48EE-A5A5-D7DFA2DA8D4C}"/>
    <cellStyle name="20% - Énfasis2 171" xfId="2485" xr:uid="{1BD51D73-11FE-408F-AA24-AF3D06A5D173}"/>
    <cellStyle name="20% - Énfasis2 18" xfId="2486" xr:uid="{D0FFA46D-3880-422B-AACB-1E3594065E93}"/>
    <cellStyle name="20% - Énfasis2 18 2" xfId="2487" xr:uid="{97890DE2-15A8-4A37-AF7D-A5C0B709FF8C}"/>
    <cellStyle name="20% - Énfasis2 18_CUADRE TITULOS OTRAS MONEDAS" xfId="2488" xr:uid="{D7532064-D02E-4E23-A324-693753AF9EB7}"/>
    <cellStyle name="20% - Énfasis2 19" xfId="2489" xr:uid="{09EA93CE-23BC-45DA-8F05-364955CCB91A}"/>
    <cellStyle name="20% - Énfasis2 19 2" xfId="2490" xr:uid="{9F97C873-8BEE-4A4B-8D6B-D3A1C7993C3B}"/>
    <cellStyle name="20% - Énfasis2 19_CUADRE TITULOS OTRAS MONEDAS" xfId="2491" xr:uid="{9D934F58-5E88-4946-8FE5-0F188A5A92B4}"/>
    <cellStyle name="20% - Énfasis2 2" xfId="2492" xr:uid="{1089EEFF-26DE-45A2-B73B-819834E6115F}"/>
    <cellStyle name="20% - Énfasis2 2 2" xfId="2493" xr:uid="{3545B364-6571-4CA1-A622-BD7FE71816AF}"/>
    <cellStyle name="20% - Énfasis2 2 2 2" xfId="2494" xr:uid="{9E19DFE9-885D-4852-B0D7-C8503D4FBF89}"/>
    <cellStyle name="20% - Énfasis2 2 2 3" xfId="2495" xr:uid="{3251A512-515E-4D03-98B3-FC0D9B3F2DFB}"/>
    <cellStyle name="20% - Énfasis2 2 3" xfId="2496" xr:uid="{883B83BF-9414-4CE8-A17A-A35454737380}"/>
    <cellStyle name="20% - Énfasis2 2 3 2" xfId="2497" xr:uid="{B5948F44-3C62-4A2D-9119-5ADC31FBC860}"/>
    <cellStyle name="20% - Énfasis2 2 4" xfId="2498" xr:uid="{19D4AE0F-24B6-464E-A91E-4E0A997F6B67}"/>
    <cellStyle name="20% - Énfasis2 2 5" xfId="2499" xr:uid="{44ED8170-D45F-405F-B6C8-61860B245631}"/>
    <cellStyle name="20% - Énfasis2 2 6" xfId="2500" xr:uid="{CD14FEEA-5916-4518-8C32-76BA4F78A587}"/>
    <cellStyle name="20% - Énfasis2 2_Mes Actual" xfId="2501" xr:uid="{1DAADB79-33D5-49EF-BD6F-412B1F74490E}"/>
    <cellStyle name="20% - Énfasis2 20" xfId="2502" xr:uid="{D1DEB96B-ACD4-4F51-A93E-F714CB04308E}"/>
    <cellStyle name="20% - Énfasis2 20 2" xfId="2503" xr:uid="{C2FB9B8F-803A-48FF-AF43-87D939C487BB}"/>
    <cellStyle name="20% - Énfasis2 20_CUADRE TITULOS OTRAS MONEDAS" xfId="2504" xr:uid="{4A068038-18CF-427C-B770-5D63DEDAD8D8}"/>
    <cellStyle name="20% - Énfasis2 21" xfId="2505" xr:uid="{00F9FBDD-CA4F-4115-A25E-3D5BA680102A}"/>
    <cellStyle name="20% - Énfasis2 21 2" xfId="2506" xr:uid="{88DE21CC-6DE3-40AE-A3EB-E40FDF19D4DC}"/>
    <cellStyle name="20% - Énfasis2 21_CUADRE TITULOS OTRAS MONEDAS" xfId="2507" xr:uid="{9B20E184-C996-465F-BE57-99CC9743D5C7}"/>
    <cellStyle name="20% - Énfasis2 22" xfId="2508" xr:uid="{1C6798EA-00A1-4425-A456-A49BC91F89F7}"/>
    <cellStyle name="20% - Énfasis2 22 2" xfId="2509" xr:uid="{EABF7E7C-A76B-484A-8917-4258685C3881}"/>
    <cellStyle name="20% - Énfasis2 22_CUADRE TITULOS OTRAS MONEDAS" xfId="2510" xr:uid="{B0035F83-ACCE-43B4-AF3E-072A0C1B09F6}"/>
    <cellStyle name="20% - Énfasis2 23" xfId="2511" xr:uid="{BD8D6F0F-02BA-434D-84F5-8820CB92E35F}"/>
    <cellStyle name="20% - Énfasis2 23 2" xfId="2512" xr:uid="{5085ACDD-9D41-46CD-BB87-5C941CAE0CD3}"/>
    <cellStyle name="20% - Énfasis2 23_CUADRE TITULOS OTRAS MONEDAS" xfId="2513" xr:uid="{8C19B324-5130-4BF1-B77E-7A7181FA5611}"/>
    <cellStyle name="20% - Énfasis2 24" xfId="2514" xr:uid="{F6D46D8A-3301-42AE-99D7-53C3A4461B01}"/>
    <cellStyle name="20% - Énfasis2 24 2" xfId="2515" xr:uid="{0774A2EF-BE84-4008-83C7-1DC13A57F57A}"/>
    <cellStyle name="20% - Énfasis2 24_CUADRE TITULOS OTRAS MONEDAS" xfId="2516" xr:uid="{19D99274-9E8A-4946-A8F7-BC8CC0BBDDDB}"/>
    <cellStyle name="20% - Énfasis2 25" xfId="2517" xr:uid="{F4554676-93B4-470A-8127-FC4B7E568893}"/>
    <cellStyle name="20% - Énfasis2 25 2" xfId="2518" xr:uid="{05DD639F-E8B9-437D-ABD7-5088C968F164}"/>
    <cellStyle name="20% - Énfasis2 25_CUADRE TITULOS OTRAS MONEDAS" xfId="2519" xr:uid="{F9DA4D60-288A-40E6-B2B4-C51E09451247}"/>
    <cellStyle name="20% - Énfasis2 26" xfId="2520" xr:uid="{8BA1C1BD-602A-48D9-9212-AE9BB2C15D0C}"/>
    <cellStyle name="20% - Énfasis2 26 2" xfId="2521" xr:uid="{3B409ACE-9772-48DC-ABC7-0ECF11169835}"/>
    <cellStyle name="20% - Énfasis2 26_CUADRE TITULOS OTRAS MONEDAS" xfId="2522" xr:uid="{CD59B821-0E68-4DBC-8EDB-2566590CF2A2}"/>
    <cellStyle name="20% - Énfasis2 27" xfId="2523" xr:uid="{B80F0D80-75E5-4ED1-9736-5555D086AB67}"/>
    <cellStyle name="20% - Énfasis2 27 2" xfId="2524" xr:uid="{BB8C147F-CF21-45E3-9843-E6B3AF39342D}"/>
    <cellStyle name="20% - Énfasis2 27_CUADRE TITULOS OTRAS MONEDAS" xfId="2525" xr:uid="{525C1AC3-B84C-4634-ACD8-6BEEAC3BB3DC}"/>
    <cellStyle name="20% - Énfasis2 28" xfId="2526" xr:uid="{0962BA9D-3405-48B7-BBBE-19DC37D44D9D}"/>
    <cellStyle name="20% - Énfasis2 28 2" xfId="2527" xr:uid="{90F583B2-E838-4A21-BA0E-A2AFF6824238}"/>
    <cellStyle name="20% - Énfasis2 28_CUADRE TITULOS OTRAS MONEDAS" xfId="2528" xr:uid="{C8219AC6-3CCA-485F-86D9-1FDF06BAADC7}"/>
    <cellStyle name="20% - Énfasis2 29" xfId="2529" xr:uid="{1C754E35-7A02-4CB3-8411-69FA22324571}"/>
    <cellStyle name="20% - Énfasis2 29 2" xfId="2530" xr:uid="{741AB251-C7E7-401C-A181-1C2413D628A8}"/>
    <cellStyle name="20% - Énfasis2 29_CUADRE TITULOS OTRAS MONEDAS" xfId="2531" xr:uid="{1F2FE1C7-15FC-4FAC-A921-C2EBA881D4CF}"/>
    <cellStyle name="20% - Énfasis2 3" xfId="2532" xr:uid="{6F6A2347-81BF-4630-9DE9-686F5004DBB0}"/>
    <cellStyle name="20% - Énfasis2 3 2" xfId="2533" xr:uid="{134E94F5-088A-4E02-96B4-99B7BF597517}"/>
    <cellStyle name="20% - Énfasis2 3 2 2" xfId="2534" xr:uid="{0EECEFB5-B11B-4ED3-83DF-AD8F229279B5}"/>
    <cellStyle name="20% - Énfasis2 3 2 3" xfId="2535" xr:uid="{95B33594-5706-4B58-8756-6E519611C601}"/>
    <cellStyle name="20% - Énfasis2 3 3" xfId="2536" xr:uid="{57643A47-29D3-4C1A-A5DF-49BCDB0F12AB}"/>
    <cellStyle name="20% - Énfasis2 3 4" xfId="2537" xr:uid="{19683D2B-EDFB-4B47-909F-4B8AC8D20EB8}"/>
    <cellStyle name="20% - Énfasis2 3 5" xfId="2538" xr:uid="{7FEF28EB-9F7E-404C-8601-D15D970E19EC}"/>
    <cellStyle name="20% - Énfasis2 3 6" xfId="2539" xr:uid="{F46EEC87-0B1B-4CD3-8C73-CCFCDCE51637}"/>
    <cellStyle name="20% - Énfasis2 3_CUADRE TITULOS OTRAS MONEDAS" xfId="2540" xr:uid="{AEBE7873-9305-4772-8268-06BBD937B251}"/>
    <cellStyle name="20% - Énfasis2 30" xfId="2541" xr:uid="{AE113AD6-F0FA-4605-B103-96D1A6E14C38}"/>
    <cellStyle name="20% - Énfasis2 30 2" xfId="2542" xr:uid="{D549D042-7290-446B-BA53-F03A32EF33EA}"/>
    <cellStyle name="20% - Énfasis2 30_CUADRE TITULOS OTRAS MONEDAS" xfId="2543" xr:uid="{4DAA514E-200D-4A4A-8CCE-46A8AE54CE73}"/>
    <cellStyle name="20% - Énfasis2 31" xfId="2544" xr:uid="{6B2DBD57-3F95-4474-A6EA-DA01146B8DC4}"/>
    <cellStyle name="20% - Énfasis2 31 2" xfId="2545" xr:uid="{37B1D0F2-E1D5-4DC7-A96C-FC9FF8C11FE9}"/>
    <cellStyle name="20% - Énfasis2 31_CUADRE TITULOS OTRAS MONEDAS" xfId="2546" xr:uid="{2036DF7C-A91D-40AA-A858-01187C575A15}"/>
    <cellStyle name="20% - Énfasis2 32" xfId="2547" xr:uid="{1F76C651-3536-42D3-94CA-DB3B89E93056}"/>
    <cellStyle name="20% - Énfasis2 32 2" xfId="2548" xr:uid="{41CD3733-FF9D-4606-AAB6-61D7ABFA85FE}"/>
    <cellStyle name="20% - Énfasis2 32_CUADRE TITULOS OTRAS MONEDAS" xfId="2549" xr:uid="{17789AD1-A64A-475A-B66F-B6FA723CDB01}"/>
    <cellStyle name="20% - Énfasis2 33" xfId="2550" xr:uid="{B20EAA2E-0A49-43E3-97FA-167CD37D0BFF}"/>
    <cellStyle name="20% - Énfasis2 33 2" xfId="2551" xr:uid="{3681F633-6AAD-4675-9985-6EF56B9FDC04}"/>
    <cellStyle name="20% - Énfasis2 33_CUADRE TITULOS OTRAS MONEDAS" xfId="2552" xr:uid="{3961F683-FDFC-495E-AA58-34FEA68D5EDD}"/>
    <cellStyle name="20% - Énfasis2 34" xfId="2553" xr:uid="{C4E7C644-1491-4273-AD83-6496AA5EF745}"/>
    <cellStyle name="20% - Énfasis2 34 2" xfId="2554" xr:uid="{BE9E1889-97CB-45C3-8846-2E1D1E895526}"/>
    <cellStyle name="20% - Énfasis2 34_CUADRE TITULOS OTRAS MONEDAS" xfId="2555" xr:uid="{14D126A9-EFBB-478E-9356-1E08BB95C271}"/>
    <cellStyle name="20% - Énfasis2 35" xfId="2556" xr:uid="{959AD2C4-F241-483C-A461-A05F8663207D}"/>
    <cellStyle name="20% - Énfasis2 35 2" xfId="2557" xr:uid="{BBF599B6-3024-473A-8662-1BB07AD87EB5}"/>
    <cellStyle name="20% - Énfasis2 35_CUADRE TITULOS OTRAS MONEDAS" xfId="2558" xr:uid="{FB9A91FC-94D1-47D4-85AF-0E1FA27F2AF0}"/>
    <cellStyle name="20% - Énfasis2 36" xfId="2559" xr:uid="{0A8898D1-B95C-468D-B8CD-26C57993A736}"/>
    <cellStyle name="20% - Énfasis2 36 2" xfId="2560" xr:uid="{7367F792-FC59-4028-A9A8-8BADB2C8EB1D}"/>
    <cellStyle name="20% - Énfasis2 36_CUADRE TITULOS OTRAS MONEDAS" xfId="2561" xr:uid="{FAED23BC-4396-4A64-8C7B-DA6065AA7EE5}"/>
    <cellStyle name="20% - Énfasis2 37" xfId="2562" xr:uid="{82D0745B-98F6-4957-A6AC-3111B23C6E12}"/>
    <cellStyle name="20% - Énfasis2 37 2" xfId="2563" xr:uid="{95584B90-4A49-4CD7-8E6C-792F123D365E}"/>
    <cellStyle name="20% - Énfasis2 37_CUADRE TITULOS OTRAS MONEDAS" xfId="2564" xr:uid="{F0143968-7658-4845-9BC1-3D42F9A1EA9D}"/>
    <cellStyle name="20% - Énfasis2 38" xfId="2565" xr:uid="{308CE868-5CE6-44F1-8B48-CA4F16919536}"/>
    <cellStyle name="20% - Énfasis2 38 2" xfId="2566" xr:uid="{ABED4E88-C642-401E-B220-223313836A03}"/>
    <cellStyle name="20% - Énfasis2 38_CUADRE TITULOS OTRAS MONEDAS" xfId="2567" xr:uid="{12C305B2-E6C5-4D98-B28E-7048A29FDEC6}"/>
    <cellStyle name="20% - Énfasis2 39" xfId="2568" xr:uid="{E4095030-03D2-4331-B364-481137B14CD7}"/>
    <cellStyle name="20% - Énfasis2 39 2" xfId="2569" xr:uid="{D78EEF78-3788-4075-9481-7D61D0D64E58}"/>
    <cellStyle name="20% - Énfasis2 39_CUADRE TITULOS OTRAS MONEDAS" xfId="2570" xr:uid="{328A3AF0-B31B-48BA-8B64-0B813E2039F4}"/>
    <cellStyle name="20% - Énfasis2 4" xfId="2571" xr:uid="{B33F9895-E666-4FF6-97B8-532B38BFC041}"/>
    <cellStyle name="20% - Énfasis2 4 2" xfId="2572" xr:uid="{93467ECD-7A8B-45E1-948D-622D309EBCF8}"/>
    <cellStyle name="20% - Énfasis2 4 2 2" xfId="2573" xr:uid="{74582CD3-2055-4153-81CB-556DB5E5BE36}"/>
    <cellStyle name="20% - Énfasis2 4 3" xfId="2574" xr:uid="{3C880E22-4BCD-4791-9948-815453D686D7}"/>
    <cellStyle name="20% - Énfasis2 4 4" xfId="2575" xr:uid="{8DCD02E6-EC34-49B9-8C64-92AA975A1F27}"/>
    <cellStyle name="20% - Énfasis2 4 5" xfId="2576" xr:uid="{DF8B4B43-7AB7-4D98-A89B-201D2CF9D152}"/>
    <cellStyle name="20% - Énfasis2 4_CUADRE TITULOS OTRAS MONEDAS" xfId="2577" xr:uid="{B885B61F-0E23-4B7D-B136-BC7F2E6313CF}"/>
    <cellStyle name="20% - Énfasis2 40" xfId="2578" xr:uid="{9B0795BC-95F4-445E-8AEF-B7B204271768}"/>
    <cellStyle name="20% - Énfasis2 40 2" xfId="2579" xr:uid="{0D63FA7C-723B-44E0-9B06-D50EF62E1BFF}"/>
    <cellStyle name="20% - Énfasis2 40_CUADRE TITULOS OTRAS MONEDAS" xfId="2580" xr:uid="{B915DD2D-D28D-4B08-BFCA-2070E11A6B03}"/>
    <cellStyle name="20% - Énfasis2 41" xfId="2581" xr:uid="{B3C78A28-1570-4AD3-89DD-1A8645ACB8E9}"/>
    <cellStyle name="20% - Énfasis2 42" xfId="2582" xr:uid="{31A01F2F-2319-4225-9E1E-91F9DCCC1671}"/>
    <cellStyle name="20% - Énfasis2 43" xfId="2583" xr:uid="{21FA175F-8D27-4383-9852-6B8F1EC3E9DC}"/>
    <cellStyle name="20% - Énfasis2 44" xfId="2584" xr:uid="{A21892DD-A165-4877-9B1B-E0D78EC74F79}"/>
    <cellStyle name="20% - Énfasis2 45" xfId="2585" xr:uid="{F341A082-F97A-40AA-98D2-7742DE99ACA5}"/>
    <cellStyle name="20% - Énfasis2 46" xfId="2586" xr:uid="{7F30DC8F-FFFB-4FC4-B793-6568BB4B3A23}"/>
    <cellStyle name="20% - Énfasis2 47" xfId="2587" xr:uid="{DC473869-4B3E-44ED-BEAD-1C24DDCFD3F1}"/>
    <cellStyle name="20% - Énfasis2 48" xfId="2588" xr:uid="{9B5BEFEA-BC7A-4141-8541-F80427403EA3}"/>
    <cellStyle name="20% - Énfasis2 49" xfId="2589" xr:uid="{D609A995-9AA7-4ACC-8280-FCE4DF98E6B9}"/>
    <cellStyle name="20% - Énfasis2 5" xfId="2590" xr:uid="{AC08B556-156A-4E7B-AAFD-1AA916C356FB}"/>
    <cellStyle name="20% - Énfasis2 5 2" xfId="2591" xr:uid="{53C691B5-32A7-481D-B0B0-0589534B08F1}"/>
    <cellStyle name="20% - Énfasis2 5 2 2" xfId="2592" xr:uid="{1E6F87AC-D69F-4146-9F24-96C67542FF82}"/>
    <cellStyle name="20% - Énfasis2 5 3" xfId="2593" xr:uid="{BBFA601C-1CBD-4A93-AD0E-7FC6D51F356F}"/>
    <cellStyle name="20% - Énfasis2 5 4" xfId="2594" xr:uid="{4351886E-5AB5-4386-BD56-3A636BE1CAB1}"/>
    <cellStyle name="20% - Énfasis2 5 5" xfId="2595" xr:uid="{B0343FC9-38B1-4DF5-84C0-F53EA839659D}"/>
    <cellStyle name="20% - Énfasis2 5_CUADRE TITULOS OTRAS MONEDAS" xfId="2596" xr:uid="{1C4190BD-F81B-4C30-B4CE-8C4AD43D63A8}"/>
    <cellStyle name="20% - Énfasis2 50" xfId="2597" xr:uid="{81A7079B-E988-4D02-A412-60A778802DD6}"/>
    <cellStyle name="20% - Énfasis2 51" xfId="2598" xr:uid="{9FFAB89F-FC41-41E2-B3A4-2275E8737918}"/>
    <cellStyle name="20% - Énfasis2 52" xfId="2599" xr:uid="{84AE29C8-E976-4A51-BD68-75BA5627216A}"/>
    <cellStyle name="20% - Énfasis2 53" xfId="2600" xr:uid="{77B76EBB-499F-406C-AFB1-F2262E0A1467}"/>
    <cellStyle name="20% - Énfasis2 54" xfId="2601" xr:uid="{F2A4FE85-2294-46BE-BDC2-23314C6E5757}"/>
    <cellStyle name="20% - Énfasis2 55" xfId="2602" xr:uid="{45C46C6D-C355-4437-8D58-8EBD26A932B5}"/>
    <cellStyle name="20% - Énfasis2 56" xfId="2603" xr:uid="{3CF9392C-2804-48A0-B7FC-1EAAD35DA15A}"/>
    <cellStyle name="20% - Énfasis2 57" xfId="2604" xr:uid="{415DF1D3-F824-4687-B335-341CDF8FDFF1}"/>
    <cellStyle name="20% - Énfasis2 58" xfId="2605" xr:uid="{6D7BFA93-5A65-4AFA-B9A4-07DC5486251F}"/>
    <cellStyle name="20% - Énfasis2 59" xfId="2606" xr:uid="{0ED7A6A6-9CE5-456C-B580-63A081B0F0A5}"/>
    <cellStyle name="20% - Énfasis2 6" xfId="2607" xr:uid="{517DA286-49EE-494C-9E7B-42AFF2926EEF}"/>
    <cellStyle name="20% - Énfasis2 6 2" xfId="2608" xr:uid="{FF0B8ACB-5BE3-47A6-AEE2-9984A7166D2B}"/>
    <cellStyle name="20% - Énfasis2 6 2 2" xfId="2609" xr:uid="{F810152B-909E-456D-A2C0-8CD362CB134E}"/>
    <cellStyle name="20% - Énfasis2 6 3" xfId="2610" xr:uid="{4FD24661-E4A0-42EA-8255-4B96550193B8}"/>
    <cellStyle name="20% - Énfasis2 6 4" xfId="2611" xr:uid="{3DE8BEE5-E21D-40B9-AC93-7E7B3E640A03}"/>
    <cellStyle name="20% - Énfasis2 6_CUADRE TITULOS OTRAS MONEDAS" xfId="2612" xr:uid="{97C79FBF-E534-427C-9E16-DD890FB2A325}"/>
    <cellStyle name="20% - Énfasis2 60" xfId="2613" xr:uid="{5B87514E-63C9-4CD2-86D0-9A498188C709}"/>
    <cellStyle name="20% - Énfasis2 61" xfId="2614" xr:uid="{6729B657-3897-4523-913B-6453DBE0E454}"/>
    <cellStyle name="20% - Énfasis2 62" xfId="2615" xr:uid="{30D881A2-1E97-451B-A883-FE1A408D3848}"/>
    <cellStyle name="20% - Énfasis2 63" xfId="2616" xr:uid="{EC165132-6EDE-48E8-B9B5-2E77E605EB10}"/>
    <cellStyle name="20% - Énfasis2 64" xfId="2617" xr:uid="{8E73F864-4854-4AA1-919E-951B8587C8DB}"/>
    <cellStyle name="20% - Énfasis2 65" xfId="2618" xr:uid="{EB0172E8-B41D-45EF-9D79-FFBEC3A5FFBC}"/>
    <cellStyle name="20% - Énfasis2 66" xfId="2619" xr:uid="{8AEA558B-876F-4710-BED7-2515FB0D500E}"/>
    <cellStyle name="20% - Énfasis2 67" xfId="2620" xr:uid="{8819F46A-C1EA-4E81-A795-B141AF209141}"/>
    <cellStyle name="20% - Énfasis2 68" xfId="2621" xr:uid="{6209B2C0-A0D2-4905-AC28-BE332ABE2A28}"/>
    <cellStyle name="20% - Énfasis2 69" xfId="2622" xr:uid="{BA35CC0E-7514-44AA-A7C6-F1663D5BDF52}"/>
    <cellStyle name="20% - Énfasis2 7" xfId="2623" xr:uid="{B2951288-B6BE-4289-9247-4DF8C4B18393}"/>
    <cellStyle name="20% - Énfasis2 7 2" xfId="2624" xr:uid="{AD7D1706-D879-4475-9A01-3E9A7952CB56}"/>
    <cellStyle name="20% - Énfasis2 7 2 2" xfId="2625" xr:uid="{36337E0F-3AB0-403C-9355-B523DEA2D15A}"/>
    <cellStyle name="20% - Énfasis2 7 3" xfId="2626" xr:uid="{A29AA0FD-5F99-48B9-AF77-31B5C1BE58F7}"/>
    <cellStyle name="20% - Énfasis2 7 4" xfId="2627" xr:uid="{117E8F93-5EFB-49FE-BC7B-608263B6CA46}"/>
    <cellStyle name="20% - Énfasis2 7_CUADRE TITULOS OTRAS MONEDAS" xfId="2628" xr:uid="{57BF7B9C-7BAF-4026-BE7D-B415155B76B9}"/>
    <cellStyle name="20% - Énfasis2 70" xfId="2629" xr:uid="{2E2929D9-AE38-4AA4-A92D-811FC90A693A}"/>
    <cellStyle name="20% - Énfasis2 71" xfId="2630" xr:uid="{346A4D0D-E401-4031-801D-86E07E1EA2D2}"/>
    <cellStyle name="20% - Énfasis2 72" xfId="2631" xr:uid="{F2EE95D7-3210-4620-824B-910B00F49528}"/>
    <cellStyle name="20% - Énfasis2 73" xfId="2632" xr:uid="{97EFFE43-88F1-4352-A1DE-787DB7D92F58}"/>
    <cellStyle name="20% - Énfasis2 74" xfId="2633" xr:uid="{0677464C-4843-4024-9F7C-3691F1E194F1}"/>
    <cellStyle name="20% - Énfasis2 75" xfId="2634" xr:uid="{72AA91AC-9D00-4A3B-A90D-31D6BD6F5780}"/>
    <cellStyle name="20% - Énfasis2 76" xfId="2635" xr:uid="{1BFB5A9A-F1EF-4FEB-AAFC-76ED2648CEA3}"/>
    <cellStyle name="20% - Énfasis2 77" xfId="2636" xr:uid="{41F52C85-944D-4E0E-9ED6-DAEF4DB40130}"/>
    <cellStyle name="20% - Énfasis2 78" xfId="2637" xr:uid="{0F680907-FF2B-40DD-8B91-3A14DE2652F6}"/>
    <cellStyle name="20% - Énfasis2 79" xfId="2638" xr:uid="{8425AAE6-2BCD-414C-B7AA-B26ED0664942}"/>
    <cellStyle name="20% - Énfasis2 8" xfId="2639" xr:uid="{7D88115E-59D6-4C75-A413-7ADEF8BBB1C9}"/>
    <cellStyle name="20% - Énfasis2 8 2" xfId="2640" xr:uid="{7DD4AE93-7B52-4C92-9F27-55563FC5668C}"/>
    <cellStyle name="20% - Énfasis2 8 2 2" xfId="2641" xr:uid="{CF84A5FE-A749-479F-B58F-BF34DFABFC02}"/>
    <cellStyle name="20% - Énfasis2 8 3" xfId="2642" xr:uid="{679D1E7D-9F48-4D80-A966-ED7FC1FF96E4}"/>
    <cellStyle name="20% - Énfasis2 8 4" xfId="2643" xr:uid="{2604298C-ECEF-4BA6-B0B6-6715CA7DDE3E}"/>
    <cellStyle name="20% - Énfasis2 8_CUADRE TITULOS OTRAS MONEDAS" xfId="2644" xr:uid="{97E8A187-6B09-4CEB-8C31-68D4D1E4F19C}"/>
    <cellStyle name="20% - Énfasis2 80" xfId="2645" xr:uid="{F7B83D87-876E-473F-B276-7061525B4428}"/>
    <cellStyle name="20% - Énfasis2 81" xfId="2646" xr:uid="{C6767E73-EA90-4D5C-B426-49024CC7E502}"/>
    <cellStyle name="20% - Énfasis2 82" xfId="2647" xr:uid="{B871C56F-F10E-480D-BB59-B281152A7BA8}"/>
    <cellStyle name="20% - Énfasis2 83" xfId="2648" xr:uid="{83E3DB90-9D4A-4C4C-994E-62E57059F5F6}"/>
    <cellStyle name="20% - Énfasis2 84" xfId="2649" xr:uid="{C9638834-5443-4A6D-9292-74184799A367}"/>
    <cellStyle name="20% - Énfasis2 85" xfId="2650" xr:uid="{041C7619-A55C-4D5B-A37E-6EE8368C5431}"/>
    <cellStyle name="20% - Énfasis2 86" xfId="2651" xr:uid="{BB5603AA-8457-4CC3-A77F-9AB31D9285DF}"/>
    <cellStyle name="20% - Énfasis2 87" xfId="2652" xr:uid="{CD7DCF03-E9F6-4844-8E40-D137EFA1B40D}"/>
    <cellStyle name="20% - Énfasis2 88" xfId="2653" xr:uid="{E879A22E-9035-4F3D-99F5-1D0D2524407B}"/>
    <cellStyle name="20% - Énfasis2 89" xfId="2654" xr:uid="{23C9F637-1A79-4E88-A252-9C8220BEF53A}"/>
    <cellStyle name="20% - Énfasis2 9" xfId="2655" xr:uid="{763EE114-F294-4CE8-A111-0758290C16F2}"/>
    <cellStyle name="20% - Énfasis2 9 2" xfId="2656" xr:uid="{82FBD4A2-D9AC-4A35-BE7D-0D7B07E715D5}"/>
    <cellStyle name="20% - Énfasis2 9 2 2" xfId="2657" xr:uid="{FDD23F46-C1CC-4295-A233-F25D64C0C03E}"/>
    <cellStyle name="20% - Énfasis2 9 3" xfId="2658" xr:uid="{8B81C4AF-C721-47DF-B26D-949F5AB354F4}"/>
    <cellStyle name="20% - Énfasis2 9 4" xfId="2659" xr:uid="{575EBD1C-2378-4FFE-9935-9943602DD5C4}"/>
    <cellStyle name="20% - Énfasis2 9_CUADRE TITULOS OTRAS MONEDAS" xfId="2660" xr:uid="{69EF8EC7-F3EC-452F-9B01-758347825CED}"/>
    <cellStyle name="20% - Énfasis2 90" xfId="2661" xr:uid="{7A99235B-761A-4EEA-B20B-1C6C4626BC8B}"/>
    <cellStyle name="20% - Énfasis2 91" xfId="2662" xr:uid="{AC7E96F0-50E3-49D1-A254-60AC5C2DFF49}"/>
    <cellStyle name="20% - Énfasis2 92" xfId="2663" xr:uid="{E5A8895D-9656-48CF-BFB8-8909D84D9507}"/>
    <cellStyle name="20% - Énfasis2 93" xfId="2664" xr:uid="{AB95CBF6-4861-4CA4-AE20-BC41CC6EA337}"/>
    <cellStyle name="20% - Énfasis2 94" xfId="2665" xr:uid="{18D4FA38-D6F7-4C4B-94EA-DB40E1BF6106}"/>
    <cellStyle name="20% - Énfasis2 95" xfId="2666" xr:uid="{24DC4818-8167-4A85-931C-8E49ABA06570}"/>
    <cellStyle name="20% - Énfasis2 96" xfId="2667" xr:uid="{606613A6-79C2-4E51-A359-199EF480C089}"/>
    <cellStyle name="20% - Énfasis2 97" xfId="2668" xr:uid="{F1F64674-B903-4A03-8990-DBFC19EDEF2E}"/>
    <cellStyle name="20% - Énfasis2 98" xfId="2669" xr:uid="{24CD428B-2FF5-4AEB-B29B-E7FB15DB2680}"/>
    <cellStyle name="20% - Énfasis2 99" xfId="2670" xr:uid="{5439B74B-1160-4D7C-9177-B222A23A1D2E}"/>
    <cellStyle name="20% - Énfasis3 10" xfId="2671" xr:uid="{87F9F9A3-9AB5-4AD0-BDBE-BB7EE4F6BD62}"/>
    <cellStyle name="20% - Énfasis3 10 2" xfId="2672" xr:uid="{842AB3A9-12CE-4D41-97D5-CFFB7CEB89A1}"/>
    <cellStyle name="20% - Énfasis3 10 2 2" xfId="2673" xr:uid="{5730F82C-86AD-4F54-B8A7-168639C42E01}"/>
    <cellStyle name="20% - Énfasis3 10 3" xfId="2674" xr:uid="{34D90C66-54D0-4F59-925A-140DE44F7FA3}"/>
    <cellStyle name="20% - Énfasis3 10_CUADRE TITULOS OTRAS MONEDAS" xfId="2675" xr:uid="{7E0960C7-6E66-426E-8C29-E150AE92E754}"/>
    <cellStyle name="20% - Énfasis3 100" xfId="2676" xr:uid="{002BF666-7E97-476F-8720-1234075BCE81}"/>
    <cellStyle name="20% - Énfasis3 101" xfId="2677" xr:uid="{24319A62-ADEF-4D87-AED4-1634B7E48A3B}"/>
    <cellStyle name="20% - Énfasis3 102" xfId="2678" xr:uid="{C2F8C7DB-1138-4D41-B5CA-54EBF6A73780}"/>
    <cellStyle name="20% - Énfasis3 103" xfId="2679" xr:uid="{83F89171-99F2-49DA-A866-4DB0680A412C}"/>
    <cellStyle name="20% - Énfasis3 104" xfId="2680" xr:uid="{9C044551-8B49-4312-A69D-5E288D2A3AA9}"/>
    <cellStyle name="20% - Énfasis3 105" xfId="2681" xr:uid="{53A91C04-B84A-40FD-8DC9-9AF4A5215245}"/>
    <cellStyle name="20% - Énfasis3 106" xfId="2682" xr:uid="{91D76A57-8B1C-4FCC-9515-4FFFC94C051B}"/>
    <cellStyle name="20% - Énfasis3 107" xfId="2683" xr:uid="{B05B4A74-7170-4672-B028-2D937B5947CB}"/>
    <cellStyle name="20% - Énfasis3 108" xfId="2684" xr:uid="{B28AFE22-BE07-482C-A1E1-C7A31E714C07}"/>
    <cellStyle name="20% - Énfasis3 109" xfId="2685" xr:uid="{01D760BD-D56F-4508-BB4A-B98B295108BF}"/>
    <cellStyle name="20% - Énfasis3 11" xfId="2686" xr:uid="{93EEB509-A170-4967-88C6-FCD634B9EC19}"/>
    <cellStyle name="20% - Énfasis3 11 2" xfId="2687" xr:uid="{B7251A73-E811-458D-AD26-00DE177833F2}"/>
    <cellStyle name="20% - Énfasis3 11 2 2" xfId="2688" xr:uid="{264E705D-3A7B-488E-AAFB-B73F05FE26C4}"/>
    <cellStyle name="20% - Énfasis3 11 3" xfId="2689" xr:uid="{A041234E-A14C-4B72-807E-48F16C24720D}"/>
    <cellStyle name="20% - Énfasis3 11_CUADRE TITULOS OTRAS MONEDAS" xfId="2690" xr:uid="{D2C5442B-3E6E-412A-A9C3-97A808754087}"/>
    <cellStyle name="20% - Énfasis3 110" xfId="2691" xr:uid="{FBEDEDB5-DB8E-4C84-98EF-396C60133D5B}"/>
    <cellStyle name="20% - Énfasis3 111" xfId="2692" xr:uid="{65EC0E63-B3F9-43FC-8FCB-3A1BFA9478F1}"/>
    <cellStyle name="20% - Énfasis3 112" xfId="2693" xr:uid="{FC222E4D-7EFF-4CDD-9F3C-7377843A5F7B}"/>
    <cellStyle name="20% - Énfasis3 113" xfId="2694" xr:uid="{A3CAE9BF-F366-4405-8766-AD5A423945D4}"/>
    <cellStyle name="20% - Énfasis3 114" xfId="2695" xr:uid="{C661FBD4-35D7-4FAA-A86B-2F951A34E618}"/>
    <cellStyle name="20% - Énfasis3 115" xfId="2696" xr:uid="{ABD46EFA-2678-4D50-9AFD-B08DA3890362}"/>
    <cellStyle name="20% - Énfasis3 116" xfId="2697" xr:uid="{B9F0BF56-E01F-4C8C-BEEA-B3DF534ECAD5}"/>
    <cellStyle name="20% - Énfasis3 117" xfId="2698" xr:uid="{72E08D7C-BE3B-4A23-9ECE-59AEB96BEBAB}"/>
    <cellStyle name="20% - Énfasis3 118" xfId="2699" xr:uid="{C65C7D1E-7293-4606-8329-4B8EC1C0C11D}"/>
    <cellStyle name="20% - Énfasis3 119" xfId="2700" xr:uid="{62244F45-21E2-4B30-877E-48A0A2AAB329}"/>
    <cellStyle name="20% - Énfasis3 12" xfId="2701" xr:uid="{843090E4-0503-4DB4-982F-A5639A36700C}"/>
    <cellStyle name="20% - Énfasis3 12 2" xfId="2702" xr:uid="{89A88B52-7B40-4807-8C07-3A939844101A}"/>
    <cellStyle name="20% - Énfasis3 12 2 2" xfId="2703" xr:uid="{A7A701F2-3E7E-411D-9F00-CD5EA22B7B4C}"/>
    <cellStyle name="20% - Énfasis3 12 3" xfId="2704" xr:uid="{3C956F86-B2BF-410B-A485-58D38B0C53E1}"/>
    <cellStyle name="20% - Énfasis3 12_CUADRE TITULOS OTRAS MONEDAS" xfId="2705" xr:uid="{91E95D2D-3C67-4C97-A01F-DDBFC8E0B9F4}"/>
    <cellStyle name="20% - Énfasis3 120" xfId="2706" xr:uid="{644159FB-9C10-4487-ABFC-44765AD763ED}"/>
    <cellStyle name="20% - Énfasis3 121" xfId="2707" xr:uid="{17015447-DA59-449E-AE98-EA302193A525}"/>
    <cellStyle name="20% - Énfasis3 122" xfId="2708" xr:uid="{E83019ED-7B11-48E3-9190-B5B55C16BB89}"/>
    <cellStyle name="20% - Énfasis3 123" xfId="2709" xr:uid="{051E06A7-298D-4B3F-9C84-A9B06678EB71}"/>
    <cellStyle name="20% - Énfasis3 124" xfId="2710" xr:uid="{C0C156AE-F504-44C4-BBF7-8DCC3E9854CD}"/>
    <cellStyle name="20% - Énfasis3 125" xfId="2711" xr:uid="{6F93A324-D1EF-4423-8422-DC34C4B124A4}"/>
    <cellStyle name="20% - Énfasis3 126" xfId="2712" xr:uid="{41074FED-AB1E-45EA-845E-8D1F9D4782F9}"/>
    <cellStyle name="20% - Énfasis3 127" xfId="2713" xr:uid="{52EB360D-6394-4AA2-82D4-8455A6A2EFB0}"/>
    <cellStyle name="20% - Énfasis3 128" xfId="2714" xr:uid="{1DF5F659-9287-4C16-9975-85447B525F58}"/>
    <cellStyle name="20% - Énfasis3 129" xfId="2715" xr:uid="{F8AAE04C-9FEE-4B37-ACF7-4C15B223B758}"/>
    <cellStyle name="20% - Énfasis3 13" xfId="2716" xr:uid="{95F90542-7E1B-4C5D-8A92-E585F5FFEB87}"/>
    <cellStyle name="20% - Énfasis3 13 2" xfId="2717" xr:uid="{E1B365DC-CE9E-4BB6-8F73-9B25F74CDDEF}"/>
    <cellStyle name="20% - Énfasis3 13_CUADRE TITULOS OTRAS MONEDAS" xfId="2718" xr:uid="{FBC35B62-DA35-4FC7-9C73-4B8ED135DC13}"/>
    <cellStyle name="20% - Énfasis3 130" xfId="2719" xr:uid="{E00BD83E-D66A-4735-A24C-96D5FAE272D6}"/>
    <cellStyle name="20% - Énfasis3 131" xfId="2720" xr:uid="{C4464872-0BA1-4A80-B3FE-5046A70FD6F1}"/>
    <cellStyle name="20% - Énfasis3 132" xfId="2721" xr:uid="{9722F6F2-DC79-4028-AE29-1A6858880A24}"/>
    <cellStyle name="20% - Énfasis3 133" xfId="2722" xr:uid="{9684E2C7-54DF-4857-B2B3-C49548107862}"/>
    <cellStyle name="20% - Énfasis3 134" xfId="2723" xr:uid="{8E17376A-BED7-4538-8B74-16452DC7747D}"/>
    <cellStyle name="20% - Énfasis3 135" xfId="2724" xr:uid="{47ECA82F-0DC9-41A6-B8F0-B95CAE424922}"/>
    <cellStyle name="20% - Énfasis3 136" xfId="2725" xr:uid="{677F6A31-0660-4D6D-99DC-69D8F3D80DEF}"/>
    <cellStyle name="20% - Énfasis3 137" xfId="2726" xr:uid="{62D9276C-C4F5-4245-9362-0EF6AA675713}"/>
    <cellStyle name="20% - Énfasis3 138" xfId="2727" xr:uid="{7ECAB380-13CE-44DD-A9ED-E3E207C2F716}"/>
    <cellStyle name="20% - Énfasis3 139" xfId="2728" xr:uid="{6DF140ED-CB6A-44BB-890E-17B9E72346DE}"/>
    <cellStyle name="20% - Énfasis3 14" xfId="2729" xr:uid="{3A19D50F-4E0F-445A-88CC-A9BC0F80F688}"/>
    <cellStyle name="20% - Énfasis3 14 2" xfId="2730" xr:uid="{59C98FB1-4E98-4804-9F99-88FD26E114A8}"/>
    <cellStyle name="20% - Énfasis3 14_CUADRE TITULOS OTRAS MONEDAS" xfId="2731" xr:uid="{8472E212-C0AF-43D3-95AA-4918D42FB0ED}"/>
    <cellStyle name="20% - Énfasis3 140" xfId="2732" xr:uid="{F2F94D12-89AE-46C1-8A54-EBAD2995CC02}"/>
    <cellStyle name="20% - Énfasis3 141" xfId="2733" xr:uid="{01952E57-68E1-4697-B712-C4694D7DC001}"/>
    <cellStyle name="20% - Énfasis3 142" xfId="2734" xr:uid="{F538C357-EA0C-41F1-B7E3-5A183BA417CB}"/>
    <cellStyle name="20% - Énfasis3 143" xfId="2735" xr:uid="{E032F355-C99A-4939-9881-400EEE828643}"/>
    <cellStyle name="20% - Énfasis3 144" xfId="2736" xr:uid="{ACF5845F-8D31-4109-B789-7BAD1FB6C0F1}"/>
    <cellStyle name="20% - Énfasis3 145" xfId="2737" xr:uid="{4A31266E-195A-42DB-A7E1-81B117713CBB}"/>
    <cellStyle name="20% - Énfasis3 146" xfId="2738" xr:uid="{C6F2EF30-2879-41FB-BC0F-92935912743B}"/>
    <cellStyle name="20% - Énfasis3 147" xfId="2739" xr:uid="{B05E462B-5181-4AE6-9D77-9501E4BB32EE}"/>
    <cellStyle name="20% - Énfasis3 148" xfId="2740" xr:uid="{D3F52F37-6FDB-4E7E-9287-52E77ED0E9E7}"/>
    <cellStyle name="20% - Énfasis3 149" xfId="2741" xr:uid="{83F558A9-51E4-477C-9C5A-53EDB0A715AB}"/>
    <cellStyle name="20% - Énfasis3 15" xfId="2742" xr:uid="{0BF25F07-B880-4549-8C25-2D6219DD3435}"/>
    <cellStyle name="20% - Énfasis3 15 2" xfId="2743" xr:uid="{B1FBEBDA-9075-4F48-BE8B-ACE6CAD21A99}"/>
    <cellStyle name="20% - Énfasis3 15_CUADRE TITULOS OTRAS MONEDAS" xfId="2744" xr:uid="{3F2BB8A0-3A96-4801-96A4-84A8CD01A39B}"/>
    <cellStyle name="20% - Énfasis3 150" xfId="2745" xr:uid="{4F4D8743-C96A-460F-8944-F2927864421A}"/>
    <cellStyle name="20% - Énfasis3 151" xfId="2746" xr:uid="{89A2F171-9063-4C58-9C4B-844FD32239D4}"/>
    <cellStyle name="20% - Énfasis3 152" xfId="2747" xr:uid="{8BC8BBC1-2A8C-4272-B25B-CA94771E2C0A}"/>
    <cellStyle name="20% - Énfasis3 153" xfId="2748" xr:uid="{177F95B1-B8BE-4D20-B5E3-242CC29971F5}"/>
    <cellStyle name="20% - Énfasis3 154" xfId="2749" xr:uid="{B2048251-B1FF-4257-BDA2-8698A18A84E9}"/>
    <cellStyle name="20% - Énfasis3 155" xfId="2750" xr:uid="{BF4A9B50-30AE-47EB-B91F-D569D0025B32}"/>
    <cellStyle name="20% - Énfasis3 156" xfId="2751" xr:uid="{C8F3A64F-BCF9-416A-B29D-D54F4BE5360D}"/>
    <cellStyle name="20% - Énfasis3 157" xfId="2752" xr:uid="{2A6CF8CC-B744-4B13-BA06-332C6EF11477}"/>
    <cellStyle name="20% - Énfasis3 158" xfId="2753" xr:uid="{5E93FA13-21BF-4CD7-9801-0EC1F107D080}"/>
    <cellStyle name="20% - Énfasis3 159" xfId="2754" xr:uid="{D4515A5E-B260-4F5D-94F6-0E34A04D99FC}"/>
    <cellStyle name="20% - Énfasis3 16" xfId="2755" xr:uid="{ACFD6C10-5956-4F9A-8CFF-B8194AD993E6}"/>
    <cellStyle name="20% - Énfasis3 16 2" xfId="2756" xr:uid="{FF10D1C2-E1AC-4109-A3DB-64CA0DFD0E3D}"/>
    <cellStyle name="20% - Énfasis3 16_CUADRE TITULOS OTRAS MONEDAS" xfId="2757" xr:uid="{57DBCFF5-4418-427D-AD0F-B96BCA3995CD}"/>
    <cellStyle name="20% - Énfasis3 160" xfId="2758" xr:uid="{93542660-C3C2-4C8C-9082-CD024D5CF806}"/>
    <cellStyle name="20% - Énfasis3 161" xfId="2759" xr:uid="{F9BAAB62-91D2-4EF4-A533-9110D81581D7}"/>
    <cellStyle name="20% - Énfasis3 162" xfId="2760" xr:uid="{2786DB77-3E3E-43B1-8E97-D019B799D3C6}"/>
    <cellStyle name="20% - Énfasis3 163" xfId="2761" xr:uid="{8407719F-CBF7-4D60-A687-73976A523E5D}"/>
    <cellStyle name="20% - Énfasis3 164" xfId="2762" xr:uid="{66925CBA-7D33-4D19-A8CC-6AE0BA4103B5}"/>
    <cellStyle name="20% - Énfasis3 165" xfId="2763" xr:uid="{2C9815E8-847B-4AFE-8E97-1979E61FAFF6}"/>
    <cellStyle name="20% - Énfasis3 166" xfId="2764" xr:uid="{07B1AD99-4546-405C-9E3D-AE85BAC31308}"/>
    <cellStyle name="20% - Énfasis3 167" xfId="2765" xr:uid="{47E0B9FA-6C3C-4B66-BB8B-BBA51AB1DA8B}"/>
    <cellStyle name="20% - Énfasis3 168" xfId="2766" xr:uid="{C6C1AA3D-1A5E-4259-BD32-2F41E5C2C723}"/>
    <cellStyle name="20% - Énfasis3 169" xfId="2767" xr:uid="{4C041480-66A3-47D8-9695-DFA68EBA65E7}"/>
    <cellStyle name="20% - Énfasis3 17" xfId="2768" xr:uid="{E85E6812-DBB8-4916-80B4-FA00C3ABFB18}"/>
    <cellStyle name="20% - Énfasis3 17 2" xfId="2769" xr:uid="{2B046863-18E0-4B53-956F-8DEB02063ACE}"/>
    <cellStyle name="20% - Énfasis3 17_CUADRE TITULOS OTRAS MONEDAS" xfId="2770" xr:uid="{44A05860-5D4C-4D33-B9AF-B8C1FAC581D8}"/>
    <cellStyle name="20% - Énfasis3 170" xfId="2771" xr:uid="{097404D8-905E-4527-BBA0-7ABCBE1E25B4}"/>
    <cellStyle name="20% - Énfasis3 171" xfId="2772" xr:uid="{3E99187F-1558-4FAF-9EA5-49B494E36AF1}"/>
    <cellStyle name="20% - Énfasis3 18" xfId="2773" xr:uid="{FD481459-F1A3-4F11-AFEA-2A002D7E4594}"/>
    <cellStyle name="20% - Énfasis3 18 2" xfId="2774" xr:uid="{F70C9A0F-76B7-46E1-8D4F-3B28EA7B48AB}"/>
    <cellStyle name="20% - Énfasis3 18_CUADRE TITULOS OTRAS MONEDAS" xfId="2775" xr:uid="{BE9D42CE-00F9-4FB9-9248-CD59582B486B}"/>
    <cellStyle name="20% - Énfasis3 19" xfId="2776" xr:uid="{CF3763D6-3769-4754-9260-F99BF677F985}"/>
    <cellStyle name="20% - Énfasis3 19 2" xfId="2777" xr:uid="{7EE3A762-9883-46D3-9883-C421D44A37D9}"/>
    <cellStyle name="20% - Énfasis3 19_CUADRE TITULOS OTRAS MONEDAS" xfId="2778" xr:uid="{85A1E2B1-D2A7-4B00-B8B0-5A3066E5105B}"/>
    <cellStyle name="20% - Énfasis3 2" xfId="2779" xr:uid="{90991197-1D89-4886-93E0-523564017513}"/>
    <cellStyle name="20% - Énfasis3 2 2" xfId="2780" xr:uid="{3516A859-DC45-45F7-99F9-F00C2EE8E7A0}"/>
    <cellStyle name="20% - Énfasis3 2 2 2" xfId="2781" xr:uid="{310ECAFF-B156-474D-9E3A-FFD6DCC082F6}"/>
    <cellStyle name="20% - Énfasis3 2 2 3" xfId="2782" xr:uid="{FEB96D96-48A8-406B-9863-456FDEDFBEF1}"/>
    <cellStyle name="20% - Énfasis3 2 3" xfId="2783" xr:uid="{54492E3B-B344-4C49-92E1-B3EB0A5733C7}"/>
    <cellStyle name="20% - Énfasis3 2 3 2" xfId="2784" xr:uid="{5A1A15C6-AD0D-4951-AA26-E29AE87503D5}"/>
    <cellStyle name="20% - Énfasis3 2 4" xfId="2785" xr:uid="{BDC954CF-3634-46D2-BE50-F445E60BE594}"/>
    <cellStyle name="20% - Énfasis3 2 5" xfId="2786" xr:uid="{2798B133-11F1-4556-BBA3-F1867A17301D}"/>
    <cellStyle name="20% - Énfasis3 2 6" xfId="2787" xr:uid="{DCA68108-A451-4EE3-9341-92E28573B5C4}"/>
    <cellStyle name="20% - Énfasis3 2_Mes Actual" xfId="2788" xr:uid="{BC39FC2B-EE92-49B1-9321-3CD044D4BC6D}"/>
    <cellStyle name="20% - Énfasis3 20" xfId="2789" xr:uid="{CCE29341-9740-4CDF-A4E0-3224108DF092}"/>
    <cellStyle name="20% - Énfasis3 20 2" xfId="2790" xr:uid="{69BA3218-66BF-4F05-ACCA-C6A8F5F6CE3A}"/>
    <cellStyle name="20% - Énfasis3 20_CUADRE TITULOS OTRAS MONEDAS" xfId="2791" xr:uid="{2222F5BE-8A92-4F8F-8B70-01517054CDB9}"/>
    <cellStyle name="20% - Énfasis3 21" xfId="2792" xr:uid="{D5CA2C20-7420-451E-ABC7-D60EFF389032}"/>
    <cellStyle name="20% - Énfasis3 21 2" xfId="2793" xr:uid="{10EDA281-E30F-46FC-B08B-13281CFFDEFE}"/>
    <cellStyle name="20% - Énfasis3 21_CUADRE TITULOS OTRAS MONEDAS" xfId="2794" xr:uid="{462AE632-70C9-4A66-BDC1-021814198368}"/>
    <cellStyle name="20% - Énfasis3 22" xfId="2795" xr:uid="{58DF208D-8941-4953-BF33-1934D39B62CC}"/>
    <cellStyle name="20% - Énfasis3 22 2" xfId="2796" xr:uid="{E9558943-4ACC-4468-8202-144E3235F698}"/>
    <cellStyle name="20% - Énfasis3 22_CUADRE TITULOS OTRAS MONEDAS" xfId="2797" xr:uid="{80B65BB5-8668-499F-B348-EFD8B025AC56}"/>
    <cellStyle name="20% - Énfasis3 23" xfId="2798" xr:uid="{FA98F7FC-6E82-4980-91C2-7A9B84853F6F}"/>
    <cellStyle name="20% - Énfasis3 23 2" xfId="2799" xr:uid="{ED3BD424-F3EB-4504-BCAA-599D197DB1DD}"/>
    <cellStyle name="20% - Énfasis3 23_CUADRE TITULOS OTRAS MONEDAS" xfId="2800" xr:uid="{075E5B1B-EF94-4549-B4A5-58164FB7D76E}"/>
    <cellStyle name="20% - Énfasis3 24" xfId="2801" xr:uid="{4C0D9C70-EE77-47CE-9DB0-1F641494244F}"/>
    <cellStyle name="20% - Énfasis3 24 2" xfId="2802" xr:uid="{FB972F27-3CCD-4076-9338-2676CAA8F22F}"/>
    <cellStyle name="20% - Énfasis3 24_CUADRE TITULOS OTRAS MONEDAS" xfId="2803" xr:uid="{87B63014-B62A-43DD-95B8-D3045B9CF3E1}"/>
    <cellStyle name="20% - Énfasis3 25" xfId="2804" xr:uid="{4C026912-B380-4106-B776-A8A060248540}"/>
    <cellStyle name="20% - Énfasis3 25 2" xfId="2805" xr:uid="{C3EA1AE8-98D0-4487-999B-AAB99E26A86A}"/>
    <cellStyle name="20% - Énfasis3 25_CUADRE TITULOS OTRAS MONEDAS" xfId="2806" xr:uid="{1CC08B20-7A99-4E65-A567-44782B523A0C}"/>
    <cellStyle name="20% - Énfasis3 26" xfId="2807" xr:uid="{092A59A3-4599-4C38-8DF9-F6F00FFAA06B}"/>
    <cellStyle name="20% - Énfasis3 26 2" xfId="2808" xr:uid="{218B11CB-37AA-45DA-8927-6708FF0D04D3}"/>
    <cellStyle name="20% - Énfasis3 26_CUADRE TITULOS OTRAS MONEDAS" xfId="2809" xr:uid="{2C6534DD-16DE-4EA6-8932-975F6C65E4CA}"/>
    <cellStyle name="20% - Énfasis3 27" xfId="2810" xr:uid="{D044A249-A8A2-4BFE-B847-B7C49163D5C3}"/>
    <cellStyle name="20% - Énfasis3 27 2" xfId="2811" xr:uid="{ADFC873A-1D98-4DF8-833E-CB58EAB02FAD}"/>
    <cellStyle name="20% - Énfasis3 27_CUADRE TITULOS OTRAS MONEDAS" xfId="2812" xr:uid="{E412EB99-B553-42C9-883B-0502E0E018FE}"/>
    <cellStyle name="20% - Énfasis3 28" xfId="2813" xr:uid="{B25CB3EA-D649-4637-AB7E-06BE0570B09D}"/>
    <cellStyle name="20% - Énfasis3 28 2" xfId="2814" xr:uid="{4D0EEAE5-A5F3-4844-95BD-A6897F02DA46}"/>
    <cellStyle name="20% - Énfasis3 28_CUADRE TITULOS OTRAS MONEDAS" xfId="2815" xr:uid="{F1071208-5BD4-411A-A4E8-F53882EAA89D}"/>
    <cellStyle name="20% - Énfasis3 29" xfId="2816" xr:uid="{290FA822-8375-48D0-813B-75DF5DB510B0}"/>
    <cellStyle name="20% - Énfasis3 29 2" xfId="2817" xr:uid="{108DFF67-38DD-4465-82A3-39FEC842447B}"/>
    <cellStyle name="20% - Énfasis3 29_CUADRE TITULOS OTRAS MONEDAS" xfId="2818" xr:uid="{982B4282-A33D-45B6-98F5-1D232790E33B}"/>
    <cellStyle name="20% - Énfasis3 3" xfId="2819" xr:uid="{FC529B3A-8FCC-42E2-AA94-BAE79A583B64}"/>
    <cellStyle name="20% - Énfasis3 3 2" xfId="2820" xr:uid="{9BE8DF15-8311-4472-8A64-CBF0B2B6AED9}"/>
    <cellStyle name="20% - Énfasis3 3 2 2" xfId="2821" xr:uid="{D783760B-9399-4E3A-A887-B68D78B19F9C}"/>
    <cellStyle name="20% - Énfasis3 3 2 3" xfId="2822" xr:uid="{B579D67B-D152-46F3-8F94-7907E76D2D9E}"/>
    <cellStyle name="20% - Énfasis3 3 3" xfId="2823" xr:uid="{E0CAD13F-D4A4-4332-9E1C-E2014770974C}"/>
    <cellStyle name="20% - Énfasis3 3 4" xfId="2824" xr:uid="{DA827179-723A-45E5-8777-B1393E9E71FD}"/>
    <cellStyle name="20% - Énfasis3 3 5" xfId="2825" xr:uid="{864A7A1B-1DF1-40BE-BA49-D0814052F058}"/>
    <cellStyle name="20% - Énfasis3 3 6" xfId="2826" xr:uid="{C5C6AEBB-3FE4-44BA-B66D-736888FF78A1}"/>
    <cellStyle name="20% - Énfasis3 3_CUADRE TITULOS OTRAS MONEDAS" xfId="2827" xr:uid="{4A7260B8-7865-4D07-BE1D-82F748737597}"/>
    <cellStyle name="20% - Énfasis3 30" xfId="2828" xr:uid="{F8299BBE-B81C-4D3A-BED9-4AAE97080568}"/>
    <cellStyle name="20% - Énfasis3 30 2" xfId="2829" xr:uid="{6DE571C1-856E-4A3C-9FE4-27AFEE28173A}"/>
    <cellStyle name="20% - Énfasis3 30_CUADRE TITULOS OTRAS MONEDAS" xfId="2830" xr:uid="{EAF9B775-99F4-4A1F-87B4-A821CBAFA67D}"/>
    <cellStyle name="20% - Énfasis3 31" xfId="2831" xr:uid="{0017CF12-84B9-4C25-9E0B-8B53065A78EE}"/>
    <cellStyle name="20% - Énfasis3 31 2" xfId="2832" xr:uid="{CD859B96-E5CB-4D71-BE69-C1A96DC68693}"/>
    <cellStyle name="20% - Énfasis3 31_CUADRE TITULOS OTRAS MONEDAS" xfId="2833" xr:uid="{AE334007-D2DD-4221-B1F4-65D5D2328D8C}"/>
    <cellStyle name="20% - Énfasis3 32" xfId="2834" xr:uid="{6F13DC90-BD5D-45D3-9FE5-CC6BCA81D54D}"/>
    <cellStyle name="20% - Énfasis3 32 2" xfId="2835" xr:uid="{62015686-22B3-471D-ABF1-537A6B4DA924}"/>
    <cellStyle name="20% - Énfasis3 32_CUADRE TITULOS OTRAS MONEDAS" xfId="2836" xr:uid="{1648AEB8-96CE-43DE-B3E4-6F2DA9563056}"/>
    <cellStyle name="20% - Énfasis3 33" xfId="2837" xr:uid="{0BFC657D-90B6-4489-9B89-F54BC7B76C9B}"/>
    <cellStyle name="20% - Énfasis3 33 2" xfId="2838" xr:uid="{B5A6CA8E-1043-43E2-B773-DC08056525E9}"/>
    <cellStyle name="20% - Énfasis3 33_CUADRE TITULOS OTRAS MONEDAS" xfId="2839" xr:uid="{C194C97B-E4AD-4AC9-BE72-A7815F587D56}"/>
    <cellStyle name="20% - Énfasis3 34" xfId="2840" xr:uid="{DBDA1D43-2ABD-4842-A409-C75ADC877C68}"/>
    <cellStyle name="20% - Énfasis3 34 2" xfId="2841" xr:uid="{68F434F4-7166-4E4D-B3D3-01DBD646FF36}"/>
    <cellStyle name="20% - Énfasis3 34_CUADRE TITULOS OTRAS MONEDAS" xfId="2842" xr:uid="{214C3AB7-C0C4-4E24-BFE3-7EE9926DDAF2}"/>
    <cellStyle name="20% - Énfasis3 35" xfId="2843" xr:uid="{79BD0863-0E0C-4B25-99FF-6650E17BC231}"/>
    <cellStyle name="20% - Énfasis3 35 2" xfId="2844" xr:uid="{66F2CDED-DC9C-4D5C-85BB-F112EA2183BA}"/>
    <cellStyle name="20% - Énfasis3 35_CUADRE TITULOS OTRAS MONEDAS" xfId="2845" xr:uid="{A5290C1A-7527-4818-BA9E-5332F03EC1B6}"/>
    <cellStyle name="20% - Énfasis3 36" xfId="2846" xr:uid="{817DF339-33F8-4666-AB5D-5354A9ECA417}"/>
    <cellStyle name="20% - Énfasis3 36 2" xfId="2847" xr:uid="{71AA5EA3-DCA5-4FA6-A347-076CAB337FE8}"/>
    <cellStyle name="20% - Énfasis3 36_CUADRE TITULOS OTRAS MONEDAS" xfId="2848" xr:uid="{8904A839-B7EA-4D08-96FE-66CE62CD494A}"/>
    <cellStyle name="20% - Énfasis3 37" xfId="2849" xr:uid="{94A39296-DA8D-4F96-8894-87FB37D2C5C2}"/>
    <cellStyle name="20% - Énfasis3 37 2" xfId="2850" xr:uid="{68924A17-43BC-46F3-AB11-570FB31AEE87}"/>
    <cellStyle name="20% - Énfasis3 37_CUADRE TITULOS OTRAS MONEDAS" xfId="2851" xr:uid="{DFFA6471-EC63-45CA-95C3-01A431F56FB5}"/>
    <cellStyle name="20% - Énfasis3 38" xfId="2852" xr:uid="{4F7CBD63-8E41-416F-B3A1-FCB11752119F}"/>
    <cellStyle name="20% - Énfasis3 38 2" xfId="2853" xr:uid="{68B86541-797A-4C7F-BBC1-23666D4DE1CA}"/>
    <cellStyle name="20% - Énfasis3 38_CUADRE TITULOS OTRAS MONEDAS" xfId="2854" xr:uid="{74F5B2F9-EF87-43C5-B118-E0E5F73918F2}"/>
    <cellStyle name="20% - Énfasis3 39" xfId="2855" xr:uid="{D48CA224-FC4F-4635-AC5B-93BCD6E4C67C}"/>
    <cellStyle name="20% - Énfasis3 39 2" xfId="2856" xr:uid="{A515E84D-E4D9-46FD-B6C8-F2A6A20437BC}"/>
    <cellStyle name="20% - Énfasis3 39_CUADRE TITULOS OTRAS MONEDAS" xfId="2857" xr:uid="{BB48F7C9-7586-4603-AD83-AE83B7B946E6}"/>
    <cellStyle name="20% - Énfasis3 4" xfId="2858" xr:uid="{887657D6-128A-4A09-92AA-65FCDFCD29FF}"/>
    <cellStyle name="20% - Énfasis3 4 2" xfId="2859" xr:uid="{AACEDB33-F44C-4220-A540-A8EB97795D16}"/>
    <cellStyle name="20% - Énfasis3 4 2 2" xfId="2860" xr:uid="{68ED4F3A-4535-4861-88F1-F9FAD4532E29}"/>
    <cellStyle name="20% - Énfasis3 4 3" xfId="2861" xr:uid="{8DF1FE85-87F2-4724-8015-6F66A07475E4}"/>
    <cellStyle name="20% - Énfasis3 4 4" xfId="2862" xr:uid="{40672399-3000-4B20-942F-89EE38F8372E}"/>
    <cellStyle name="20% - Énfasis3 4 5" xfId="2863" xr:uid="{5D1B3FC8-9B23-45C7-8908-3719263A356B}"/>
    <cellStyle name="20% - Énfasis3 4_CUADRE TITULOS OTRAS MONEDAS" xfId="2864" xr:uid="{AA927512-A347-47C1-80FA-01EF5D23CE37}"/>
    <cellStyle name="20% - Énfasis3 40" xfId="2865" xr:uid="{5941A33A-89ED-4664-987A-108497BA9BD7}"/>
    <cellStyle name="20% - Énfasis3 40 2" xfId="2866" xr:uid="{06E57323-0876-4BEE-BB14-D589939E5B29}"/>
    <cellStyle name="20% - Énfasis3 40_CUADRE TITULOS OTRAS MONEDAS" xfId="2867" xr:uid="{65CB776F-644C-4130-B8D3-A777560D1A88}"/>
    <cellStyle name="20% - Énfasis3 41" xfId="2868" xr:uid="{43AF2EFA-1AB2-4A4F-A9A2-95D7A604B49A}"/>
    <cellStyle name="20% - Énfasis3 42" xfId="2869" xr:uid="{7B485DF2-ABAC-4A1F-A324-69265C4CC08E}"/>
    <cellStyle name="20% - Énfasis3 43" xfId="2870" xr:uid="{60FD3851-4852-4B21-A3CE-BAF8A39ED7BD}"/>
    <cellStyle name="20% - Énfasis3 44" xfId="2871" xr:uid="{B83A1133-80BE-4947-B807-118F6F4A2BDD}"/>
    <cellStyle name="20% - Énfasis3 45" xfId="2872" xr:uid="{58970896-E4D9-48A0-B077-F032726572F0}"/>
    <cellStyle name="20% - Énfasis3 46" xfId="2873" xr:uid="{210066F1-1979-4EF8-919C-644C58F6CB84}"/>
    <cellStyle name="20% - Énfasis3 47" xfId="2874" xr:uid="{34A613BD-E5FA-47F3-8A72-5527C11D0E4C}"/>
    <cellStyle name="20% - Énfasis3 48" xfId="2875" xr:uid="{6EF976C2-38C0-4D8C-8DD8-E4907C804889}"/>
    <cellStyle name="20% - Énfasis3 49" xfId="2876" xr:uid="{E9A59BA4-C645-4D50-AC84-14260329AB3C}"/>
    <cellStyle name="20% - Énfasis3 5" xfId="2877" xr:uid="{CB38D839-8228-4091-8F3E-84EC527C7376}"/>
    <cellStyle name="20% - Énfasis3 5 2" xfId="2878" xr:uid="{478C6570-BAEC-4858-AF0B-F512FDAF9E82}"/>
    <cellStyle name="20% - Énfasis3 5 2 2" xfId="2879" xr:uid="{56197917-EF5A-424D-886D-AED033BC0372}"/>
    <cellStyle name="20% - Énfasis3 5 3" xfId="2880" xr:uid="{8B620E77-7BA5-4643-96EF-96EBA6FBA9DD}"/>
    <cellStyle name="20% - Énfasis3 5 4" xfId="2881" xr:uid="{A59F8950-9A2B-40A7-AF73-028DED5C237A}"/>
    <cellStyle name="20% - Énfasis3 5 5" xfId="2882" xr:uid="{C247751F-544F-48BF-B485-5EECBFD5DA8C}"/>
    <cellStyle name="20% - Énfasis3 5_CUADRE TITULOS OTRAS MONEDAS" xfId="2883" xr:uid="{C459AF38-D7E8-41E6-A468-9221AD57141E}"/>
    <cellStyle name="20% - Énfasis3 50" xfId="2884" xr:uid="{B48283E9-84CF-4510-B414-23C9BD21BAEC}"/>
    <cellStyle name="20% - Énfasis3 51" xfId="2885" xr:uid="{31984DAD-FF06-4ABB-8265-DB9015C1D955}"/>
    <cellStyle name="20% - Énfasis3 52" xfId="2886" xr:uid="{5552C840-7D68-4640-A86E-ABDB06D8C4F5}"/>
    <cellStyle name="20% - Énfasis3 53" xfId="2887" xr:uid="{9E6E565E-AFE5-43CC-8A10-15AC6A6F5DF2}"/>
    <cellStyle name="20% - Énfasis3 54" xfId="2888" xr:uid="{8AE2D1BB-FBE1-49A4-8A61-AB7479139E45}"/>
    <cellStyle name="20% - Énfasis3 55" xfId="2889" xr:uid="{8C120DE1-1644-41A7-ADAA-4E00D1F82389}"/>
    <cellStyle name="20% - Énfasis3 56" xfId="2890" xr:uid="{DD0D9D0F-14FF-49FE-A2D9-9E0DB3BDEFDC}"/>
    <cellStyle name="20% - Énfasis3 57" xfId="2891" xr:uid="{8A1B1195-C07D-402B-BFBE-80BD31BFAA1C}"/>
    <cellStyle name="20% - Énfasis3 58" xfId="2892" xr:uid="{6AA72C69-3A74-4E38-AA16-46DF71928C0F}"/>
    <cellStyle name="20% - Énfasis3 59" xfId="2893" xr:uid="{29A9052C-659B-4A2F-9520-897BF3FD1354}"/>
    <cellStyle name="20% - Énfasis3 6" xfId="2894" xr:uid="{23DCE4DB-6695-4BC3-9F78-48057ED14D83}"/>
    <cellStyle name="20% - Énfasis3 6 2" xfId="2895" xr:uid="{FE7F2BBA-385D-4ECF-B67D-682F2473932A}"/>
    <cellStyle name="20% - Énfasis3 6 2 2" xfId="2896" xr:uid="{A95826E7-FB0C-4805-B51C-68619163CDA4}"/>
    <cellStyle name="20% - Énfasis3 6 3" xfId="2897" xr:uid="{AF4B6AAD-48F3-44FB-8C77-2F8F1AEBDF73}"/>
    <cellStyle name="20% - Énfasis3 6 4" xfId="2898" xr:uid="{2B6AEA42-65A1-4863-9712-1AB5545D23BC}"/>
    <cellStyle name="20% - Énfasis3 6_CUADRE TITULOS OTRAS MONEDAS" xfId="2899" xr:uid="{44A3A92C-6622-406C-A473-E30F578FE354}"/>
    <cellStyle name="20% - Énfasis3 60" xfId="2900" xr:uid="{D293B842-6C7D-4EBF-B2CC-9712801501A4}"/>
    <cellStyle name="20% - Énfasis3 61" xfId="2901" xr:uid="{8900AC95-4F80-45FF-9C33-CAE9A9A76F4B}"/>
    <cellStyle name="20% - Énfasis3 62" xfId="2902" xr:uid="{279F0258-C411-4FD1-80D6-0AF1F6E80AF6}"/>
    <cellStyle name="20% - Énfasis3 63" xfId="2903" xr:uid="{5C9B0058-5FC4-4B48-971F-6B725E41942C}"/>
    <cellStyle name="20% - Énfasis3 64" xfId="2904" xr:uid="{BC92F6CB-2FF6-4D10-A3F2-120005B97F7E}"/>
    <cellStyle name="20% - Énfasis3 65" xfId="2905" xr:uid="{339CC3F0-B744-48C1-B9D0-ECC5F33F5D4F}"/>
    <cellStyle name="20% - Énfasis3 66" xfId="2906" xr:uid="{16F338F2-60BC-48F7-9DF1-F7189762F37E}"/>
    <cellStyle name="20% - Énfasis3 67" xfId="2907" xr:uid="{69018118-CE16-49B8-94BE-D646BD25E422}"/>
    <cellStyle name="20% - Énfasis3 68" xfId="2908" xr:uid="{3CE9F837-36D3-4D8A-BE4D-E060FDC64390}"/>
    <cellStyle name="20% - Énfasis3 69" xfId="2909" xr:uid="{AB346E6D-95E1-4A98-8222-0575055CD5A2}"/>
    <cellStyle name="20% - Énfasis3 7" xfId="2910" xr:uid="{B798C883-2CC8-484C-8159-E1E1E2C4BA39}"/>
    <cellStyle name="20% - Énfasis3 7 2" xfId="2911" xr:uid="{3A92B1A6-69FD-4A9D-B36E-2B0772F9816E}"/>
    <cellStyle name="20% - Énfasis3 7 2 2" xfId="2912" xr:uid="{17E1D49F-5D90-49DC-8DF1-A5CEB5952DE1}"/>
    <cellStyle name="20% - Énfasis3 7 3" xfId="2913" xr:uid="{A1A9AF7D-9813-4420-B55B-D240D4BB391D}"/>
    <cellStyle name="20% - Énfasis3 7 4" xfId="2914" xr:uid="{A837FA3C-F96C-4A51-8921-E9A8A8B09C77}"/>
    <cellStyle name="20% - Énfasis3 7_CUADRE TITULOS OTRAS MONEDAS" xfId="2915" xr:uid="{776899D5-0EEA-4047-8854-5A3DAA0E464D}"/>
    <cellStyle name="20% - Énfasis3 70" xfId="2916" xr:uid="{1B7193AA-10A6-4FD0-AB6F-72E7F9A02CD3}"/>
    <cellStyle name="20% - Énfasis3 71" xfId="2917" xr:uid="{3BC7A874-0384-4639-90D6-FCFD76192EFB}"/>
    <cellStyle name="20% - Énfasis3 72" xfId="2918" xr:uid="{68911B96-7D1B-4457-801B-8C8EC281B3AC}"/>
    <cellStyle name="20% - Énfasis3 73" xfId="2919" xr:uid="{E567DF83-D8E4-4061-BAFD-3BE0A62F7A1A}"/>
    <cellStyle name="20% - Énfasis3 74" xfId="2920" xr:uid="{73C6C966-5E22-4D75-8325-FA8AF5A612D4}"/>
    <cellStyle name="20% - Énfasis3 75" xfId="2921" xr:uid="{2B39092B-14FB-4376-A5A9-379B0FED1B9E}"/>
    <cellStyle name="20% - Énfasis3 76" xfId="2922" xr:uid="{E2CE1474-8D0F-4C73-A301-7A0168EEC161}"/>
    <cellStyle name="20% - Énfasis3 77" xfId="2923" xr:uid="{8FC7F291-2305-40F3-96B1-2365B4DA2673}"/>
    <cellStyle name="20% - Énfasis3 78" xfId="2924" xr:uid="{40B4F7B9-727D-4572-A128-EE374F8773EF}"/>
    <cellStyle name="20% - Énfasis3 79" xfId="2925" xr:uid="{839AE956-A9EC-4CDC-A498-EEF4D9737202}"/>
    <cellStyle name="20% - Énfasis3 8" xfId="2926" xr:uid="{D1BB7DF4-9DC7-4722-B49D-9142A2089546}"/>
    <cellStyle name="20% - Énfasis3 8 2" xfId="2927" xr:uid="{4161728A-A4B0-4988-BA6D-BDD0ED546784}"/>
    <cellStyle name="20% - Énfasis3 8 2 2" xfId="2928" xr:uid="{6B5F5723-F019-4E8C-BBAD-7F6114803E1F}"/>
    <cellStyle name="20% - Énfasis3 8 3" xfId="2929" xr:uid="{EE5ED998-0E4D-4C4A-B2DA-01543701CCD9}"/>
    <cellStyle name="20% - Énfasis3 8 4" xfId="2930" xr:uid="{B45BFA48-0705-4A99-9D60-EBB3A6B2A2DB}"/>
    <cellStyle name="20% - Énfasis3 8_CUADRE TITULOS OTRAS MONEDAS" xfId="2931" xr:uid="{DBC3566B-D6DE-453C-99FF-6B9DB4683B17}"/>
    <cellStyle name="20% - Énfasis3 80" xfId="2932" xr:uid="{711014D2-12E3-4782-A760-4A6C367CF349}"/>
    <cellStyle name="20% - Énfasis3 81" xfId="2933" xr:uid="{56FD75E9-4CDB-43D3-BAED-0E0A2EA7FF35}"/>
    <cellStyle name="20% - Énfasis3 82" xfId="2934" xr:uid="{FB6D0F3F-64BA-4889-AD69-7B998B58E769}"/>
    <cellStyle name="20% - Énfasis3 83" xfId="2935" xr:uid="{EB4BDEEB-D809-4B40-8652-A4167ECD1269}"/>
    <cellStyle name="20% - Énfasis3 84" xfId="2936" xr:uid="{95F5DDD5-E8C7-4BBF-853D-C3C999582775}"/>
    <cellStyle name="20% - Énfasis3 85" xfId="2937" xr:uid="{59828891-DA6D-465B-9FF1-A12A9AA7FBFF}"/>
    <cellStyle name="20% - Énfasis3 86" xfId="2938" xr:uid="{E61DDA05-21EA-4FAF-A684-C72D27D0D1D1}"/>
    <cellStyle name="20% - Énfasis3 87" xfId="2939" xr:uid="{32B13141-7C03-4568-A314-7BA6209B9CE4}"/>
    <cellStyle name="20% - Énfasis3 88" xfId="2940" xr:uid="{9727A2F8-04F6-4AD3-833C-3C13942DD43D}"/>
    <cellStyle name="20% - Énfasis3 89" xfId="2941" xr:uid="{F5537279-C86F-4EC1-A0CE-266F034E5E02}"/>
    <cellStyle name="20% - Énfasis3 9" xfId="2942" xr:uid="{0AD28EA1-66E7-40B6-A782-41BC18EB9AF3}"/>
    <cellStyle name="20% - Énfasis3 9 2" xfId="2943" xr:uid="{79FDC15B-0F42-4BC5-9A3C-89997395EBB3}"/>
    <cellStyle name="20% - Énfasis3 9 2 2" xfId="2944" xr:uid="{2F743EC9-A586-4B09-A94A-190904BBE789}"/>
    <cellStyle name="20% - Énfasis3 9 3" xfId="2945" xr:uid="{A9580B6E-3A01-4695-9106-51A64FF4AE30}"/>
    <cellStyle name="20% - Énfasis3 9 4" xfId="2946" xr:uid="{FAA5DAA2-7918-4CB1-9D7F-73524F33C5A2}"/>
    <cellStyle name="20% - Énfasis3 9_CUADRE TITULOS OTRAS MONEDAS" xfId="2947" xr:uid="{4C75B6E4-24C5-47D2-8C68-002C585F7C93}"/>
    <cellStyle name="20% - Énfasis3 90" xfId="2948" xr:uid="{43AF0EBC-D858-4413-B370-AC9FEC474942}"/>
    <cellStyle name="20% - Énfasis3 91" xfId="2949" xr:uid="{7EB2BC31-F141-4CBE-AFCE-80B424557E4A}"/>
    <cellStyle name="20% - Énfasis3 92" xfId="2950" xr:uid="{04546AD4-0F54-4486-9AE2-CC8405D67B5C}"/>
    <cellStyle name="20% - Énfasis3 93" xfId="2951" xr:uid="{92702C67-7464-4079-B781-013DA11318C1}"/>
    <cellStyle name="20% - Énfasis3 94" xfId="2952" xr:uid="{E39F128F-421C-4733-9D5D-1823CDFD573A}"/>
    <cellStyle name="20% - Énfasis3 95" xfId="2953" xr:uid="{B18A8EC1-6D0D-455E-9861-EFAF9E1D0752}"/>
    <cellStyle name="20% - Énfasis3 96" xfId="2954" xr:uid="{5FBDF95B-FA37-4144-B947-3FDA1F99F59C}"/>
    <cellStyle name="20% - Énfasis3 97" xfId="2955" xr:uid="{1D9FE1EF-3253-4C7F-B3EC-4211D7C50F27}"/>
    <cellStyle name="20% - Énfasis3 98" xfId="2956" xr:uid="{87F88EEF-6BC1-4CDC-A228-89A083E74188}"/>
    <cellStyle name="20% - Énfasis3 99" xfId="2957" xr:uid="{1F356033-967F-4F7B-8324-DAB3C7989D6C}"/>
    <cellStyle name="20% - Énfasis4 10" xfId="2958" xr:uid="{A8F641B0-FB64-4159-933F-F75B90FC068E}"/>
    <cellStyle name="20% - Énfasis4 10 2" xfId="2959" xr:uid="{B726D3CD-0759-4F01-B06B-2595A6512CE3}"/>
    <cellStyle name="20% - Énfasis4 10 2 2" xfId="2960" xr:uid="{A0CC646F-A49A-40CC-93CB-99778F4E34DE}"/>
    <cellStyle name="20% - Énfasis4 10 3" xfId="2961" xr:uid="{E6ADA7A0-D4C3-4A52-B2A7-0207329BB4E9}"/>
    <cellStyle name="20% - Énfasis4 10_CUADRE TITULOS OTRAS MONEDAS" xfId="2962" xr:uid="{A3D93A46-4D33-41A2-9D27-9B84C7974F20}"/>
    <cellStyle name="20% - Énfasis4 100" xfId="2963" xr:uid="{03444750-A115-4926-BE27-717DA0E7ECB4}"/>
    <cellStyle name="20% - Énfasis4 101" xfId="2964" xr:uid="{FE54D895-10BC-4F80-B332-9D81665A02B6}"/>
    <cellStyle name="20% - Énfasis4 102" xfId="2965" xr:uid="{72B15EC2-655F-4AA3-BBF0-047B79B43026}"/>
    <cellStyle name="20% - Énfasis4 103" xfId="2966" xr:uid="{6C37495B-5217-4008-90BF-787D8EF956E1}"/>
    <cellStyle name="20% - Énfasis4 104" xfId="2967" xr:uid="{2F97D186-2FAA-4423-AA42-22095ABF6F2C}"/>
    <cellStyle name="20% - Énfasis4 105" xfId="2968" xr:uid="{85168339-85B7-4804-8CA9-5757FBD3CBD5}"/>
    <cellStyle name="20% - Énfasis4 106" xfId="2969" xr:uid="{36258532-BC1E-4CAB-8031-90D544BC41DC}"/>
    <cellStyle name="20% - Énfasis4 107" xfId="2970" xr:uid="{6E7CE032-96FA-4440-B640-21B22AAE00E6}"/>
    <cellStyle name="20% - Énfasis4 108" xfId="2971" xr:uid="{DB01D69F-F897-4C36-BC08-C14857FE4D92}"/>
    <cellStyle name="20% - Énfasis4 109" xfId="2972" xr:uid="{ACE0BA46-6396-4D90-974A-6B961A466874}"/>
    <cellStyle name="20% - Énfasis4 11" xfId="2973" xr:uid="{5287F1E8-8F58-42A6-9634-ED77D7FCFADC}"/>
    <cellStyle name="20% - Énfasis4 11 2" xfId="2974" xr:uid="{422336CE-E755-47AA-964B-6FEF2723EDEC}"/>
    <cellStyle name="20% - Énfasis4 11 2 2" xfId="2975" xr:uid="{50578E1A-C05C-4B7C-A0B4-D130D53A187E}"/>
    <cellStyle name="20% - Énfasis4 11 3" xfId="2976" xr:uid="{1445D429-AD9D-473B-B523-2303DB9CD6B4}"/>
    <cellStyle name="20% - Énfasis4 11_CUADRE TITULOS OTRAS MONEDAS" xfId="2977" xr:uid="{2D3A466D-AA86-4552-BC30-A3E2DA2EA429}"/>
    <cellStyle name="20% - Énfasis4 110" xfId="2978" xr:uid="{23D6BC4C-7C6C-4FB4-B77A-F56E42F6E4FB}"/>
    <cellStyle name="20% - Énfasis4 111" xfId="2979" xr:uid="{0B527E44-BD2F-423B-AAE1-17D562CA3750}"/>
    <cellStyle name="20% - Énfasis4 112" xfId="2980" xr:uid="{06A5C0AC-9853-4BCD-9DD6-F89B6C8D84AC}"/>
    <cellStyle name="20% - Énfasis4 113" xfId="2981" xr:uid="{F2E3A846-71FB-4105-B82A-A99E7D088221}"/>
    <cellStyle name="20% - Énfasis4 114" xfId="2982" xr:uid="{E5313A4F-CA6B-4B88-AD51-76B41CC0BA78}"/>
    <cellStyle name="20% - Énfasis4 115" xfId="2983" xr:uid="{842A7293-5D0A-4AE9-98E2-40356CB9E23C}"/>
    <cellStyle name="20% - Énfasis4 116" xfId="2984" xr:uid="{B20B3532-7203-4B10-9A7B-3FFB8ACD7BF5}"/>
    <cellStyle name="20% - Énfasis4 117" xfId="2985" xr:uid="{4B33CBF0-7D19-4F27-9A91-752BD3E4AD54}"/>
    <cellStyle name="20% - Énfasis4 118" xfId="2986" xr:uid="{AD9FA88A-B8CD-43CE-AE08-E7BD1CF331A1}"/>
    <cellStyle name="20% - Énfasis4 119" xfId="2987" xr:uid="{DB19E2E9-C641-49DF-B9EE-E3C1B7C1BE6E}"/>
    <cellStyle name="20% - Énfasis4 12" xfId="2988" xr:uid="{FA5AF603-E644-499E-95BD-CA99BAA70321}"/>
    <cellStyle name="20% - Énfasis4 12 2" xfId="2989" xr:uid="{639AC782-5882-40E3-B458-4CB9B9FB5192}"/>
    <cellStyle name="20% - Énfasis4 12 2 2" xfId="2990" xr:uid="{4101E3BA-9031-4A97-BB5A-858209CC786E}"/>
    <cellStyle name="20% - Énfasis4 12 3" xfId="2991" xr:uid="{A40E7F7E-5F57-4D51-9D32-133280252619}"/>
    <cellStyle name="20% - Énfasis4 12_CUADRE TITULOS OTRAS MONEDAS" xfId="2992" xr:uid="{7CFEAB96-4636-482F-ADA4-A149D623CBF3}"/>
    <cellStyle name="20% - Énfasis4 120" xfId="2993" xr:uid="{D00916E0-2C38-4CBC-BA65-4E78E87A373F}"/>
    <cellStyle name="20% - Énfasis4 121" xfId="2994" xr:uid="{1774F918-8FD9-40D6-A6DA-27036ACF0518}"/>
    <cellStyle name="20% - Énfasis4 122" xfId="2995" xr:uid="{DCD5A563-A31D-414F-B61D-827287C3D013}"/>
    <cellStyle name="20% - Énfasis4 123" xfId="2996" xr:uid="{3B05A2FB-2736-4E39-8277-3EACA97A6850}"/>
    <cellStyle name="20% - Énfasis4 124" xfId="2997" xr:uid="{A44FC5E2-148A-4C77-A0D2-001262D41929}"/>
    <cellStyle name="20% - Énfasis4 125" xfId="2998" xr:uid="{8F8E1F89-C729-41BF-B19D-020EAD933129}"/>
    <cellStyle name="20% - Énfasis4 126" xfId="2999" xr:uid="{D69D0BF4-9C17-4FF2-8D48-3DA73D9EF2BC}"/>
    <cellStyle name="20% - Énfasis4 127" xfId="3000" xr:uid="{9B86E24A-17FE-4216-93AE-EA610CBA719E}"/>
    <cellStyle name="20% - Énfasis4 128" xfId="3001" xr:uid="{9194F8D8-04DB-4283-AA7A-39FDE65FFB61}"/>
    <cellStyle name="20% - Énfasis4 129" xfId="3002" xr:uid="{EDA981EF-3340-4BE0-A237-D24A446CCB4B}"/>
    <cellStyle name="20% - Énfasis4 13" xfId="3003" xr:uid="{2DF92A4C-139E-4B79-BF3D-241F7472E255}"/>
    <cellStyle name="20% - Énfasis4 13 2" xfId="3004" xr:uid="{C628F201-A246-4D5B-8626-FA6574CFBC7A}"/>
    <cellStyle name="20% - Énfasis4 13_CUADRE TITULOS OTRAS MONEDAS" xfId="3005" xr:uid="{2F17CC7B-D02D-4EFD-9963-D72C1550C7B3}"/>
    <cellStyle name="20% - Énfasis4 130" xfId="3006" xr:uid="{8562F7EA-A693-44B9-B5B5-301843C8CAFD}"/>
    <cellStyle name="20% - Énfasis4 131" xfId="3007" xr:uid="{7A3457DD-F869-4A26-BDF9-3FFA5DB9BFA6}"/>
    <cellStyle name="20% - Énfasis4 132" xfId="3008" xr:uid="{E66479EA-EAFD-4D0F-8497-4B4B3A4C644D}"/>
    <cellStyle name="20% - Énfasis4 133" xfId="3009" xr:uid="{3299C30F-E8D0-4E6F-B0B2-949D87DD6CDF}"/>
    <cellStyle name="20% - Énfasis4 134" xfId="3010" xr:uid="{3D4C38D7-6546-4392-BD74-D3D25B6B5F8B}"/>
    <cellStyle name="20% - Énfasis4 135" xfId="3011" xr:uid="{1213F703-C216-47B3-9012-8AF3F593D1A4}"/>
    <cellStyle name="20% - Énfasis4 136" xfId="3012" xr:uid="{C9A612D0-79A8-4D39-8504-390F6F8EE8ED}"/>
    <cellStyle name="20% - Énfasis4 137" xfId="3013" xr:uid="{0A7B44D3-FD2E-4516-9E53-DB703A0504B8}"/>
    <cellStyle name="20% - Énfasis4 138" xfId="3014" xr:uid="{45F7BDC6-CDFC-4161-BA89-021524F364A8}"/>
    <cellStyle name="20% - Énfasis4 139" xfId="3015" xr:uid="{A90EABD0-DF20-40BC-BEC9-44AEC24C10B7}"/>
    <cellStyle name="20% - Énfasis4 14" xfId="3016" xr:uid="{F9021BFC-ED81-4994-BA13-C182E3E35038}"/>
    <cellStyle name="20% - Énfasis4 14 2" xfId="3017" xr:uid="{C25EABEA-C56F-4582-88E2-8AB1EB1D4463}"/>
    <cellStyle name="20% - Énfasis4 14_CUADRE TITULOS OTRAS MONEDAS" xfId="3018" xr:uid="{783C8292-892C-41BC-A5BE-1FB904E24748}"/>
    <cellStyle name="20% - Énfasis4 140" xfId="3019" xr:uid="{15391389-76B8-40FE-AC4B-096A3ED0A538}"/>
    <cellStyle name="20% - Énfasis4 141" xfId="3020" xr:uid="{7584A610-8879-4795-9299-477A11D7D9A4}"/>
    <cellStyle name="20% - Énfasis4 142" xfId="3021" xr:uid="{0D86C5F7-A289-4915-8F50-69654162429D}"/>
    <cellStyle name="20% - Énfasis4 143" xfId="3022" xr:uid="{8B6CA000-7581-4A19-B90E-A5D96C306949}"/>
    <cellStyle name="20% - Énfasis4 144" xfId="3023" xr:uid="{106CCE7C-E3F2-4A35-8398-DA5DC22CA9B0}"/>
    <cellStyle name="20% - Énfasis4 145" xfId="3024" xr:uid="{439155F6-BFE0-49CC-BA7E-4EE96F15F5F4}"/>
    <cellStyle name="20% - Énfasis4 146" xfId="3025" xr:uid="{9818BC23-8EF1-4543-B14B-23654AD71B4C}"/>
    <cellStyle name="20% - Énfasis4 147" xfId="3026" xr:uid="{7047CA03-1CD2-4923-96C2-49B1CF7DA515}"/>
    <cellStyle name="20% - Énfasis4 148" xfId="3027" xr:uid="{59C7A12A-4719-48C6-A71D-787C01A96929}"/>
    <cellStyle name="20% - Énfasis4 149" xfId="3028" xr:uid="{3584016A-2AD6-49E6-9586-CAEFFA5A0BB8}"/>
    <cellStyle name="20% - Énfasis4 15" xfId="3029" xr:uid="{465CA456-492B-4734-BED3-654CAAFEB901}"/>
    <cellStyle name="20% - Énfasis4 15 2" xfId="3030" xr:uid="{65E22FB6-E6FD-4664-957D-8C08B16E017C}"/>
    <cellStyle name="20% - Énfasis4 15_CUADRE TITULOS OTRAS MONEDAS" xfId="3031" xr:uid="{074536A5-C450-4955-8E4B-F1E5AB91F8F3}"/>
    <cellStyle name="20% - Énfasis4 150" xfId="3032" xr:uid="{E17926C2-5DFC-4EF6-A58F-B82A5621437B}"/>
    <cellStyle name="20% - Énfasis4 151" xfId="3033" xr:uid="{30F8FA1F-D555-4628-8FC8-B3EC81C83135}"/>
    <cellStyle name="20% - Énfasis4 152" xfId="3034" xr:uid="{6C6BAAC1-F29C-43C2-ADE4-BE1547BBC014}"/>
    <cellStyle name="20% - Énfasis4 153" xfId="3035" xr:uid="{82EFED3D-27E6-498B-84B5-467B6C076ADD}"/>
    <cellStyle name="20% - Énfasis4 154" xfId="3036" xr:uid="{0D2F2D3A-0EA4-4164-B825-521EE4A904FD}"/>
    <cellStyle name="20% - Énfasis4 155" xfId="3037" xr:uid="{C3CA32A7-CA35-4B6F-94C0-7CF48D3A05D4}"/>
    <cellStyle name="20% - Énfasis4 156" xfId="3038" xr:uid="{EADAAAC7-6FCA-47CE-894A-4523FC7486FD}"/>
    <cellStyle name="20% - Énfasis4 157" xfId="3039" xr:uid="{8C5B67B5-29A3-447A-B6A7-40AFBEBB0C56}"/>
    <cellStyle name="20% - Énfasis4 158" xfId="3040" xr:uid="{522D7D23-B2B9-41D1-B997-D9BAADA0C9ED}"/>
    <cellStyle name="20% - Énfasis4 159" xfId="3041" xr:uid="{A18858FE-29FD-4A72-BFB6-3D4DFF5FD4E4}"/>
    <cellStyle name="20% - Énfasis4 16" xfId="3042" xr:uid="{5800A51A-C8F4-46E1-97E8-6742291C0ACB}"/>
    <cellStyle name="20% - Énfasis4 16 2" xfId="3043" xr:uid="{B07A8222-406B-4F80-A6AD-8B0404796936}"/>
    <cellStyle name="20% - Énfasis4 16_CUADRE TITULOS OTRAS MONEDAS" xfId="3044" xr:uid="{DFEEBD9F-1F42-40C6-913B-C35E5B9994ED}"/>
    <cellStyle name="20% - Énfasis4 160" xfId="3045" xr:uid="{5CF4F35B-6FAE-4133-887B-07EAA83EA7CA}"/>
    <cellStyle name="20% - Énfasis4 161" xfId="3046" xr:uid="{C3E86AE5-DF03-4C34-B992-61BB020FF211}"/>
    <cellStyle name="20% - Énfasis4 162" xfId="3047" xr:uid="{79ED51D3-8DA9-4762-A5A6-C24BF795D099}"/>
    <cellStyle name="20% - Énfasis4 163" xfId="3048" xr:uid="{7493B660-62D4-4324-9D1C-BE26E40C8E9F}"/>
    <cellStyle name="20% - Énfasis4 164" xfId="3049" xr:uid="{085AD837-0163-4D8C-BE2D-2A92239444BE}"/>
    <cellStyle name="20% - Énfasis4 165" xfId="3050" xr:uid="{BDB2B90A-E7E4-4F1A-971C-9EBEF1BB05F0}"/>
    <cellStyle name="20% - Énfasis4 166" xfId="3051" xr:uid="{C375606A-FDD7-4AB0-BACC-6E4E75518695}"/>
    <cellStyle name="20% - Énfasis4 167" xfId="3052" xr:uid="{0DCAE48D-FCB6-4DF4-8189-15629D9F3697}"/>
    <cellStyle name="20% - Énfasis4 168" xfId="3053" xr:uid="{318C1FA8-150D-4BFD-852C-D20C784CAF9F}"/>
    <cellStyle name="20% - Énfasis4 169" xfId="3054" xr:uid="{4C8C7651-6906-407E-B534-7D3F679D1B5F}"/>
    <cellStyle name="20% - Énfasis4 17" xfId="3055" xr:uid="{D8F32F8E-9730-4DC7-BD5B-012DE7F3FB74}"/>
    <cellStyle name="20% - Énfasis4 17 2" xfId="3056" xr:uid="{5A46F3A2-063E-440F-B9F2-C1B84C54EF70}"/>
    <cellStyle name="20% - Énfasis4 17_CUADRE TITULOS OTRAS MONEDAS" xfId="3057" xr:uid="{E1DA967E-8634-4E1E-8F6D-47FAE1AAC79F}"/>
    <cellStyle name="20% - Énfasis4 170" xfId="3058" xr:uid="{79CDA137-B321-4255-A9A7-68E21911BA86}"/>
    <cellStyle name="20% - Énfasis4 171" xfId="3059" xr:uid="{8DB0A8CF-C839-4D83-ABCD-E5C87E1BE2B2}"/>
    <cellStyle name="20% - Énfasis4 18" xfId="3060" xr:uid="{5D2CF5A7-AD4A-4BF7-8093-0FB6EA9FF2E0}"/>
    <cellStyle name="20% - Énfasis4 18 2" xfId="3061" xr:uid="{DBE6C368-9F5D-4B4A-BB9C-DF2DB276A614}"/>
    <cellStyle name="20% - Énfasis4 18_CUADRE TITULOS OTRAS MONEDAS" xfId="3062" xr:uid="{31B174E4-D0D2-460E-8E5D-DA24051CD923}"/>
    <cellStyle name="20% - Énfasis4 19" xfId="3063" xr:uid="{E093AC1E-CDD8-4C2F-BB44-F7132213261E}"/>
    <cellStyle name="20% - Énfasis4 19 2" xfId="3064" xr:uid="{3FBF8567-21E5-453A-A31A-4DE3F65AC258}"/>
    <cellStyle name="20% - Énfasis4 19_CUADRE TITULOS OTRAS MONEDAS" xfId="3065" xr:uid="{6C41ABA3-BF62-4D63-849F-4C2779B649F4}"/>
    <cellStyle name="20% - Énfasis4 2" xfId="3066" xr:uid="{B5E114C3-E3FA-443B-BF1F-767184E75030}"/>
    <cellStyle name="20% - Énfasis4 2 2" xfId="3067" xr:uid="{504DFDCE-9D0A-4601-8BD8-79A99C9DF008}"/>
    <cellStyle name="20% - Énfasis4 2 2 2" xfId="3068" xr:uid="{57219CBD-7375-49E0-A749-5C6C2543126B}"/>
    <cellStyle name="20% - Énfasis4 2 2 3" xfId="3069" xr:uid="{0F0D6C7E-09A3-46AF-81D4-304FCE9DB8A2}"/>
    <cellStyle name="20% - Énfasis4 2 3" xfId="3070" xr:uid="{B0DE9450-2464-4CDD-905A-92D7FA625C8E}"/>
    <cellStyle name="20% - Énfasis4 2 3 2" xfId="3071" xr:uid="{5545C8CE-290E-46B5-9F25-DED587017741}"/>
    <cellStyle name="20% - Énfasis4 2 4" xfId="3072" xr:uid="{11328FE2-06FE-4AA6-A6AF-AF778360825B}"/>
    <cellStyle name="20% - Énfasis4 2 5" xfId="3073" xr:uid="{D9066DFF-90EF-4050-8092-F65F0F5ACD89}"/>
    <cellStyle name="20% - Énfasis4 2 6" xfId="3074" xr:uid="{2F53A900-C7D8-4F30-9471-4047DCB35FD6}"/>
    <cellStyle name="20% - Énfasis4 2_Mes Actual" xfId="3075" xr:uid="{E3071C22-7FAC-41CA-80A0-B3A00A8E7817}"/>
    <cellStyle name="20% - Énfasis4 20" xfId="3076" xr:uid="{730CE7D9-49FF-43D7-B2A9-FBC314AFA29C}"/>
    <cellStyle name="20% - Énfasis4 20 2" xfId="3077" xr:uid="{5EF15EB3-5A5E-48EB-8B13-6B5CBEA47EC3}"/>
    <cellStyle name="20% - Énfasis4 20_CUADRE TITULOS OTRAS MONEDAS" xfId="3078" xr:uid="{98B324D2-F4B3-406A-9D1D-DD5575994FEC}"/>
    <cellStyle name="20% - Énfasis4 21" xfId="3079" xr:uid="{3D4479B9-7F81-4AE0-8B39-C3A64B295216}"/>
    <cellStyle name="20% - Énfasis4 21 2" xfId="3080" xr:uid="{27D1D8ED-4045-4C89-8756-22F2CE9E5569}"/>
    <cellStyle name="20% - Énfasis4 21_CUADRE TITULOS OTRAS MONEDAS" xfId="3081" xr:uid="{6ACE8584-CAFA-4F52-BC8D-1D281BB5DECE}"/>
    <cellStyle name="20% - Énfasis4 22" xfId="3082" xr:uid="{6650010F-171C-4302-BB13-9FBBF0B42561}"/>
    <cellStyle name="20% - Énfasis4 22 2" xfId="3083" xr:uid="{63404451-089B-4B68-9A55-49750E5DF83F}"/>
    <cellStyle name="20% - Énfasis4 22_CUADRE TITULOS OTRAS MONEDAS" xfId="3084" xr:uid="{722D81AA-A3D9-4790-A492-9DD176580FD4}"/>
    <cellStyle name="20% - Énfasis4 23" xfId="3085" xr:uid="{64A4ED06-B902-403B-A484-D70EF1175998}"/>
    <cellStyle name="20% - Énfasis4 23 2" xfId="3086" xr:uid="{00E57485-D3DE-4EDE-832B-707BCB8EAC1C}"/>
    <cellStyle name="20% - Énfasis4 23_CUADRE TITULOS OTRAS MONEDAS" xfId="3087" xr:uid="{2DC7C16E-8126-4FD3-8932-36813E82C01A}"/>
    <cellStyle name="20% - Énfasis4 24" xfId="3088" xr:uid="{FD8FF904-E61F-4E63-ABAD-E71650ED9B77}"/>
    <cellStyle name="20% - Énfasis4 24 2" xfId="3089" xr:uid="{7B5EB73F-D750-421D-922F-7B7F7585473C}"/>
    <cellStyle name="20% - Énfasis4 24_CUADRE TITULOS OTRAS MONEDAS" xfId="3090" xr:uid="{BBEDC34C-0A80-4C78-8DE3-E218FC5F80F3}"/>
    <cellStyle name="20% - Énfasis4 25" xfId="3091" xr:uid="{0259D2F3-2AA5-44BF-A334-626AFD0C99BF}"/>
    <cellStyle name="20% - Énfasis4 25 2" xfId="3092" xr:uid="{1F0BBF51-59D8-4604-937E-2F9DA6DA9D2F}"/>
    <cellStyle name="20% - Énfasis4 25_CUADRE TITULOS OTRAS MONEDAS" xfId="3093" xr:uid="{B4D6E9E7-0A6C-4E9E-950E-BB75D6E0ED3F}"/>
    <cellStyle name="20% - Énfasis4 26" xfId="3094" xr:uid="{B41ADB9B-D0F5-47BB-AA3B-DDF2C5057F3A}"/>
    <cellStyle name="20% - Énfasis4 26 2" xfId="3095" xr:uid="{62E5BBE0-BC01-4D96-8192-91E5F921C5CC}"/>
    <cellStyle name="20% - Énfasis4 26_CUADRE TITULOS OTRAS MONEDAS" xfId="3096" xr:uid="{97B21DD0-9AA1-4FF6-95B1-457CED05D775}"/>
    <cellStyle name="20% - Énfasis4 27" xfId="3097" xr:uid="{C6C86965-E251-4384-AEF0-4B4D2C1CCACB}"/>
    <cellStyle name="20% - Énfasis4 27 2" xfId="3098" xr:uid="{9CCCCF90-1260-40D3-8D3E-12586921DC76}"/>
    <cellStyle name="20% - Énfasis4 27_CUADRE TITULOS OTRAS MONEDAS" xfId="3099" xr:uid="{A9BB3EA8-D895-45A2-BB7E-695A7C690CAA}"/>
    <cellStyle name="20% - Énfasis4 28" xfId="3100" xr:uid="{F728C2BC-CFC0-48E9-AD95-74F6C93EA3F9}"/>
    <cellStyle name="20% - Énfasis4 28 2" xfId="3101" xr:uid="{F9CFF911-2C5C-498A-822F-372FD721EB79}"/>
    <cellStyle name="20% - Énfasis4 28_CUADRE TITULOS OTRAS MONEDAS" xfId="3102" xr:uid="{C102D514-9007-47F8-911F-A393BC861DFE}"/>
    <cellStyle name="20% - Énfasis4 29" xfId="3103" xr:uid="{FAD7B308-E260-4483-BB75-CD3A93C00820}"/>
    <cellStyle name="20% - Énfasis4 29 2" xfId="3104" xr:uid="{3A71C7AB-B9AB-4B2B-A8A0-51FA3B0E11AE}"/>
    <cellStyle name="20% - Énfasis4 29_CUADRE TITULOS OTRAS MONEDAS" xfId="3105" xr:uid="{445716B4-41BB-43BC-A21E-1CA0487E7E8C}"/>
    <cellStyle name="20% - Énfasis4 3" xfId="3106" xr:uid="{035EC53D-FFC5-4930-890A-538339B09987}"/>
    <cellStyle name="20% - Énfasis4 3 2" xfId="3107" xr:uid="{0F17BC49-9A38-4BEB-A607-90DA5B8FC752}"/>
    <cellStyle name="20% - Énfasis4 3 2 2" xfId="3108" xr:uid="{F94778A7-98FB-416A-B743-2974982D5EC7}"/>
    <cellStyle name="20% - Énfasis4 3 2 3" xfId="3109" xr:uid="{D75CCB1B-8C96-4C15-817F-F5C1A5D346A4}"/>
    <cellStyle name="20% - Énfasis4 3 3" xfId="3110" xr:uid="{C2B49A4B-F919-4114-A3F0-F26FA16F64D7}"/>
    <cellStyle name="20% - Énfasis4 3 4" xfId="3111" xr:uid="{A6D33B3C-9F84-4579-89CF-762A0BDC5D80}"/>
    <cellStyle name="20% - Énfasis4 3 5" xfId="3112" xr:uid="{CADAC1CF-8F65-4C3B-8407-EBEFCFA3AF61}"/>
    <cellStyle name="20% - Énfasis4 3 6" xfId="3113" xr:uid="{C7F88094-AA69-4980-B06A-45F5F3588349}"/>
    <cellStyle name="20% - Énfasis4 3_CUADRE TITULOS OTRAS MONEDAS" xfId="3114" xr:uid="{4F603137-513B-4B4A-BAA1-66B8576E91FB}"/>
    <cellStyle name="20% - Énfasis4 30" xfId="3115" xr:uid="{A8F1A0C6-6124-4A75-887B-D2984D755707}"/>
    <cellStyle name="20% - Énfasis4 30 2" xfId="3116" xr:uid="{564A46A6-1F0C-4FE3-B764-DFD6308B436B}"/>
    <cellStyle name="20% - Énfasis4 30_CUADRE TITULOS OTRAS MONEDAS" xfId="3117" xr:uid="{33A2AB18-B006-422A-AF10-956B51C55415}"/>
    <cellStyle name="20% - Énfasis4 31" xfId="3118" xr:uid="{36B3AAF8-0B29-443F-AC8D-B01DE0C9351D}"/>
    <cellStyle name="20% - Énfasis4 31 2" xfId="3119" xr:uid="{C5B6312C-ED76-442C-8C24-21C1F4633F05}"/>
    <cellStyle name="20% - Énfasis4 31_CUADRE TITULOS OTRAS MONEDAS" xfId="3120" xr:uid="{1460725B-2298-4B28-9F82-77B458802370}"/>
    <cellStyle name="20% - Énfasis4 32" xfId="3121" xr:uid="{F680DE74-9F17-4A54-94FD-69ABF93ABFD5}"/>
    <cellStyle name="20% - Énfasis4 32 2" xfId="3122" xr:uid="{65992BC2-7E5C-4B30-B0A1-F21162178A6B}"/>
    <cellStyle name="20% - Énfasis4 32_CUADRE TITULOS OTRAS MONEDAS" xfId="3123" xr:uid="{1C7129B5-1BE7-485B-94B1-3B421D265696}"/>
    <cellStyle name="20% - Énfasis4 33" xfId="3124" xr:uid="{EE2387AD-5783-4671-8418-A006EDAF6B5A}"/>
    <cellStyle name="20% - Énfasis4 33 2" xfId="3125" xr:uid="{ABDEA602-F209-4FE2-ADF7-7543F7E7C7C5}"/>
    <cellStyle name="20% - Énfasis4 33_CUADRE TITULOS OTRAS MONEDAS" xfId="3126" xr:uid="{53C8B7E5-59F3-49C0-9938-22D1739B1BAE}"/>
    <cellStyle name="20% - Énfasis4 34" xfId="3127" xr:uid="{25D095F7-4B49-4027-A464-40F5A40DF246}"/>
    <cellStyle name="20% - Énfasis4 34 2" xfId="3128" xr:uid="{FFD84B5F-16DB-4399-8092-1CCF8028DE19}"/>
    <cellStyle name="20% - Énfasis4 34_CUADRE TITULOS OTRAS MONEDAS" xfId="3129" xr:uid="{1E758DF2-90E0-4F37-B87A-468CB41644D7}"/>
    <cellStyle name="20% - Énfasis4 35" xfId="3130" xr:uid="{1C186FA5-34F1-477C-A292-2B3C5A648644}"/>
    <cellStyle name="20% - Énfasis4 35 2" xfId="3131" xr:uid="{05E558EF-A991-4080-9285-53B4B4951CF6}"/>
    <cellStyle name="20% - Énfasis4 35_CUADRE TITULOS OTRAS MONEDAS" xfId="3132" xr:uid="{AC3866A3-CBBE-4DB2-836A-DCB63F6EA6AB}"/>
    <cellStyle name="20% - Énfasis4 36" xfId="3133" xr:uid="{8B82015F-B20E-4A9B-BEB3-C3892B672A43}"/>
    <cellStyle name="20% - Énfasis4 36 2" xfId="3134" xr:uid="{D67B1F88-6839-45D3-80F6-5A170AC480A6}"/>
    <cellStyle name="20% - Énfasis4 36_CUADRE TITULOS OTRAS MONEDAS" xfId="3135" xr:uid="{2326AFAD-031D-4CCE-9A7B-EE1635F7EDA4}"/>
    <cellStyle name="20% - Énfasis4 37" xfId="3136" xr:uid="{C6022BD0-296A-4A3D-9F2A-E54947FCB701}"/>
    <cellStyle name="20% - Énfasis4 37 2" xfId="3137" xr:uid="{FF4CEAAA-3076-4879-9597-D273D9536CBD}"/>
    <cellStyle name="20% - Énfasis4 37_CUADRE TITULOS OTRAS MONEDAS" xfId="3138" xr:uid="{511E2694-AADA-407C-A61A-7B1FF55D16E2}"/>
    <cellStyle name="20% - Énfasis4 38" xfId="3139" xr:uid="{A372C50D-B9AD-44A6-BF22-31BD21E53430}"/>
    <cellStyle name="20% - Énfasis4 38 2" xfId="3140" xr:uid="{7705706E-3A6E-4475-8E0C-054C31054816}"/>
    <cellStyle name="20% - Énfasis4 38_CUADRE TITULOS OTRAS MONEDAS" xfId="3141" xr:uid="{015DFAF7-07CD-44C4-B022-2F85BE7573A5}"/>
    <cellStyle name="20% - Énfasis4 39" xfId="3142" xr:uid="{E777A09A-15FF-46D5-9C0F-D891828C7E83}"/>
    <cellStyle name="20% - Énfasis4 39 2" xfId="3143" xr:uid="{E3948001-25EA-4F21-8FB9-03987FC65236}"/>
    <cellStyle name="20% - Énfasis4 39_CUADRE TITULOS OTRAS MONEDAS" xfId="3144" xr:uid="{71C227F6-DA69-4E83-A389-8D6B8B7A3567}"/>
    <cellStyle name="20% - Énfasis4 4" xfId="3145" xr:uid="{4A40EE52-4AD4-4F2F-ADBC-DD5FDCD58341}"/>
    <cellStyle name="20% - Énfasis4 4 2" xfId="3146" xr:uid="{FA2677AD-BB68-4920-BDC0-6750606AB9BD}"/>
    <cellStyle name="20% - Énfasis4 4 2 2" xfId="3147" xr:uid="{FA664CA6-68AF-48AC-81C4-9B33955C8C22}"/>
    <cellStyle name="20% - Énfasis4 4 3" xfId="3148" xr:uid="{D2376A4C-2BD6-463B-B9DF-57634E81C20D}"/>
    <cellStyle name="20% - Énfasis4 4 4" xfId="3149" xr:uid="{4CF90C23-42E4-4694-B8B4-E922BF95CC4C}"/>
    <cellStyle name="20% - Énfasis4 4 5" xfId="3150" xr:uid="{22EF638B-AE67-47CA-AC0C-307429DC321F}"/>
    <cellStyle name="20% - Énfasis4 4_CUADRE TITULOS OTRAS MONEDAS" xfId="3151" xr:uid="{A8AB2345-4DD1-4A7E-B6DC-3AC1770323EB}"/>
    <cellStyle name="20% - Énfasis4 40" xfId="3152" xr:uid="{5378B3F7-418A-4104-981C-981728797A32}"/>
    <cellStyle name="20% - Énfasis4 40 2" xfId="3153" xr:uid="{8EECDAA8-2729-481B-8FC4-4E8845820B56}"/>
    <cellStyle name="20% - Énfasis4 40_CUADRE TITULOS OTRAS MONEDAS" xfId="3154" xr:uid="{8535C28C-40C5-4964-BE7F-40E4920CE12E}"/>
    <cellStyle name="20% - Énfasis4 41" xfId="3155" xr:uid="{3DBDB2A5-46A3-40BB-8B32-DAB9078ECE61}"/>
    <cellStyle name="20% - Énfasis4 42" xfId="3156" xr:uid="{02D0EBC2-BF74-4020-A01D-000A4550E105}"/>
    <cellStyle name="20% - Énfasis4 43" xfId="3157" xr:uid="{B1068B84-4630-4A15-8408-3FF3BB776586}"/>
    <cellStyle name="20% - Énfasis4 44" xfId="3158" xr:uid="{E211D89D-575B-466F-94CE-B195A0FF595A}"/>
    <cellStyle name="20% - Énfasis4 45" xfId="3159" xr:uid="{A16DC25F-70D1-4E5C-A745-6182584D4B0D}"/>
    <cellStyle name="20% - Énfasis4 46" xfId="3160" xr:uid="{7B258AB6-C709-4CEB-BF98-B6FBA3FBE2C9}"/>
    <cellStyle name="20% - Énfasis4 47" xfId="3161" xr:uid="{593318E8-BB40-4017-B596-F4FB100D4029}"/>
    <cellStyle name="20% - Énfasis4 48" xfId="3162" xr:uid="{F1FA8262-CE18-44B3-BD69-16250F7491C0}"/>
    <cellStyle name="20% - Énfasis4 49" xfId="3163" xr:uid="{BB54114A-732A-4DA4-8F8B-911F4E7C4E01}"/>
    <cellStyle name="20% - Énfasis4 5" xfId="3164" xr:uid="{475B5D78-8DAA-4D19-90BF-6EE2B200B738}"/>
    <cellStyle name="20% - Énfasis4 5 2" xfId="3165" xr:uid="{4E6D21E2-77D7-4D4B-ABC1-FDCABDDC5EEA}"/>
    <cellStyle name="20% - Énfasis4 5 2 2" xfId="3166" xr:uid="{BFC44EDC-0433-4BFA-AFCD-F6A5AA6205E2}"/>
    <cellStyle name="20% - Énfasis4 5 3" xfId="3167" xr:uid="{E7EEC188-78EF-4F48-8B4B-AE8B58888274}"/>
    <cellStyle name="20% - Énfasis4 5 4" xfId="3168" xr:uid="{1D6056B8-5EA9-48DE-B6AE-C4B26EC9335B}"/>
    <cellStyle name="20% - Énfasis4 5 5" xfId="3169" xr:uid="{1CF5B452-6AF3-48BE-93D2-9488B2D69FBF}"/>
    <cellStyle name="20% - Énfasis4 5_CUADRE TITULOS OTRAS MONEDAS" xfId="3170" xr:uid="{9B3AB09D-925C-4750-91EE-D6F3E55FE0B5}"/>
    <cellStyle name="20% - Énfasis4 50" xfId="3171" xr:uid="{94FC5F63-34A1-428D-991F-D7116839FA0F}"/>
    <cellStyle name="20% - Énfasis4 51" xfId="3172" xr:uid="{CCE24CD3-E655-4CA0-8F59-3C2A75A06CF3}"/>
    <cellStyle name="20% - Énfasis4 52" xfId="3173" xr:uid="{D58AB925-1D09-44C4-87A0-43D8E1DFDE17}"/>
    <cellStyle name="20% - Énfasis4 53" xfId="3174" xr:uid="{5827ADDB-76C7-4F19-8D44-34187D1CDD53}"/>
    <cellStyle name="20% - Énfasis4 54" xfId="3175" xr:uid="{1FB9AE02-8B5B-4EAA-AC98-5FB226AA473A}"/>
    <cellStyle name="20% - Énfasis4 55" xfId="3176" xr:uid="{0071F78C-1970-453E-AC99-DA888BDCCD19}"/>
    <cellStyle name="20% - Énfasis4 56" xfId="3177" xr:uid="{66869836-B27C-4D86-9A87-6AC458C744AE}"/>
    <cellStyle name="20% - Énfasis4 57" xfId="3178" xr:uid="{C1B56A05-C937-4D59-A1E2-340E53DA6464}"/>
    <cellStyle name="20% - Énfasis4 58" xfId="3179" xr:uid="{068F90FD-F89E-4913-A9A1-DD3FCE51C561}"/>
    <cellStyle name="20% - Énfasis4 59" xfId="3180" xr:uid="{5183FFB5-E6C8-47E2-A6BB-47C00FC3FB40}"/>
    <cellStyle name="20% - Énfasis4 6" xfId="3181" xr:uid="{83595DB6-2140-4693-A2E0-9FE60E59E2E4}"/>
    <cellStyle name="20% - Énfasis4 6 2" xfId="3182" xr:uid="{94CACDDF-522F-4D2F-A614-44B41BB39FAB}"/>
    <cellStyle name="20% - Énfasis4 6 2 2" xfId="3183" xr:uid="{F77BCC67-F7D1-44A5-B660-348C4F4F5119}"/>
    <cellStyle name="20% - Énfasis4 6 3" xfId="3184" xr:uid="{DA9E8F92-E161-4171-9041-C0A66D479EDC}"/>
    <cellStyle name="20% - Énfasis4 6 4" xfId="3185" xr:uid="{2C498544-A16C-414F-920D-CA8003489F00}"/>
    <cellStyle name="20% - Énfasis4 6_CUADRE TITULOS OTRAS MONEDAS" xfId="3186" xr:uid="{2E54AE91-03CF-4C0C-9777-679D2304BA3D}"/>
    <cellStyle name="20% - Énfasis4 60" xfId="3187" xr:uid="{A82846B3-BB91-496A-9E86-174F468921D9}"/>
    <cellStyle name="20% - Énfasis4 61" xfId="3188" xr:uid="{648C89D9-0706-46A2-AD69-030904002A36}"/>
    <cellStyle name="20% - Énfasis4 62" xfId="3189" xr:uid="{120C7C74-2BE0-4AB0-8EC9-92202A091705}"/>
    <cellStyle name="20% - Énfasis4 63" xfId="3190" xr:uid="{E00F2CD4-320C-497C-B43F-4EFF043A7081}"/>
    <cellStyle name="20% - Énfasis4 64" xfId="3191" xr:uid="{869C5776-7743-46DE-BB04-B515E63C892F}"/>
    <cellStyle name="20% - Énfasis4 65" xfId="3192" xr:uid="{141D944B-4B12-4238-BA65-8AE4630D715C}"/>
    <cellStyle name="20% - Énfasis4 66" xfId="3193" xr:uid="{CD68BDEF-D035-4414-B282-F29EC4A09F2F}"/>
    <cellStyle name="20% - Énfasis4 67" xfId="3194" xr:uid="{463E9B77-7C82-4C23-810C-719FDB0214F9}"/>
    <cellStyle name="20% - Énfasis4 68" xfId="3195" xr:uid="{18E7DCC1-B6E2-402E-8887-4E704B0CBC4B}"/>
    <cellStyle name="20% - Énfasis4 69" xfId="3196" xr:uid="{7DFEAE91-50F3-4E12-9564-74C79DC79DE5}"/>
    <cellStyle name="20% - Énfasis4 7" xfId="3197" xr:uid="{C6481718-87B3-4AAD-B9A3-D6203581B29D}"/>
    <cellStyle name="20% - Énfasis4 7 2" xfId="3198" xr:uid="{0FEAB115-1F46-4960-86F5-EFE9BC406331}"/>
    <cellStyle name="20% - Énfasis4 7 2 2" xfId="3199" xr:uid="{02F3301F-1954-40AB-9786-4C17A815F159}"/>
    <cellStyle name="20% - Énfasis4 7 3" xfId="3200" xr:uid="{03496355-9E7B-4141-8824-D34298E15EA5}"/>
    <cellStyle name="20% - Énfasis4 7 4" xfId="3201" xr:uid="{FECE790F-A162-48E6-AB4B-FFAEB2EBCAF5}"/>
    <cellStyle name="20% - Énfasis4 7_CUADRE TITULOS OTRAS MONEDAS" xfId="3202" xr:uid="{5F8349A8-1F1A-41B7-B227-1A97D689CBD2}"/>
    <cellStyle name="20% - Énfasis4 70" xfId="3203" xr:uid="{81614DF8-3500-4E09-8E3E-F0D7981E3572}"/>
    <cellStyle name="20% - Énfasis4 71" xfId="3204" xr:uid="{A78AABEE-E6A0-4DE1-B7D8-24F580CAC448}"/>
    <cellStyle name="20% - Énfasis4 72" xfId="3205" xr:uid="{A0E3C27B-D21B-45F7-9FDF-C2D748ADE1E0}"/>
    <cellStyle name="20% - Énfasis4 73" xfId="3206" xr:uid="{F6C843E3-81A1-4C34-A521-AC0FB797127F}"/>
    <cellStyle name="20% - Énfasis4 74" xfId="3207" xr:uid="{2C2A11B7-C445-4CD1-B2F5-D1F3F5E71F59}"/>
    <cellStyle name="20% - Énfasis4 75" xfId="3208" xr:uid="{A3220202-36A0-445C-8F6B-019491287CFA}"/>
    <cellStyle name="20% - Énfasis4 76" xfId="3209" xr:uid="{2D9A206C-6609-4D15-809F-D4FBA07010F8}"/>
    <cellStyle name="20% - Énfasis4 77" xfId="3210" xr:uid="{15A70BDF-3C72-48CD-BA65-E0C90A62275E}"/>
    <cellStyle name="20% - Énfasis4 78" xfId="3211" xr:uid="{8065E366-326A-431F-88E6-B34DD37753F8}"/>
    <cellStyle name="20% - Énfasis4 79" xfId="3212" xr:uid="{026799F7-2FF4-4B00-B2DB-1D7BD12AFD50}"/>
    <cellStyle name="20% - Énfasis4 8" xfId="3213" xr:uid="{CB24CA89-E246-4448-B1FE-FF0CB1DEEC73}"/>
    <cellStyle name="20% - Énfasis4 8 2" xfId="3214" xr:uid="{20AD9A0F-A0F9-4520-A7F9-DBAF75C7F062}"/>
    <cellStyle name="20% - Énfasis4 8 2 2" xfId="3215" xr:uid="{FC66C098-45DB-42C3-A9A7-D1CCF2F75E17}"/>
    <cellStyle name="20% - Énfasis4 8 3" xfId="3216" xr:uid="{B1BCE5E5-BA14-49AA-831F-FADB41FF75AC}"/>
    <cellStyle name="20% - Énfasis4 8 4" xfId="3217" xr:uid="{9BDF2AEB-74AF-4928-9DBB-99A2E37A4718}"/>
    <cellStyle name="20% - Énfasis4 8_CUADRE TITULOS OTRAS MONEDAS" xfId="3218" xr:uid="{25976609-B4C2-4EA5-A60C-5D9B70FF67F7}"/>
    <cellStyle name="20% - Énfasis4 80" xfId="3219" xr:uid="{29B29451-2ACA-4487-9C48-DBC03D0F3B5F}"/>
    <cellStyle name="20% - Énfasis4 81" xfId="3220" xr:uid="{499F18EC-5298-40C3-97E7-8B81A2A39C80}"/>
    <cellStyle name="20% - Énfasis4 82" xfId="3221" xr:uid="{ABE334C1-67DD-494F-8E8D-B35CD99D6F4B}"/>
    <cellStyle name="20% - Énfasis4 83" xfId="3222" xr:uid="{24EF595F-67BA-471B-A27B-073A5046247F}"/>
    <cellStyle name="20% - Énfasis4 84" xfId="3223" xr:uid="{1A17860E-0E1A-41C0-ADCE-6B7B979488A8}"/>
    <cellStyle name="20% - Énfasis4 85" xfId="3224" xr:uid="{E0B7CF1B-382A-4D84-958D-965328D90AC4}"/>
    <cellStyle name="20% - Énfasis4 86" xfId="3225" xr:uid="{283932BE-313E-49C8-8F52-CD47284E4825}"/>
    <cellStyle name="20% - Énfasis4 87" xfId="3226" xr:uid="{43FAA42F-FA4B-4BDF-BFF9-86E697E441A2}"/>
    <cellStyle name="20% - Énfasis4 88" xfId="3227" xr:uid="{A8EEEF9A-C1BB-4964-9C69-C9754F4379C5}"/>
    <cellStyle name="20% - Énfasis4 89" xfId="3228" xr:uid="{38F1A3BB-2ACD-422B-9ABA-7D449F0D04AE}"/>
    <cellStyle name="20% - Énfasis4 9" xfId="3229" xr:uid="{09DA811D-C035-4D1F-BA1E-C1D450C4C793}"/>
    <cellStyle name="20% - Énfasis4 9 2" xfId="3230" xr:uid="{96B25818-DCB6-4117-AE29-BBE0F1BF6876}"/>
    <cellStyle name="20% - Énfasis4 9 2 2" xfId="3231" xr:uid="{1AAAE933-AEE3-40E9-A2D4-E08018DDBA72}"/>
    <cellStyle name="20% - Énfasis4 9 3" xfId="3232" xr:uid="{BD6F80C5-8CC5-4853-99FF-B1AC75470C21}"/>
    <cellStyle name="20% - Énfasis4 9 4" xfId="3233" xr:uid="{2C709BAD-075D-4F03-9DCF-66822FFE787D}"/>
    <cellStyle name="20% - Énfasis4 9_CUADRE TITULOS OTRAS MONEDAS" xfId="3234" xr:uid="{4AB58CF3-BCD6-4FA4-A7A7-E347C8220DB4}"/>
    <cellStyle name="20% - Énfasis4 90" xfId="3235" xr:uid="{17CAD688-BC76-4E58-A697-A6CB21166C7D}"/>
    <cellStyle name="20% - Énfasis4 91" xfId="3236" xr:uid="{D15971F2-9FC0-44CE-9C4D-323A5FEFEB78}"/>
    <cellStyle name="20% - Énfasis4 92" xfId="3237" xr:uid="{E0735DE0-21BF-4C52-A5A3-B43AF7C71BE2}"/>
    <cellStyle name="20% - Énfasis4 93" xfId="3238" xr:uid="{64F059B3-2195-4447-B5F6-46587E008FFD}"/>
    <cellStyle name="20% - Énfasis4 94" xfId="3239" xr:uid="{ACF86C3A-5738-4229-8A27-676A5B1D0797}"/>
    <cellStyle name="20% - Énfasis4 95" xfId="3240" xr:uid="{2F2E8F9D-E52E-402B-928F-D5D4567E8BE0}"/>
    <cellStyle name="20% - Énfasis4 96" xfId="3241" xr:uid="{94B69F0A-C528-4823-87C4-9B53B1621BD4}"/>
    <cellStyle name="20% - Énfasis4 97" xfId="3242" xr:uid="{B9C65879-DDA5-4A4C-96A5-4588EEA39B40}"/>
    <cellStyle name="20% - Énfasis4 98" xfId="3243" xr:uid="{7C8B9BA2-A54A-4AA5-8381-D72B63B4C8E2}"/>
    <cellStyle name="20% - Énfasis4 99" xfId="3244" xr:uid="{485521A0-36D4-4144-8E5A-83A5404160CF}"/>
    <cellStyle name="20% - Énfasis5 10" xfId="3245" xr:uid="{8540923A-8E85-4F78-B84C-E33CDB48A13A}"/>
    <cellStyle name="20% - Énfasis5 10 2" xfId="3246" xr:uid="{97B86E5E-7CC8-4FEE-B1A6-EE503757996A}"/>
    <cellStyle name="20% - Énfasis5 10 2 2" xfId="3247" xr:uid="{7F821884-1904-46E5-9C29-8983881D2284}"/>
    <cellStyle name="20% - Énfasis5 10 3" xfId="3248" xr:uid="{7D0DA778-342B-42D1-8828-D92EC2603CF1}"/>
    <cellStyle name="20% - Énfasis5 10_CUADRE TITULOS OTRAS MONEDAS" xfId="3249" xr:uid="{A7A4B061-06C6-4539-8334-4F2EFF79F878}"/>
    <cellStyle name="20% - Énfasis5 100" xfId="3250" xr:uid="{36C6F592-9EAA-41A1-85DE-14F6496D6DF8}"/>
    <cellStyle name="20% - Énfasis5 101" xfId="3251" xr:uid="{2A56B14A-A2B4-4961-BF02-2A89F7DB56C7}"/>
    <cellStyle name="20% - Énfasis5 102" xfId="3252" xr:uid="{A00B286A-A01D-4D27-867D-4C68A726B7F7}"/>
    <cellStyle name="20% - Énfasis5 103" xfId="3253" xr:uid="{DA5C70AD-6C02-4699-876F-117CA02D664C}"/>
    <cellStyle name="20% - Énfasis5 104" xfId="3254" xr:uid="{FEE46A98-F5A4-48D7-BFEA-18D1B9262B34}"/>
    <cellStyle name="20% - Énfasis5 105" xfId="3255" xr:uid="{D94CD687-03EF-441D-ABF8-2A2D29C0680E}"/>
    <cellStyle name="20% - Énfasis5 106" xfId="3256" xr:uid="{702BBF5B-309E-42B5-9FF2-EF46E56E0601}"/>
    <cellStyle name="20% - Énfasis5 107" xfId="3257" xr:uid="{8B2B03BC-B89C-4805-9473-4CCD80F3B87D}"/>
    <cellStyle name="20% - Énfasis5 108" xfId="3258" xr:uid="{7959538B-1DD3-4B99-B45E-4CCE2FF0377C}"/>
    <cellStyle name="20% - Énfasis5 109" xfId="3259" xr:uid="{B8E62BFA-B61B-49CA-91FC-EB15A94ACF6C}"/>
    <cellStyle name="20% - Énfasis5 11" xfId="3260" xr:uid="{7FF47303-8D0D-4D74-A969-0890C54C4C9F}"/>
    <cellStyle name="20% - Énfasis5 11 2" xfId="3261" xr:uid="{AF9A9A42-7316-45C2-93D9-E50260680C9F}"/>
    <cellStyle name="20% - Énfasis5 11 2 2" xfId="3262" xr:uid="{4924DFC8-AF8E-4E07-ACF2-86470E06E088}"/>
    <cellStyle name="20% - Énfasis5 11 3" xfId="3263" xr:uid="{F175BC6D-07EB-462D-9A63-AA4DEDA2B201}"/>
    <cellStyle name="20% - Énfasis5 11_CUADRE TITULOS OTRAS MONEDAS" xfId="3264" xr:uid="{B9451B46-171B-44A2-9191-5D8FBCDDF22F}"/>
    <cellStyle name="20% - Énfasis5 110" xfId="3265" xr:uid="{2977B520-9ABE-49CA-BB0D-A2379A549B31}"/>
    <cellStyle name="20% - Énfasis5 111" xfId="3266" xr:uid="{9CFD63FE-236D-4A1F-9378-483D6F31C7EA}"/>
    <cellStyle name="20% - Énfasis5 112" xfId="3267" xr:uid="{2347BC1C-1725-4C08-A0F1-02C1F0A9BB46}"/>
    <cellStyle name="20% - Énfasis5 113" xfId="3268" xr:uid="{CE577003-C4F8-4732-9985-C526A11BFCFA}"/>
    <cellStyle name="20% - Énfasis5 114" xfId="3269" xr:uid="{E98078EE-0BA3-438B-8224-7B2C30AE0446}"/>
    <cellStyle name="20% - Énfasis5 115" xfId="3270" xr:uid="{FC84F82F-AC8F-48B9-8E5D-92B52BB94448}"/>
    <cellStyle name="20% - Énfasis5 116" xfId="3271" xr:uid="{5A7E8085-3469-4431-8819-F4136AE7364B}"/>
    <cellStyle name="20% - Énfasis5 117" xfId="3272" xr:uid="{6F6041A8-0143-4CB1-8B2B-F9E7747E1C48}"/>
    <cellStyle name="20% - Énfasis5 118" xfId="3273" xr:uid="{4D4FDFE8-A4ED-4474-8ED5-DC129FC9F623}"/>
    <cellStyle name="20% - Énfasis5 119" xfId="3274" xr:uid="{B0AB1A11-5B87-4B12-BC5D-CD9394BED679}"/>
    <cellStyle name="20% - Énfasis5 12" xfId="3275" xr:uid="{425B5F45-DD5C-4DBE-AB36-D35A781ACEBD}"/>
    <cellStyle name="20% - Énfasis5 12 2" xfId="3276" xr:uid="{222A4F71-D1AB-4FCE-AEA7-DAAD68972154}"/>
    <cellStyle name="20% - Énfasis5 12 2 2" xfId="3277" xr:uid="{BBB6F663-6C00-4718-AE74-F33FAC6E5A38}"/>
    <cellStyle name="20% - Énfasis5 12 3" xfId="3278" xr:uid="{5915F6EF-A3C0-4CA3-950D-0682B18729FE}"/>
    <cellStyle name="20% - Énfasis5 12_CUADRE TITULOS OTRAS MONEDAS" xfId="3279" xr:uid="{C6CAC426-4D68-4751-B164-0050A1A973AA}"/>
    <cellStyle name="20% - Énfasis5 120" xfId="3280" xr:uid="{AAADB3BB-5D34-43D0-A9CA-71FB918F8F6B}"/>
    <cellStyle name="20% - Énfasis5 121" xfId="3281" xr:uid="{7737459B-4D8F-4414-AF4D-E27D85A93DB0}"/>
    <cellStyle name="20% - Énfasis5 122" xfId="3282" xr:uid="{5142F6E6-55CF-4ED8-BBAD-319348EEE96C}"/>
    <cellStyle name="20% - Énfasis5 123" xfId="3283" xr:uid="{D07003D1-141A-45E3-8B43-ADA76AC4AB4E}"/>
    <cellStyle name="20% - Énfasis5 124" xfId="3284" xr:uid="{E2EA3621-8042-4B48-BC2D-0962D61ACFAE}"/>
    <cellStyle name="20% - Énfasis5 125" xfId="3285" xr:uid="{5D580A23-43DF-4CA2-9F4B-B8F3D2630EFE}"/>
    <cellStyle name="20% - Énfasis5 126" xfId="3286" xr:uid="{1DFD6DC1-F2A4-4AB8-B655-0052DEF5FFB4}"/>
    <cellStyle name="20% - Énfasis5 127" xfId="3287" xr:uid="{7FFAA408-AAA5-47D2-97F7-F1BDF25564D3}"/>
    <cellStyle name="20% - Énfasis5 128" xfId="3288" xr:uid="{762488FD-4D13-4546-8041-A4C91842CA7C}"/>
    <cellStyle name="20% - Énfasis5 129" xfId="3289" xr:uid="{8E58D0D5-7E64-418C-8522-633E6153AE9F}"/>
    <cellStyle name="20% - Énfasis5 13" xfId="3290" xr:uid="{2ADCE84F-118D-42D5-8318-073679EA7A72}"/>
    <cellStyle name="20% - Énfasis5 13 2" xfId="3291" xr:uid="{7B7F253C-F9A9-48B4-A62D-9B7F1F656145}"/>
    <cellStyle name="20% - Énfasis5 13_CUADRE TITULOS OTRAS MONEDAS" xfId="3292" xr:uid="{C747EFDD-4733-4DAC-AA21-9E3CE256A824}"/>
    <cellStyle name="20% - Énfasis5 130" xfId="3293" xr:uid="{759AEC9B-D67C-4ACF-B46F-DD3825ED48B7}"/>
    <cellStyle name="20% - Énfasis5 131" xfId="3294" xr:uid="{E80DB5CF-EF83-494B-B95C-F988A5AFE4A3}"/>
    <cellStyle name="20% - Énfasis5 132" xfId="3295" xr:uid="{25EC627B-B58C-438A-9EAB-61FA5BA0D0B1}"/>
    <cellStyle name="20% - Énfasis5 133" xfId="3296" xr:uid="{ED291515-DED8-4D17-983D-E57D9B917B98}"/>
    <cellStyle name="20% - Énfasis5 134" xfId="3297" xr:uid="{AA7620FC-036F-49BA-97B8-56167CF4FE6B}"/>
    <cellStyle name="20% - Énfasis5 135" xfId="3298" xr:uid="{2E211F35-AC3D-4186-86B5-3ED0DAA8EA1B}"/>
    <cellStyle name="20% - Énfasis5 136" xfId="3299" xr:uid="{FF0A86BB-38CF-4CE1-B570-A3776FC4660A}"/>
    <cellStyle name="20% - Énfasis5 137" xfId="3300" xr:uid="{1C770AED-7BD5-4068-A495-E54B6AFF7AC5}"/>
    <cellStyle name="20% - Énfasis5 138" xfId="3301" xr:uid="{62E9E741-1CB5-4C9C-B1A5-19B84A7692CF}"/>
    <cellStyle name="20% - Énfasis5 139" xfId="3302" xr:uid="{39A7C443-BCD7-4B74-9268-A149DFCFB0A9}"/>
    <cellStyle name="20% - Énfasis5 14" xfId="3303" xr:uid="{36FDA708-2682-4541-8DD0-10917D530825}"/>
    <cellStyle name="20% - Énfasis5 14 2" xfId="3304" xr:uid="{CE1E2A4B-53F1-4A76-97CF-29231A9256C4}"/>
    <cellStyle name="20% - Énfasis5 14_CUADRE TITULOS OTRAS MONEDAS" xfId="3305" xr:uid="{28683B9C-A31D-45A0-8B15-76C3921E15A0}"/>
    <cellStyle name="20% - Énfasis5 140" xfId="3306" xr:uid="{ACDED4A9-83F5-41A1-BDD0-5BAEDF95E8F9}"/>
    <cellStyle name="20% - Énfasis5 141" xfId="3307" xr:uid="{AC27B209-F95D-463D-9296-CFC3159E7F69}"/>
    <cellStyle name="20% - Énfasis5 142" xfId="3308" xr:uid="{A6775C95-BDF2-4FF0-8852-A06E9F1C1F6B}"/>
    <cellStyle name="20% - Énfasis5 143" xfId="3309" xr:uid="{4DD73D64-C126-4D90-8B62-5AAD68ADA4E6}"/>
    <cellStyle name="20% - Énfasis5 144" xfId="3310" xr:uid="{EA672DD5-F259-4679-89CE-D5CA757057A5}"/>
    <cellStyle name="20% - Énfasis5 145" xfId="3311" xr:uid="{68D409A3-A162-4FC2-9707-AD0DA3097043}"/>
    <cellStyle name="20% - Énfasis5 146" xfId="3312" xr:uid="{1E168713-623A-4352-942F-9C6AFB9344AB}"/>
    <cellStyle name="20% - Énfasis5 147" xfId="3313" xr:uid="{1AE3A6EB-18DB-4D13-A331-47E486C5F133}"/>
    <cellStyle name="20% - Énfasis5 148" xfId="3314" xr:uid="{0CA18588-C5B4-47DF-95BB-CC54DE65F295}"/>
    <cellStyle name="20% - Énfasis5 149" xfId="3315" xr:uid="{468D15CF-BB5C-4B28-BC47-92446A745DEB}"/>
    <cellStyle name="20% - Énfasis5 15" xfId="3316" xr:uid="{6D397EBA-5D7B-42D8-B4E3-8212BE9CAB58}"/>
    <cellStyle name="20% - Énfasis5 15 2" xfId="3317" xr:uid="{6B94FD5F-5979-43D6-937F-99FDD907427C}"/>
    <cellStyle name="20% - Énfasis5 15_CUADRE TITULOS OTRAS MONEDAS" xfId="3318" xr:uid="{D1B1D708-B7FD-4086-8970-C92FF808A449}"/>
    <cellStyle name="20% - Énfasis5 150" xfId="3319" xr:uid="{6F1CABC4-A861-4E33-A2B7-A8EC9E124004}"/>
    <cellStyle name="20% - Énfasis5 151" xfId="3320" xr:uid="{F1517B6C-B306-4782-9BDD-4FBE630D5824}"/>
    <cellStyle name="20% - Énfasis5 152" xfId="3321" xr:uid="{A9DCECBA-BC70-4E26-AADA-F66B91E2C28D}"/>
    <cellStyle name="20% - Énfasis5 153" xfId="3322" xr:uid="{4B0F528A-FA58-4FB5-86E7-F4F23E1D8EE3}"/>
    <cellStyle name="20% - Énfasis5 154" xfId="3323" xr:uid="{329B321A-8F29-40A2-885A-E352045BC1AC}"/>
    <cellStyle name="20% - Énfasis5 155" xfId="3324" xr:uid="{A7FF2A10-9F5C-4B4A-A55E-082B5D6740E9}"/>
    <cellStyle name="20% - Énfasis5 156" xfId="3325" xr:uid="{83AADB46-D9D7-4119-BFF1-43DC91FA91E5}"/>
    <cellStyle name="20% - Énfasis5 157" xfId="3326" xr:uid="{7EA9BCD5-71AD-4564-A340-31197EE94F4C}"/>
    <cellStyle name="20% - Énfasis5 158" xfId="3327" xr:uid="{084B24E4-BDF6-4C00-95B3-8CBB9D4A75E7}"/>
    <cellStyle name="20% - Énfasis5 159" xfId="3328" xr:uid="{32BEF211-D712-4BB6-907A-962D7BD41395}"/>
    <cellStyle name="20% - Énfasis5 16" xfId="3329" xr:uid="{0AC3FCE3-B4F1-4708-84F2-F09917B11E68}"/>
    <cellStyle name="20% - Énfasis5 16 2" xfId="3330" xr:uid="{DB2AFBBA-BC10-41D7-934B-B30D9F1F4FC0}"/>
    <cellStyle name="20% - Énfasis5 16_CUADRE TITULOS OTRAS MONEDAS" xfId="3331" xr:uid="{A822B7E6-F204-404B-B0F9-C4F1FDA001C3}"/>
    <cellStyle name="20% - Énfasis5 160" xfId="3332" xr:uid="{B9195605-1C7A-4555-9149-3E35D0A2DEFD}"/>
    <cellStyle name="20% - Énfasis5 161" xfId="3333" xr:uid="{5A15D6B4-046F-4B63-A16D-BB7BDA5BF096}"/>
    <cellStyle name="20% - Énfasis5 162" xfId="3334" xr:uid="{216AA937-95D1-4665-8893-90181928DC69}"/>
    <cellStyle name="20% - Énfasis5 163" xfId="3335" xr:uid="{1346661B-472C-457C-A2DD-86A0A1B1AAA4}"/>
    <cellStyle name="20% - Énfasis5 164" xfId="3336" xr:uid="{E05503AC-0980-4C8D-8EEC-8731A9026EA0}"/>
    <cellStyle name="20% - Énfasis5 165" xfId="3337" xr:uid="{BAAB25DF-02C0-45C6-9624-C547CE50420E}"/>
    <cellStyle name="20% - Énfasis5 166" xfId="3338" xr:uid="{0832E77A-C02F-40B4-9AC2-3B69A2E0D437}"/>
    <cellStyle name="20% - Énfasis5 167" xfId="3339" xr:uid="{5C08C59B-530C-4DB2-81D9-E4CAFCFC8818}"/>
    <cellStyle name="20% - Énfasis5 168" xfId="3340" xr:uid="{A59D0D9A-6AAF-48FD-BF4E-ADDC009DF552}"/>
    <cellStyle name="20% - Énfasis5 169" xfId="3341" xr:uid="{D0261A53-BA16-492B-882B-E5E11D32362A}"/>
    <cellStyle name="20% - Énfasis5 17" xfId="3342" xr:uid="{490A03F2-BADB-4937-B8CD-1FD386807C27}"/>
    <cellStyle name="20% - Énfasis5 17 2" xfId="3343" xr:uid="{FE3FC691-5DDD-4380-85D5-68ACC3472737}"/>
    <cellStyle name="20% - Énfasis5 17_CUADRE TITULOS OTRAS MONEDAS" xfId="3344" xr:uid="{7669D8C9-8D06-4E4B-9D87-22787B7F6D22}"/>
    <cellStyle name="20% - Énfasis5 170" xfId="3345" xr:uid="{395FE9BF-3DBE-4F29-B023-C324E6DC8408}"/>
    <cellStyle name="20% - Énfasis5 171" xfId="3346" xr:uid="{85DAAC06-2B97-42B9-8086-B0B91CCC3851}"/>
    <cellStyle name="20% - Énfasis5 18" xfId="3347" xr:uid="{CC6AC7B6-4F6B-4B19-B003-9A4735EA5C0C}"/>
    <cellStyle name="20% - Énfasis5 18 2" xfId="3348" xr:uid="{AB738CB9-A140-4DA3-ADD1-67B4ECFB1C40}"/>
    <cellStyle name="20% - Énfasis5 18_CUADRE TITULOS OTRAS MONEDAS" xfId="3349" xr:uid="{6C1E2E29-EBF1-4C82-8DB3-F4B3A718D2F3}"/>
    <cellStyle name="20% - Énfasis5 19" xfId="3350" xr:uid="{7AF83EA5-CDAF-4873-BA31-D1964CDC19E8}"/>
    <cellStyle name="20% - Énfasis5 19 2" xfId="3351" xr:uid="{6EA54CA1-4615-46FD-BCE9-F49FE054C98D}"/>
    <cellStyle name="20% - Énfasis5 19_CUADRE TITULOS OTRAS MONEDAS" xfId="3352" xr:uid="{FFB96627-2C0C-42C8-8164-05A23742B81D}"/>
    <cellStyle name="20% - Énfasis5 2" xfId="3353" xr:uid="{B022659C-CFBF-4D6B-B412-742101AD07CB}"/>
    <cellStyle name="20% - Énfasis5 2 2" xfId="3354" xr:uid="{E8430220-E545-418C-A55E-57EFF15BC46F}"/>
    <cellStyle name="20% - Énfasis5 2 2 2" xfId="3355" xr:uid="{C554F84C-7331-4162-BB9F-33950200933F}"/>
    <cellStyle name="20% - Énfasis5 2 2 3" xfId="3356" xr:uid="{D5389B2B-EE39-4603-8376-61276B780E33}"/>
    <cellStyle name="20% - Énfasis5 2 3" xfId="3357" xr:uid="{CAB0E73E-8156-4F02-8B7A-64C80CBAD6F2}"/>
    <cellStyle name="20% - Énfasis5 2 3 2" xfId="3358" xr:uid="{2057DB00-3E26-4186-896E-99277445B096}"/>
    <cellStyle name="20% - Énfasis5 2 4" xfId="3359" xr:uid="{F65DBA49-8AA8-42F6-8F02-67A6ECAEC044}"/>
    <cellStyle name="20% - Énfasis5 2 5" xfId="3360" xr:uid="{E8A1687F-D6BE-49D2-A921-3E9C71C60AE8}"/>
    <cellStyle name="20% - Énfasis5 2 6" xfId="3361" xr:uid="{340C4CEC-D410-4D1F-9F09-20C39C146331}"/>
    <cellStyle name="20% - Énfasis5 20" xfId="3362" xr:uid="{2E064EED-268A-4223-B635-430A9E394FE1}"/>
    <cellStyle name="20% - Énfasis5 20 2" xfId="3363" xr:uid="{9CF1396B-B616-4215-849D-A61B1E8A6FAF}"/>
    <cellStyle name="20% - Énfasis5 20_CUADRE TITULOS OTRAS MONEDAS" xfId="3364" xr:uid="{A0DF1F0E-4971-4D3F-B59A-D2BDA3495188}"/>
    <cellStyle name="20% - Énfasis5 21" xfId="3365" xr:uid="{9F6DF7F6-D0CD-48B9-8BBC-D09DA751D5FD}"/>
    <cellStyle name="20% - Énfasis5 21 2" xfId="3366" xr:uid="{F46B4D15-2ED3-4317-B152-46C24EBA6747}"/>
    <cellStyle name="20% - Énfasis5 21_CUADRE TITULOS OTRAS MONEDAS" xfId="3367" xr:uid="{A80830B2-82C1-4507-BE7A-3431D1FF3E33}"/>
    <cellStyle name="20% - Énfasis5 22" xfId="3368" xr:uid="{089BD696-5F28-45E2-A9F3-7FF7FA48E04C}"/>
    <cellStyle name="20% - Énfasis5 22 2" xfId="3369" xr:uid="{0A7F6113-AA94-4EB1-B6C2-B3649E3849D4}"/>
    <cellStyle name="20% - Énfasis5 22_CUADRE TITULOS OTRAS MONEDAS" xfId="3370" xr:uid="{4CBE5D58-A38B-4E1E-8CDB-BEF3E334D141}"/>
    <cellStyle name="20% - Énfasis5 23" xfId="3371" xr:uid="{3A9DB834-CF8A-42AE-A5C4-8D0611E85BD1}"/>
    <cellStyle name="20% - Énfasis5 23 2" xfId="3372" xr:uid="{689C9141-3F45-4BF4-94E4-F30EC0FC658C}"/>
    <cellStyle name="20% - Énfasis5 23_CUADRE TITULOS OTRAS MONEDAS" xfId="3373" xr:uid="{9A54D45B-8319-4D58-8AEE-DD87E8C8BD8E}"/>
    <cellStyle name="20% - Énfasis5 24" xfId="3374" xr:uid="{39504D2C-0CAE-4948-AB14-103AD5BCD19A}"/>
    <cellStyle name="20% - Énfasis5 24 2" xfId="3375" xr:uid="{B69EBC51-C844-4E15-94DA-70AD628FD0B7}"/>
    <cellStyle name="20% - Énfasis5 24_CUADRE TITULOS OTRAS MONEDAS" xfId="3376" xr:uid="{FA6471C6-097F-46CC-9913-26155715B044}"/>
    <cellStyle name="20% - Énfasis5 25" xfId="3377" xr:uid="{CA8C37AD-8BF2-438E-800D-D6E582DE7C94}"/>
    <cellStyle name="20% - Énfasis5 25 2" xfId="3378" xr:uid="{2C333971-35C4-42B2-8505-FB1CC2CF86BF}"/>
    <cellStyle name="20% - Énfasis5 25_CUADRE TITULOS OTRAS MONEDAS" xfId="3379" xr:uid="{24A2613B-CAB7-45E8-B656-C5D19E7EFD3A}"/>
    <cellStyle name="20% - Énfasis5 26" xfId="3380" xr:uid="{347C2522-F8AA-4BD3-A48D-E8C28B5516A7}"/>
    <cellStyle name="20% - Énfasis5 26 2" xfId="3381" xr:uid="{29F2036A-68FE-4EAD-9E4F-C685E8A400E0}"/>
    <cellStyle name="20% - Énfasis5 26_CUADRE TITULOS OTRAS MONEDAS" xfId="3382" xr:uid="{8A155FA4-CE91-4622-84A9-5C195A2AC701}"/>
    <cellStyle name="20% - Énfasis5 27" xfId="3383" xr:uid="{47F68525-4C23-4FFD-9B6B-9946EB979CD4}"/>
    <cellStyle name="20% - Énfasis5 27 2" xfId="3384" xr:uid="{D399A5D3-2522-4D40-902F-F7353DE23599}"/>
    <cellStyle name="20% - Énfasis5 27_CUADRE TITULOS OTRAS MONEDAS" xfId="3385" xr:uid="{6F3E8B43-F14A-415C-B727-5EA6D8A2C0F6}"/>
    <cellStyle name="20% - Énfasis5 28" xfId="3386" xr:uid="{BA62E3A4-5C5B-4797-81EE-1D31F886DC34}"/>
    <cellStyle name="20% - Énfasis5 28 2" xfId="3387" xr:uid="{E6A0A318-CDB2-4366-BB86-046AD2A4C243}"/>
    <cellStyle name="20% - Énfasis5 28_CUADRE TITULOS OTRAS MONEDAS" xfId="3388" xr:uid="{D93A9B43-4457-4D6D-9F8F-6F547E89F981}"/>
    <cellStyle name="20% - Énfasis5 29" xfId="3389" xr:uid="{43C66275-55ED-450E-9005-C6CE75553CD0}"/>
    <cellStyle name="20% - Énfasis5 29 2" xfId="3390" xr:uid="{52C6E1E4-BC88-4170-B59A-531942A75493}"/>
    <cellStyle name="20% - Énfasis5 29_CUADRE TITULOS OTRAS MONEDAS" xfId="3391" xr:uid="{30615246-F936-4734-9E12-27A6C6B3285C}"/>
    <cellStyle name="20% - Énfasis5 3" xfId="3392" xr:uid="{1C2027AE-325A-4B81-ACD4-E417FB03AF5A}"/>
    <cellStyle name="20% - Énfasis5 3 2" xfId="3393" xr:uid="{22EA7614-D8B2-4133-A843-DFEDFC79E3E7}"/>
    <cellStyle name="20% - Énfasis5 3 2 2" xfId="3394" xr:uid="{EE09958C-9D13-4CC7-9447-FD1947571CB0}"/>
    <cellStyle name="20% - Énfasis5 3 2 3" xfId="3395" xr:uid="{0F902BB8-5F73-421E-A768-D3E61C90DAED}"/>
    <cellStyle name="20% - Énfasis5 3 3" xfId="3396" xr:uid="{F7E6F1A3-C223-4DD5-816D-BCEF59177DB0}"/>
    <cellStyle name="20% - Énfasis5 3 4" xfId="3397" xr:uid="{FFA67E66-40DA-4285-8D41-893273805820}"/>
    <cellStyle name="20% - Énfasis5 3 5" xfId="3398" xr:uid="{A4740079-3151-452D-AC1D-96AA11BBB726}"/>
    <cellStyle name="20% - Énfasis5 3 6" xfId="3399" xr:uid="{8F76469B-7350-4A79-A438-F8AA04BEC830}"/>
    <cellStyle name="20% - Énfasis5 3_CUADRE TITULOS OTRAS MONEDAS" xfId="3400" xr:uid="{D4FD975B-03B2-49FE-8D12-004EF0E7F22E}"/>
    <cellStyle name="20% - Énfasis5 30" xfId="3401" xr:uid="{309C223D-14CC-4133-846B-F693361D8DE6}"/>
    <cellStyle name="20% - Énfasis5 30 2" xfId="3402" xr:uid="{10D01121-0E01-42FB-BCAE-161F30499FD2}"/>
    <cellStyle name="20% - Énfasis5 30_CUADRE TITULOS OTRAS MONEDAS" xfId="3403" xr:uid="{B95377D6-BBC2-45FF-84BF-F968F7E62EDF}"/>
    <cellStyle name="20% - Énfasis5 31" xfId="3404" xr:uid="{79BC2C7B-4D31-4015-8851-55687705C1F5}"/>
    <cellStyle name="20% - Énfasis5 31 2" xfId="3405" xr:uid="{285B5D42-20F0-4C30-834E-9FA9E27C526B}"/>
    <cellStyle name="20% - Énfasis5 31_CUADRE TITULOS OTRAS MONEDAS" xfId="3406" xr:uid="{EACB93E0-0CBD-4B03-AD47-711C49699BC3}"/>
    <cellStyle name="20% - Énfasis5 32" xfId="3407" xr:uid="{38809A95-4A0C-420A-92C9-9732148D8B34}"/>
    <cellStyle name="20% - Énfasis5 32 2" xfId="3408" xr:uid="{2314A5B6-3846-4389-B6FD-04AC95F1A525}"/>
    <cellStyle name="20% - Énfasis5 32_CUADRE TITULOS OTRAS MONEDAS" xfId="3409" xr:uid="{113DECC3-D5E3-429F-A16B-420B0D32197D}"/>
    <cellStyle name="20% - Énfasis5 33" xfId="3410" xr:uid="{C3AF8107-B8E0-41EA-9F44-85E2BBE73148}"/>
    <cellStyle name="20% - Énfasis5 33 2" xfId="3411" xr:uid="{438DAAB5-715D-4591-ACE2-E2A530148823}"/>
    <cellStyle name="20% - Énfasis5 33_CUADRE TITULOS OTRAS MONEDAS" xfId="3412" xr:uid="{EA71FC84-F809-43AC-BF23-EFD87ED6C3B2}"/>
    <cellStyle name="20% - Énfasis5 34" xfId="3413" xr:uid="{A07224C9-B267-4BDE-9409-C097051E58CB}"/>
    <cellStyle name="20% - Énfasis5 34 2" xfId="3414" xr:uid="{7213E982-6BA4-4604-9C8B-6BA830F0B29F}"/>
    <cellStyle name="20% - Énfasis5 34_CUADRE TITULOS OTRAS MONEDAS" xfId="3415" xr:uid="{15F096C5-28E2-466C-A70C-3F95C05CAECF}"/>
    <cellStyle name="20% - Énfasis5 35" xfId="3416" xr:uid="{2BEE149B-D478-4B74-9610-0DA033357F9B}"/>
    <cellStyle name="20% - Énfasis5 35 2" xfId="3417" xr:uid="{5AE47976-FA00-4FAF-A109-F773DDD7E87E}"/>
    <cellStyle name="20% - Énfasis5 35_CUADRE TITULOS OTRAS MONEDAS" xfId="3418" xr:uid="{D02216B2-BB04-4344-AFE7-33170B41D127}"/>
    <cellStyle name="20% - Énfasis5 36" xfId="3419" xr:uid="{16D581EB-15A7-4D98-B877-0F95EA62872C}"/>
    <cellStyle name="20% - Énfasis5 36 2" xfId="3420" xr:uid="{E37E77A2-AB3D-4B48-97E6-5118D0AE9CFD}"/>
    <cellStyle name="20% - Énfasis5 36_CUADRE TITULOS OTRAS MONEDAS" xfId="3421" xr:uid="{79DDBEB1-36E4-4300-B184-8AC5D800300C}"/>
    <cellStyle name="20% - Énfasis5 37" xfId="3422" xr:uid="{86EE6CEF-42F5-46BE-B776-40E70A8D5EEA}"/>
    <cellStyle name="20% - Énfasis5 37 2" xfId="3423" xr:uid="{CD9D834F-B346-41B2-A7D8-342DB0EC919A}"/>
    <cellStyle name="20% - Énfasis5 37_CUADRE TITULOS OTRAS MONEDAS" xfId="3424" xr:uid="{E1B4CC7F-E7E7-4CED-911A-CE2FB07EA7FD}"/>
    <cellStyle name="20% - Énfasis5 38" xfId="3425" xr:uid="{3E45AEA9-5163-4D28-9147-5DA38313A9E9}"/>
    <cellStyle name="20% - Énfasis5 38 2" xfId="3426" xr:uid="{26908053-98CD-4152-800A-F6D016BDCFEF}"/>
    <cellStyle name="20% - Énfasis5 38_CUADRE TITULOS OTRAS MONEDAS" xfId="3427" xr:uid="{C4A594C7-7C52-4E18-A9B0-83CFD21F3747}"/>
    <cellStyle name="20% - Énfasis5 39" xfId="3428" xr:uid="{DD2AFBBE-575D-440F-A115-43898767C6C2}"/>
    <cellStyle name="20% - Énfasis5 39 2" xfId="3429" xr:uid="{1660248D-86F4-49D1-980C-0E0B840F8C96}"/>
    <cellStyle name="20% - Énfasis5 39_CUADRE TITULOS OTRAS MONEDAS" xfId="3430" xr:uid="{917B5DC4-ABC7-4FA2-82E3-58468258786F}"/>
    <cellStyle name="20% - Énfasis5 4" xfId="3431" xr:uid="{B4BF7EBA-EB89-4B62-8748-A54D98FFDE59}"/>
    <cellStyle name="20% - Énfasis5 4 2" xfId="3432" xr:uid="{6AF81905-26FA-4B38-9551-5D6513502F06}"/>
    <cellStyle name="20% - Énfasis5 4 2 2" xfId="3433" xr:uid="{1E333F5B-D2FC-4EA9-ADB0-2B8770D4840B}"/>
    <cellStyle name="20% - Énfasis5 4 3" xfId="3434" xr:uid="{1FA62506-836D-4A35-AFE3-2A5248BDC314}"/>
    <cellStyle name="20% - Énfasis5 4 4" xfId="3435" xr:uid="{20EDB029-413C-43B2-838D-28BA3BF6A24E}"/>
    <cellStyle name="20% - Énfasis5 4 5" xfId="3436" xr:uid="{BA597857-4ADA-4C86-8CF8-6FF49AABA3C9}"/>
    <cellStyle name="20% - Énfasis5 4_CUADRE TITULOS OTRAS MONEDAS" xfId="3437" xr:uid="{731573E8-C26B-4728-A949-03E9B77C0C8B}"/>
    <cellStyle name="20% - Énfasis5 40" xfId="3438" xr:uid="{AB7BFC1A-667F-4898-950F-DE52AA5776B7}"/>
    <cellStyle name="20% - Énfasis5 40 2" xfId="3439" xr:uid="{6F441F67-7035-4BA4-8CEF-63569F29577C}"/>
    <cellStyle name="20% - Énfasis5 40_CUADRE TITULOS OTRAS MONEDAS" xfId="3440" xr:uid="{20E9BADC-B806-46A5-B4C3-005DA760F25A}"/>
    <cellStyle name="20% - Énfasis5 41" xfId="3441" xr:uid="{75492DFA-BFDB-4AC1-960A-AB4A900BF0AC}"/>
    <cellStyle name="20% - Énfasis5 42" xfId="3442" xr:uid="{9FD5FADB-9281-4AF0-A0D3-5787AF53B2C7}"/>
    <cellStyle name="20% - Énfasis5 43" xfId="3443" xr:uid="{7835F9F1-93F9-4DB0-8F5E-11B0F3F783D4}"/>
    <cellStyle name="20% - Énfasis5 44" xfId="3444" xr:uid="{567C3660-E981-459F-8B68-52D9CD04B2C6}"/>
    <cellStyle name="20% - Énfasis5 45" xfId="3445" xr:uid="{A05CF603-E5D0-4F17-9E93-33283E0AB3CC}"/>
    <cellStyle name="20% - Énfasis5 46" xfId="3446" xr:uid="{584F5352-9CD5-4F39-B4B9-9B34C2EA95B7}"/>
    <cellStyle name="20% - Énfasis5 47" xfId="3447" xr:uid="{A902E8D0-7184-4854-BD34-06702A632B87}"/>
    <cellStyle name="20% - Énfasis5 48" xfId="3448" xr:uid="{E5F51CD5-9543-46B5-B6C8-FF223295330D}"/>
    <cellStyle name="20% - Énfasis5 49" xfId="3449" xr:uid="{104C6C98-75C9-48B1-80E1-1CD98EAB7413}"/>
    <cellStyle name="20% - Énfasis5 5" xfId="3450" xr:uid="{2F1044C7-14F9-456F-A6A1-741D3256ECD0}"/>
    <cellStyle name="20% - Énfasis5 5 2" xfId="3451" xr:uid="{9B78D322-90CE-4E20-8891-45C69B872345}"/>
    <cellStyle name="20% - Énfasis5 5 2 2" xfId="3452" xr:uid="{0C838B65-5C07-4203-BBD4-384411AEA70A}"/>
    <cellStyle name="20% - Énfasis5 5 3" xfId="3453" xr:uid="{925A7602-E00A-4532-829D-CFF46B230E34}"/>
    <cellStyle name="20% - Énfasis5 5 4" xfId="3454" xr:uid="{6B93D3F6-8739-4E7A-98BD-ED1414D6C04A}"/>
    <cellStyle name="20% - Énfasis5 5 5" xfId="3455" xr:uid="{E71A3C4B-0BA2-45E6-B472-6CC82A3914A5}"/>
    <cellStyle name="20% - Énfasis5 5_CUADRE TITULOS OTRAS MONEDAS" xfId="3456" xr:uid="{6C02FE0A-D628-4C65-B252-29DB9C9548C7}"/>
    <cellStyle name="20% - Énfasis5 50" xfId="3457" xr:uid="{7EEB8091-EDFB-42ED-9207-5CEDF3B7791C}"/>
    <cellStyle name="20% - Énfasis5 51" xfId="3458" xr:uid="{3533C60B-ADE4-4532-86FF-DDB3317713B7}"/>
    <cellStyle name="20% - Énfasis5 52" xfId="3459" xr:uid="{C8903232-E533-4324-B1FA-6CFB899D277D}"/>
    <cellStyle name="20% - Énfasis5 53" xfId="3460" xr:uid="{7F786963-DE27-40D5-8B10-7B2190E92ADE}"/>
    <cellStyle name="20% - Énfasis5 54" xfId="3461" xr:uid="{3B3697CA-6AA3-4365-B942-036A558370CD}"/>
    <cellStyle name="20% - Énfasis5 55" xfId="3462" xr:uid="{B2F2B1FF-9E43-473F-8E46-6260B6DEA7A7}"/>
    <cellStyle name="20% - Énfasis5 56" xfId="3463" xr:uid="{89065AA7-A544-4E5C-88AA-392A9529D57A}"/>
    <cellStyle name="20% - Énfasis5 57" xfId="3464" xr:uid="{FC1F204C-CE38-45BD-AABD-45B1FF19829F}"/>
    <cellStyle name="20% - Énfasis5 58" xfId="3465" xr:uid="{B9E72B0C-5504-4C33-96D2-44E25AABF715}"/>
    <cellStyle name="20% - Énfasis5 59" xfId="3466" xr:uid="{24B1D781-EE29-451A-AC64-4C7F5D8FCAD0}"/>
    <cellStyle name="20% - Énfasis5 6" xfId="3467" xr:uid="{E3689F27-928F-4C20-AB18-777D649A975A}"/>
    <cellStyle name="20% - Énfasis5 6 2" xfId="3468" xr:uid="{3615352D-A86C-41E2-8D61-9DE9253B86B6}"/>
    <cellStyle name="20% - Énfasis5 6 2 2" xfId="3469" xr:uid="{6EAE4EB9-341E-4322-8C00-92D9A3D458C2}"/>
    <cellStyle name="20% - Énfasis5 6 3" xfId="3470" xr:uid="{EBC2AA8E-E5BB-4403-9EF2-2BD7724149F1}"/>
    <cellStyle name="20% - Énfasis5 6 4" xfId="3471" xr:uid="{354C6B13-BD34-4C71-9357-62C102F949B2}"/>
    <cellStyle name="20% - Énfasis5 6_CUADRE TITULOS OTRAS MONEDAS" xfId="3472" xr:uid="{9002D1D2-6375-496E-B409-C69DF3BEAB57}"/>
    <cellStyle name="20% - Énfasis5 60" xfId="3473" xr:uid="{EA67D3C8-8ACA-4077-B10B-C00026F3026A}"/>
    <cellStyle name="20% - Énfasis5 61" xfId="3474" xr:uid="{363F53E0-6CA8-4E35-8C92-CB1298CD1791}"/>
    <cellStyle name="20% - Énfasis5 62" xfId="3475" xr:uid="{B7B6AA59-08CF-493B-A3CA-D537F0C38E34}"/>
    <cellStyle name="20% - Énfasis5 63" xfId="3476" xr:uid="{6901D87D-8DEC-4009-AC9D-F6BD0C9FCC88}"/>
    <cellStyle name="20% - Énfasis5 64" xfId="3477" xr:uid="{3DAFE1BB-02B4-468F-B9B0-B48B4A2B2D86}"/>
    <cellStyle name="20% - Énfasis5 65" xfId="3478" xr:uid="{796A5F03-DC1A-45C6-8E97-4EA2ACF5EA4E}"/>
    <cellStyle name="20% - Énfasis5 66" xfId="3479" xr:uid="{A51A1B3A-AAB5-4820-A872-EB76937F0A74}"/>
    <cellStyle name="20% - Énfasis5 67" xfId="3480" xr:uid="{8C02AFFB-5942-46C1-A433-83FE478E05A8}"/>
    <cellStyle name="20% - Énfasis5 68" xfId="3481" xr:uid="{4389A699-C397-449E-A70A-C08C5F5997F7}"/>
    <cellStyle name="20% - Énfasis5 69" xfId="3482" xr:uid="{E84FFCCF-BE98-4435-AC7F-31125DFD96A1}"/>
    <cellStyle name="20% - Énfasis5 7" xfId="3483" xr:uid="{28F4BEB9-3833-4A23-8470-6BD05DA41355}"/>
    <cellStyle name="20% - Énfasis5 7 2" xfId="3484" xr:uid="{3874AB2B-2ACD-4DD6-82C5-6A6D578AA6E6}"/>
    <cellStyle name="20% - Énfasis5 7 2 2" xfId="3485" xr:uid="{8EEC51A2-6225-4606-80BC-B45BC06538FE}"/>
    <cellStyle name="20% - Énfasis5 7 3" xfId="3486" xr:uid="{EA60017F-F809-4B38-8646-CD0E18E03A1D}"/>
    <cellStyle name="20% - Énfasis5 7 4" xfId="3487" xr:uid="{F0A008FE-EBDD-45A8-870D-CC55C92BE32D}"/>
    <cellStyle name="20% - Énfasis5 7_CUADRE TITULOS OTRAS MONEDAS" xfId="3488" xr:uid="{079CA844-2697-4834-81C5-B288219051DF}"/>
    <cellStyle name="20% - Énfasis5 70" xfId="3489" xr:uid="{E7E4B21C-0E70-48FF-BE67-7B9104BE2EC8}"/>
    <cellStyle name="20% - Énfasis5 71" xfId="3490" xr:uid="{F6E0FECF-E46B-4A1C-B40E-F8C98B40BE0B}"/>
    <cellStyle name="20% - Énfasis5 72" xfId="3491" xr:uid="{8C5FC247-66C4-46DF-BF33-A6491FFF6B16}"/>
    <cellStyle name="20% - Énfasis5 73" xfId="3492" xr:uid="{060BF76C-4A55-47FD-A3F0-4DE648973C36}"/>
    <cellStyle name="20% - Énfasis5 74" xfId="3493" xr:uid="{0937A801-E180-4C5D-B9D0-3491A97F0175}"/>
    <cellStyle name="20% - Énfasis5 75" xfId="3494" xr:uid="{31BC7F0A-4B9E-47B2-8A7D-1DA584C23532}"/>
    <cellStyle name="20% - Énfasis5 76" xfId="3495" xr:uid="{FE9DC449-28B2-4B3F-BCF7-3619E7671B96}"/>
    <cellStyle name="20% - Énfasis5 77" xfId="3496" xr:uid="{9339304C-ED3E-4D41-9950-5FE88B5641CB}"/>
    <cellStyle name="20% - Énfasis5 78" xfId="3497" xr:uid="{E4EAB1B0-868B-41CC-9034-E0262602E242}"/>
    <cellStyle name="20% - Énfasis5 79" xfId="3498" xr:uid="{35A9775D-0237-48E2-94A6-023DE5CC2C0A}"/>
    <cellStyle name="20% - Énfasis5 8" xfId="3499" xr:uid="{C57EEEEF-4482-4B51-90C3-8DC0A5405303}"/>
    <cellStyle name="20% - Énfasis5 8 2" xfId="3500" xr:uid="{58B27F20-9931-4D9A-B25D-D65E2AB44997}"/>
    <cellStyle name="20% - Énfasis5 8 2 2" xfId="3501" xr:uid="{3104AC7B-ADE6-4F40-9790-29A9CF7B4A05}"/>
    <cellStyle name="20% - Énfasis5 8 3" xfId="3502" xr:uid="{DDB26F55-94C5-4653-821A-29B9DC93D097}"/>
    <cellStyle name="20% - Énfasis5 8 4" xfId="3503" xr:uid="{53EC3172-6371-4E2D-B83B-A0616CE7FE5C}"/>
    <cellStyle name="20% - Énfasis5 8_CUADRE TITULOS OTRAS MONEDAS" xfId="3504" xr:uid="{4EA2873C-1EF6-42F1-A733-CB7E8175A1DA}"/>
    <cellStyle name="20% - Énfasis5 80" xfId="3505" xr:uid="{384E3C44-0B89-41AD-AC39-6C2F2934EECF}"/>
    <cellStyle name="20% - Énfasis5 81" xfId="3506" xr:uid="{FEA36A5B-9A2A-4EAC-A806-9578372A0C03}"/>
    <cellStyle name="20% - Énfasis5 82" xfId="3507" xr:uid="{35F731C7-8B64-4952-A69C-4AA7888D04D3}"/>
    <cellStyle name="20% - Énfasis5 83" xfId="3508" xr:uid="{85169583-D79F-4D99-A0F2-35058615A6B3}"/>
    <cellStyle name="20% - Énfasis5 84" xfId="3509" xr:uid="{EE8F5062-C1F7-47D6-B46C-D6799C0645CE}"/>
    <cellStyle name="20% - Énfasis5 85" xfId="3510" xr:uid="{BACDECA8-0A40-4A89-BF27-3FDC66F1285B}"/>
    <cellStyle name="20% - Énfasis5 86" xfId="3511" xr:uid="{239EF7C7-158C-4788-8B7B-7C71A0687043}"/>
    <cellStyle name="20% - Énfasis5 87" xfId="3512" xr:uid="{E961CE71-0BBC-40DF-94B9-A3F15BF40A41}"/>
    <cellStyle name="20% - Énfasis5 88" xfId="3513" xr:uid="{173B1DAA-3852-4345-9387-344DC2160C4C}"/>
    <cellStyle name="20% - Énfasis5 89" xfId="3514" xr:uid="{4B70A981-A5B6-4E2E-80C5-BF5DA5319F9B}"/>
    <cellStyle name="20% - Énfasis5 9" xfId="3515" xr:uid="{4B59BEA1-F89B-4F0C-8B37-D97AE55E017E}"/>
    <cellStyle name="20% - Énfasis5 9 2" xfId="3516" xr:uid="{FB05431F-42F5-4656-A144-9C92FD89566C}"/>
    <cellStyle name="20% - Énfasis5 9 2 2" xfId="3517" xr:uid="{BCD65E9D-E473-4C6F-9A80-999AEBE97BA8}"/>
    <cellStyle name="20% - Énfasis5 9 3" xfId="3518" xr:uid="{696B2648-DE58-42E1-B6B2-F0C97472F453}"/>
    <cellStyle name="20% - Énfasis5 9 4" xfId="3519" xr:uid="{ECAF8270-39E5-45AF-AE43-122E36C70E80}"/>
    <cellStyle name="20% - Énfasis5 9_CUADRE TITULOS OTRAS MONEDAS" xfId="3520" xr:uid="{40093D66-A41C-4ED9-A063-CC9F2F97A8EA}"/>
    <cellStyle name="20% - Énfasis5 90" xfId="3521" xr:uid="{D0E4798D-E822-443B-9AA9-C8BBCCA3A1F4}"/>
    <cellStyle name="20% - Énfasis5 91" xfId="3522" xr:uid="{6BD90FBF-F98B-4F19-AF06-F1633494C151}"/>
    <cellStyle name="20% - Énfasis5 92" xfId="3523" xr:uid="{AC4DD76B-7CD7-4E95-8FF9-1751E4BFF365}"/>
    <cellStyle name="20% - Énfasis5 93" xfId="3524" xr:uid="{5AF7802B-0063-4D45-9A03-E09DC136188C}"/>
    <cellStyle name="20% - Énfasis5 94" xfId="3525" xr:uid="{88583F59-249E-4FD7-BED2-94AC6D568179}"/>
    <cellStyle name="20% - Énfasis5 95" xfId="3526" xr:uid="{C95F750E-9A7E-478A-B148-29C96A9A1414}"/>
    <cellStyle name="20% - Énfasis5 96" xfId="3527" xr:uid="{B9D2F22C-3D43-4C44-848C-D6506698F919}"/>
    <cellStyle name="20% - Énfasis5 97" xfId="3528" xr:uid="{80487BAE-8F77-4F7C-B3E9-030E93307391}"/>
    <cellStyle name="20% - Énfasis5 98" xfId="3529" xr:uid="{C4EAA251-513E-48D0-8D36-78147648AC01}"/>
    <cellStyle name="20% - Énfasis5 99" xfId="3530" xr:uid="{F0467488-4E90-4278-9FC6-D82EE35821B6}"/>
    <cellStyle name="20% - Énfasis6 10" xfId="3531" xr:uid="{90907D09-C40F-43A0-A5CF-9D4BF4470E01}"/>
    <cellStyle name="20% - Énfasis6 10 2" xfId="3532" xr:uid="{7349C257-2DBA-48DD-BCD7-FDA046697600}"/>
    <cellStyle name="20% - Énfasis6 10 2 2" xfId="3533" xr:uid="{CD5138D7-FCF7-47E5-8139-9253C5BCE72B}"/>
    <cellStyle name="20% - Énfasis6 10 3" xfId="3534" xr:uid="{575B0BF7-F054-42B2-BD7D-CEC128B6BDC2}"/>
    <cellStyle name="20% - Énfasis6 10_CUADRE TITULOS OTRAS MONEDAS" xfId="3535" xr:uid="{C08D9C80-597F-4027-A8A0-4B7AFEEE8908}"/>
    <cellStyle name="20% - Énfasis6 100" xfId="3536" xr:uid="{C4B65D43-B3A9-4F5A-8A38-7141F2C476B5}"/>
    <cellStyle name="20% - Énfasis6 101" xfId="3537" xr:uid="{487E0C3A-3DB6-49E1-911A-F237BAFF6103}"/>
    <cellStyle name="20% - Énfasis6 102" xfId="3538" xr:uid="{FF4DBA28-E38D-49A3-9584-AFDDE753005C}"/>
    <cellStyle name="20% - Énfasis6 103" xfId="3539" xr:uid="{242ED19F-546C-4002-8776-1B57DB9E5EC1}"/>
    <cellStyle name="20% - Énfasis6 104" xfId="3540" xr:uid="{43029CA0-1B50-483E-8176-BDA0D4EA90DF}"/>
    <cellStyle name="20% - Énfasis6 105" xfId="3541" xr:uid="{64CEB6EC-39DF-46A8-ACD9-2134854531AF}"/>
    <cellStyle name="20% - Énfasis6 106" xfId="3542" xr:uid="{ED8284E0-DC83-443D-91B2-5625427A1CD0}"/>
    <cellStyle name="20% - Énfasis6 107" xfId="3543" xr:uid="{4B3B1ECE-F685-4F50-BDB7-29C1BCF67892}"/>
    <cellStyle name="20% - Énfasis6 108" xfId="3544" xr:uid="{A35013DE-9DCE-4438-9337-2899473F03C1}"/>
    <cellStyle name="20% - Énfasis6 109" xfId="3545" xr:uid="{5416F491-1887-4DA4-96A7-8212BAF9D554}"/>
    <cellStyle name="20% - Énfasis6 11" xfId="3546" xr:uid="{17922ADB-9127-4CB6-A4EC-01516FDFF710}"/>
    <cellStyle name="20% - Énfasis6 11 2" xfId="3547" xr:uid="{384491F4-EFBE-4C46-8FF7-56944D623C34}"/>
    <cellStyle name="20% - Énfasis6 11 2 2" xfId="3548" xr:uid="{20276BCF-B1F4-4FD7-9CCC-8CF5927CCD47}"/>
    <cellStyle name="20% - Énfasis6 11 3" xfId="3549" xr:uid="{D0EF78C3-AD88-4629-A750-BD5475A35729}"/>
    <cellStyle name="20% - Énfasis6 11_CUADRE TITULOS OTRAS MONEDAS" xfId="3550" xr:uid="{E97ECF39-FD39-41CF-9991-21319045A894}"/>
    <cellStyle name="20% - Énfasis6 110" xfId="3551" xr:uid="{35802EE0-E9AA-47F3-B096-21966399239D}"/>
    <cellStyle name="20% - Énfasis6 111" xfId="3552" xr:uid="{0022137F-1E42-4E30-B6B8-8252D579BA03}"/>
    <cellStyle name="20% - Énfasis6 112" xfId="3553" xr:uid="{E89BF2DB-B7CA-4720-A1D1-0980D8065A19}"/>
    <cellStyle name="20% - Énfasis6 113" xfId="3554" xr:uid="{A8430D2C-1A0F-4FA4-8543-2C15A7A8F454}"/>
    <cellStyle name="20% - Énfasis6 114" xfId="3555" xr:uid="{3D5C6690-A3D0-41AA-A5E6-926FE544374E}"/>
    <cellStyle name="20% - Énfasis6 115" xfId="3556" xr:uid="{D25D3F45-AB97-4FD4-B8C3-3059694C6533}"/>
    <cellStyle name="20% - Énfasis6 116" xfId="3557" xr:uid="{C3CE52AC-E53F-4B27-80E6-ACDF82C73E5E}"/>
    <cellStyle name="20% - Énfasis6 117" xfId="3558" xr:uid="{5F7A3429-5697-4892-B173-99BA265E3E1C}"/>
    <cellStyle name="20% - Énfasis6 118" xfId="3559" xr:uid="{E82D6EE6-F877-4ABA-865D-267B361F307F}"/>
    <cellStyle name="20% - Énfasis6 119" xfId="3560" xr:uid="{FBA0265F-A40B-4DB1-BD0D-7CCA4F55CADF}"/>
    <cellStyle name="20% - Énfasis6 12" xfId="3561" xr:uid="{88834B75-F263-40B6-901D-CA7542955ED5}"/>
    <cellStyle name="20% - Énfasis6 12 2" xfId="3562" xr:uid="{D2AF30E3-EB7C-4DE0-8A2A-C8ED9E4E7497}"/>
    <cellStyle name="20% - Énfasis6 12 2 2" xfId="3563" xr:uid="{5D723A97-4B3B-432F-9E60-66C910E25D88}"/>
    <cellStyle name="20% - Énfasis6 12 3" xfId="3564" xr:uid="{B012EFDC-DB9C-40FB-BD53-FABA620F4466}"/>
    <cellStyle name="20% - Énfasis6 12_CUADRE TITULOS OTRAS MONEDAS" xfId="3565" xr:uid="{FDB712C2-FBD3-48A3-8812-82C846C5B7E4}"/>
    <cellStyle name="20% - Énfasis6 120" xfId="3566" xr:uid="{A2181F59-52E8-4077-95CC-519BCA5ED80C}"/>
    <cellStyle name="20% - Énfasis6 121" xfId="3567" xr:uid="{DC4EE990-9239-421B-907E-B19CBD4BCFE3}"/>
    <cellStyle name="20% - Énfasis6 122" xfId="3568" xr:uid="{4E0DDC4D-861D-4943-B7F4-9ED37D348708}"/>
    <cellStyle name="20% - Énfasis6 123" xfId="3569" xr:uid="{40CC90E0-3EA2-4EA0-9E2F-397320F48910}"/>
    <cellStyle name="20% - Énfasis6 124" xfId="3570" xr:uid="{C8B7A551-FE50-4818-9F45-DAEE22A1B7BA}"/>
    <cellStyle name="20% - Énfasis6 125" xfId="3571" xr:uid="{79D617FF-22E2-45DB-827D-FF076F8FFE73}"/>
    <cellStyle name="20% - Énfasis6 126" xfId="3572" xr:uid="{25A77368-D606-47D8-9B30-529AD5385929}"/>
    <cellStyle name="20% - Énfasis6 127" xfId="3573" xr:uid="{FDF4D7E7-7C23-4A34-8107-0071682BDFBF}"/>
    <cellStyle name="20% - Énfasis6 128" xfId="3574" xr:uid="{FB54A5EC-E34A-45D3-8D23-7CD7EFEA5AF6}"/>
    <cellStyle name="20% - Énfasis6 129" xfId="3575" xr:uid="{2EAA150C-4B37-43C7-AA06-FC8F47184B6E}"/>
    <cellStyle name="20% - Énfasis6 13" xfId="3576" xr:uid="{3F3072E3-676B-4478-829C-1F0E040D5468}"/>
    <cellStyle name="20% - Énfasis6 13 2" xfId="3577" xr:uid="{B6C1B458-4F9A-4C7A-A9D4-67652147C3DF}"/>
    <cellStyle name="20% - Énfasis6 13_CUADRE TITULOS OTRAS MONEDAS" xfId="3578" xr:uid="{9A7E3469-2945-4AC1-B5AA-ACE4876DF0DE}"/>
    <cellStyle name="20% - Énfasis6 130" xfId="3579" xr:uid="{2635EDAB-DC83-40A7-A16E-24723A8BDD83}"/>
    <cellStyle name="20% - Énfasis6 131" xfId="3580" xr:uid="{17881FD1-B43C-496C-AEAE-938A2DDE788E}"/>
    <cellStyle name="20% - Énfasis6 132" xfId="3581" xr:uid="{A5C49676-7C9D-49EB-BF16-20525FA29981}"/>
    <cellStyle name="20% - Énfasis6 133" xfId="3582" xr:uid="{BF4E0500-609C-43B9-BE73-92506E207DF4}"/>
    <cellStyle name="20% - Énfasis6 134" xfId="3583" xr:uid="{947C7F5C-12C4-4A88-8C34-D2BFC200462D}"/>
    <cellStyle name="20% - Énfasis6 135" xfId="3584" xr:uid="{08914D09-3082-4D8A-A480-4D8C9C3861C2}"/>
    <cellStyle name="20% - Énfasis6 136" xfId="3585" xr:uid="{C8657B2B-C396-4EB5-8685-48C4D93A1BD9}"/>
    <cellStyle name="20% - Énfasis6 137" xfId="3586" xr:uid="{422397DF-8A21-460B-975C-91EDF12E7407}"/>
    <cellStyle name="20% - Énfasis6 138" xfId="3587" xr:uid="{6954A011-EDFC-45A7-A992-4C073088B7EE}"/>
    <cellStyle name="20% - Énfasis6 139" xfId="3588" xr:uid="{C5A538A8-B8C0-425A-B265-C0FA9C482D6B}"/>
    <cellStyle name="20% - Énfasis6 14" xfId="3589" xr:uid="{8D6CC147-BFA6-4D53-8057-3318A54E476A}"/>
    <cellStyle name="20% - Énfasis6 14 2" xfId="3590" xr:uid="{B68C0ADE-C228-4EFA-B9CB-EBBA91A6A44E}"/>
    <cellStyle name="20% - Énfasis6 14_CUADRE TITULOS OTRAS MONEDAS" xfId="3591" xr:uid="{8150BCB5-9B39-4F75-B258-D389871BFF9A}"/>
    <cellStyle name="20% - Énfasis6 140" xfId="3592" xr:uid="{2FA33AD5-5B34-40E6-8EE4-BA84695ED4D2}"/>
    <cellStyle name="20% - Énfasis6 141" xfId="3593" xr:uid="{86EA54F0-E024-493F-A774-088B1A78D5D7}"/>
    <cellStyle name="20% - Énfasis6 142" xfId="3594" xr:uid="{F782595E-1D8F-403D-AB96-35B30720FBFC}"/>
    <cellStyle name="20% - Énfasis6 143" xfId="3595" xr:uid="{894FF508-2F4A-41E9-81D6-2A1BD03936F5}"/>
    <cellStyle name="20% - Énfasis6 144" xfId="3596" xr:uid="{90CA5845-43D4-4AEA-8497-AB586F1956E3}"/>
    <cellStyle name="20% - Énfasis6 145" xfId="3597" xr:uid="{06BFCB89-8C0E-43B0-9414-25CEBCF32941}"/>
    <cellStyle name="20% - Énfasis6 146" xfId="3598" xr:uid="{C4DC56B6-36A7-4458-801B-771EAA9DFF5A}"/>
    <cellStyle name="20% - Énfasis6 147" xfId="3599" xr:uid="{F6F1BE3E-4382-403D-9B4B-1AC718F140F1}"/>
    <cellStyle name="20% - Énfasis6 148" xfId="3600" xr:uid="{B52D006E-6528-4834-8BB9-644B6DF9EDDB}"/>
    <cellStyle name="20% - Énfasis6 149" xfId="3601" xr:uid="{E25DF6BC-99DC-4ABB-BA67-A92051E5858F}"/>
    <cellStyle name="20% - Énfasis6 15" xfId="3602" xr:uid="{F18EF6F3-D29D-4817-A2BB-0C7593409878}"/>
    <cellStyle name="20% - Énfasis6 15 2" xfId="3603" xr:uid="{C85C967E-9854-4B79-BFAA-07C7E69DF8EE}"/>
    <cellStyle name="20% - Énfasis6 15_CUADRE TITULOS OTRAS MONEDAS" xfId="3604" xr:uid="{5793F927-7146-4A45-B4B0-03F658A057AF}"/>
    <cellStyle name="20% - Énfasis6 150" xfId="3605" xr:uid="{CDE260AE-B67B-4B28-9AB1-BEA3E01E5D80}"/>
    <cellStyle name="20% - Énfasis6 151" xfId="3606" xr:uid="{2CBF0497-4512-4356-986C-AB84D28B1082}"/>
    <cellStyle name="20% - Énfasis6 152" xfId="3607" xr:uid="{8D0D9613-C177-4326-AA09-9E9D516BC55D}"/>
    <cellStyle name="20% - Énfasis6 153" xfId="3608" xr:uid="{ABC9B97F-AF59-42D3-AB97-7EF4074A669B}"/>
    <cellStyle name="20% - Énfasis6 154" xfId="3609" xr:uid="{A3DAE219-F3AB-4375-BF3D-50437462EFD3}"/>
    <cellStyle name="20% - Énfasis6 155" xfId="3610" xr:uid="{F66B545F-1A7A-4BB0-95AB-6EE525031F2E}"/>
    <cellStyle name="20% - Énfasis6 156" xfId="3611" xr:uid="{E200CDF1-083C-4E68-BC56-F3E40F6DF35B}"/>
    <cellStyle name="20% - Énfasis6 157" xfId="3612" xr:uid="{5DF94241-5346-41FE-8500-43CFED1F75A1}"/>
    <cellStyle name="20% - Énfasis6 158" xfId="3613" xr:uid="{1C3A5F3F-CD7D-4A74-AE39-2A5F76971810}"/>
    <cellStyle name="20% - Énfasis6 159" xfId="3614" xr:uid="{DD951D65-4428-43AC-9EA9-B6BE4B941DB3}"/>
    <cellStyle name="20% - Énfasis6 16" xfId="3615" xr:uid="{6C6DB8A7-3AAE-49D2-BA2A-7A08A42D2444}"/>
    <cellStyle name="20% - Énfasis6 16 2" xfId="3616" xr:uid="{BB1C1DC4-A704-4AFD-8F74-A8C1E59A76FB}"/>
    <cellStyle name="20% - Énfasis6 16_CUADRE TITULOS OTRAS MONEDAS" xfId="3617" xr:uid="{9CC1B312-AADA-4FF5-9C4E-6BE551D8CBFF}"/>
    <cellStyle name="20% - Énfasis6 160" xfId="3618" xr:uid="{29A94E25-C580-4966-B249-5F4BDC19A5D4}"/>
    <cellStyle name="20% - Énfasis6 161" xfId="3619" xr:uid="{93FD8788-A2D3-4C6D-95B0-181ECA5B15A2}"/>
    <cellStyle name="20% - Énfasis6 162" xfId="3620" xr:uid="{2AB46529-836E-420E-9F39-DFE673ADBCB5}"/>
    <cellStyle name="20% - Énfasis6 163" xfId="3621" xr:uid="{1E2BAD3A-1398-4AD6-A9D2-CC29B61696BD}"/>
    <cellStyle name="20% - Énfasis6 164" xfId="3622" xr:uid="{42C0BDD9-E538-4705-9A8E-A19B4CAA8D19}"/>
    <cellStyle name="20% - Énfasis6 165" xfId="3623" xr:uid="{CDFC53D0-AD7B-42D1-B3C7-A60E20A94FD5}"/>
    <cellStyle name="20% - Énfasis6 166" xfId="3624" xr:uid="{B54CDB85-2433-4419-9A0E-CC4410BEF5EC}"/>
    <cellStyle name="20% - Énfasis6 167" xfId="3625" xr:uid="{29A4F740-0FBB-4C4E-B093-2901C8131E65}"/>
    <cellStyle name="20% - Énfasis6 168" xfId="3626" xr:uid="{DFC9023D-F71D-4164-B7AB-1F6763EE3500}"/>
    <cellStyle name="20% - Énfasis6 169" xfId="3627" xr:uid="{0699A933-4F35-42AE-8BCA-C49F96DB5671}"/>
    <cellStyle name="20% - Énfasis6 17" xfId="3628" xr:uid="{BFD0428E-AC79-4562-95B2-C6B814433FAF}"/>
    <cellStyle name="20% - Énfasis6 17 2" xfId="3629" xr:uid="{B640D8BC-42D6-4088-AAC1-3A173A61898C}"/>
    <cellStyle name="20% - Énfasis6 17_CUADRE TITULOS OTRAS MONEDAS" xfId="3630" xr:uid="{1C86EC63-E802-425C-9CFD-AF922C0DB300}"/>
    <cellStyle name="20% - Énfasis6 170" xfId="3631" xr:uid="{B5E9FE43-D2EA-44E3-A910-E7502CD51933}"/>
    <cellStyle name="20% - Énfasis6 171" xfId="3632" xr:uid="{05E7CEE4-2D3F-4A9C-BCFB-97E0AA8047D0}"/>
    <cellStyle name="20% - Énfasis6 18" xfId="3633" xr:uid="{56B8D965-1664-4FC4-8157-831681010F4C}"/>
    <cellStyle name="20% - Énfasis6 18 2" xfId="3634" xr:uid="{C66EA2A4-898E-47CF-BD62-0FAD2401A755}"/>
    <cellStyle name="20% - Énfasis6 18_CUADRE TITULOS OTRAS MONEDAS" xfId="3635" xr:uid="{61AC1161-6946-4320-B178-7DEF4395E8FC}"/>
    <cellStyle name="20% - Énfasis6 19" xfId="3636" xr:uid="{00EF0B0E-BE68-41BB-B11B-BD37873F45C0}"/>
    <cellStyle name="20% - Énfasis6 19 2" xfId="3637" xr:uid="{02728F5A-4696-4E45-BB68-6D4685D36ECF}"/>
    <cellStyle name="20% - Énfasis6 19_CUADRE TITULOS OTRAS MONEDAS" xfId="3638" xr:uid="{3DD4417C-1336-4812-8C2D-996C7722475E}"/>
    <cellStyle name="20% - Énfasis6 2" xfId="3639" xr:uid="{3B55B42D-8045-4163-BA99-47919DF0B6B5}"/>
    <cellStyle name="20% - Énfasis6 2 2" xfId="3640" xr:uid="{28A5220F-F5E9-460B-85CC-F54733EB50AB}"/>
    <cellStyle name="20% - Énfasis6 2 2 2" xfId="3641" xr:uid="{EB4A794F-EB64-4FBE-B51D-D169929F628B}"/>
    <cellStyle name="20% - Énfasis6 2 2 3" xfId="3642" xr:uid="{464D9BB2-AE70-4402-9435-E21E6D5F82AA}"/>
    <cellStyle name="20% - Énfasis6 2 3" xfId="3643" xr:uid="{495F0041-9541-44B9-9FC6-72C11A7128D3}"/>
    <cellStyle name="20% - Énfasis6 2 3 2" xfId="3644" xr:uid="{7248627F-1B69-4E06-A0C9-42FCAB6FB247}"/>
    <cellStyle name="20% - Énfasis6 2 4" xfId="3645" xr:uid="{5E208B00-0415-4EA3-84CC-0E7877C7BF77}"/>
    <cellStyle name="20% - Énfasis6 2 5" xfId="3646" xr:uid="{24B2A007-9756-4D91-BA6C-3E7F8E3DFE53}"/>
    <cellStyle name="20% - Énfasis6 2 6" xfId="3647" xr:uid="{CCE294CE-7DA2-4CFA-874F-96FCD95A8F9F}"/>
    <cellStyle name="20% - Énfasis6 2_Mes Actual" xfId="3648" xr:uid="{E7C19EA4-1602-4AF3-9147-58207FC9815D}"/>
    <cellStyle name="20% - Énfasis6 20" xfId="3649" xr:uid="{1AC13143-2413-40D4-9E9B-8B3E88BAA73A}"/>
    <cellStyle name="20% - Énfasis6 20 2" xfId="3650" xr:uid="{6F19B297-D1B0-4807-B550-DFD4DECB9F22}"/>
    <cellStyle name="20% - Énfasis6 20_CUADRE TITULOS OTRAS MONEDAS" xfId="3651" xr:uid="{DF2928E7-A6DB-4FE8-888E-49F2501BD5F7}"/>
    <cellStyle name="20% - Énfasis6 21" xfId="3652" xr:uid="{3CF97527-F0DE-416A-8ED9-25ADD6AA3BAF}"/>
    <cellStyle name="20% - Énfasis6 21 2" xfId="3653" xr:uid="{D93F9DBC-C150-4489-BF31-76BF97C50E97}"/>
    <cellStyle name="20% - Énfasis6 21_CUADRE TITULOS OTRAS MONEDAS" xfId="3654" xr:uid="{219E5BDE-67B7-425F-9E54-3F98A1D66EB3}"/>
    <cellStyle name="20% - Énfasis6 22" xfId="3655" xr:uid="{428FA17F-6BA8-4E84-8536-F90AC6EE081F}"/>
    <cellStyle name="20% - Énfasis6 22 2" xfId="3656" xr:uid="{AF0F6923-4859-4535-86E9-CAAFD21867F1}"/>
    <cellStyle name="20% - Énfasis6 22_CUADRE TITULOS OTRAS MONEDAS" xfId="3657" xr:uid="{95B93B8A-94AE-4E69-A440-5B5785A75F1D}"/>
    <cellStyle name="20% - Énfasis6 23" xfId="3658" xr:uid="{B140B259-099E-4375-B56F-1EF174354162}"/>
    <cellStyle name="20% - Énfasis6 23 2" xfId="3659" xr:uid="{DDF86EB1-1F40-4732-9D21-E97592C6B170}"/>
    <cellStyle name="20% - Énfasis6 23_CUADRE TITULOS OTRAS MONEDAS" xfId="3660" xr:uid="{112F2447-9748-48E4-AC5D-D67C9C6DB47B}"/>
    <cellStyle name="20% - Énfasis6 24" xfId="3661" xr:uid="{A99216BF-1C3C-4298-A094-F93D5059D049}"/>
    <cellStyle name="20% - Énfasis6 24 2" xfId="3662" xr:uid="{39ACBDF0-030E-44B0-BD5C-F0863B493977}"/>
    <cellStyle name="20% - Énfasis6 24_CUADRE TITULOS OTRAS MONEDAS" xfId="3663" xr:uid="{B327C0AB-2E13-4CA5-A0E1-662BDF4BC865}"/>
    <cellStyle name="20% - Énfasis6 25" xfId="3664" xr:uid="{B414043C-79A3-48F3-BA78-55750B59C398}"/>
    <cellStyle name="20% - Énfasis6 25 2" xfId="3665" xr:uid="{47D480A7-E724-4AB0-ACA7-48C935B7EC42}"/>
    <cellStyle name="20% - Énfasis6 25_CUADRE TITULOS OTRAS MONEDAS" xfId="3666" xr:uid="{C19F824D-4348-4930-9FCE-493F5B3919FE}"/>
    <cellStyle name="20% - Énfasis6 26" xfId="3667" xr:uid="{D9C05D9A-48CD-4370-A6BE-13517F2D7A0D}"/>
    <cellStyle name="20% - Énfasis6 26 2" xfId="3668" xr:uid="{7315A377-2A35-4042-A372-D115A894C661}"/>
    <cellStyle name="20% - Énfasis6 26_CUADRE TITULOS OTRAS MONEDAS" xfId="3669" xr:uid="{15B8DB91-2703-4BAD-8275-FF863B1E510F}"/>
    <cellStyle name="20% - Énfasis6 27" xfId="3670" xr:uid="{0836C3AA-85DF-4DE1-9353-16064D95398E}"/>
    <cellStyle name="20% - Énfasis6 27 2" xfId="3671" xr:uid="{6B679AD5-A8DF-496C-9530-EBC32BEC297E}"/>
    <cellStyle name="20% - Énfasis6 27_CUADRE TITULOS OTRAS MONEDAS" xfId="3672" xr:uid="{9B5D5047-E5F3-4193-8A66-B5C374EC2DA2}"/>
    <cellStyle name="20% - Énfasis6 28" xfId="3673" xr:uid="{86FEB8F2-EB6E-4630-9BB5-59B0B4EF15F5}"/>
    <cellStyle name="20% - Énfasis6 28 2" xfId="3674" xr:uid="{0F5A3A54-421A-44EA-A00F-B5169E179411}"/>
    <cellStyle name="20% - Énfasis6 28_CUADRE TITULOS OTRAS MONEDAS" xfId="3675" xr:uid="{CCE5ED02-5AA3-4D41-9596-FFD1F18AB1B9}"/>
    <cellStyle name="20% - Énfasis6 29" xfId="3676" xr:uid="{F8698182-0272-46A1-B168-F11C0F2B62FE}"/>
    <cellStyle name="20% - Énfasis6 29 2" xfId="3677" xr:uid="{637F9424-856D-4F97-A32F-531627C65BA5}"/>
    <cellStyle name="20% - Énfasis6 29_CUADRE TITULOS OTRAS MONEDAS" xfId="3678" xr:uid="{159AE2E7-CDAB-4002-8D59-03D724E29CC3}"/>
    <cellStyle name="20% - Énfasis6 3" xfId="3679" xr:uid="{CEC850CF-14CD-44C3-9B34-1990307E421E}"/>
    <cellStyle name="20% - Énfasis6 3 2" xfId="3680" xr:uid="{54AE8775-0939-4D5C-A482-10A409C18D60}"/>
    <cellStyle name="20% - Énfasis6 3 2 2" xfId="3681" xr:uid="{CC0F9D93-99DF-4906-9401-E0A64C53F0C1}"/>
    <cellStyle name="20% - Énfasis6 3 2 3" xfId="3682" xr:uid="{5C20214B-63C4-4D76-A323-7B1960997832}"/>
    <cellStyle name="20% - Énfasis6 3 3" xfId="3683" xr:uid="{9C48CD21-5CD2-45F0-92C5-ABC7E4425C2E}"/>
    <cellStyle name="20% - Énfasis6 3 4" xfId="3684" xr:uid="{0B9D2AC7-AD2D-4583-AB59-5148A75ACAF3}"/>
    <cellStyle name="20% - Énfasis6 3 5" xfId="3685" xr:uid="{21F10A89-ECB3-4B10-A933-4EBB058FE676}"/>
    <cellStyle name="20% - Énfasis6 3 6" xfId="3686" xr:uid="{E5CB00CB-BBE2-4B8E-9B6D-8530D6A6B608}"/>
    <cellStyle name="20% - Énfasis6 3_CUADRE TITULOS OTRAS MONEDAS" xfId="3687" xr:uid="{AE818D06-A5E2-43B6-BE20-4B7A88BE758C}"/>
    <cellStyle name="20% - Énfasis6 30" xfId="3688" xr:uid="{B6E9E724-D6E4-4A29-AA7C-2909E9D26316}"/>
    <cellStyle name="20% - Énfasis6 30 2" xfId="3689" xr:uid="{BBDDC665-FBD6-45CF-906E-3FAFF020F1F7}"/>
    <cellStyle name="20% - Énfasis6 30_CUADRE TITULOS OTRAS MONEDAS" xfId="3690" xr:uid="{098DC560-7140-4260-9205-2F7469E86A0A}"/>
    <cellStyle name="20% - Énfasis6 31" xfId="3691" xr:uid="{F20B2D73-124D-4E59-B3DD-169191C95F82}"/>
    <cellStyle name="20% - Énfasis6 31 2" xfId="3692" xr:uid="{A45B82A4-CD31-44D4-AF40-5236EBF865CD}"/>
    <cellStyle name="20% - Énfasis6 31_CUADRE TITULOS OTRAS MONEDAS" xfId="3693" xr:uid="{ECF7F726-CCD7-4DC5-BD9D-95D1EFAE3EFA}"/>
    <cellStyle name="20% - Énfasis6 32" xfId="3694" xr:uid="{BFC4A96F-4435-4A55-9F0C-A2770CDFA76B}"/>
    <cellStyle name="20% - Énfasis6 32 2" xfId="3695" xr:uid="{DAB59D04-3D8D-4786-B01C-F49423396BE6}"/>
    <cellStyle name="20% - Énfasis6 32_CUADRE TITULOS OTRAS MONEDAS" xfId="3696" xr:uid="{589F3B2D-49C2-472C-8A6B-2C7137B53F84}"/>
    <cellStyle name="20% - Énfasis6 33" xfId="3697" xr:uid="{CABFF7F0-327C-4CEC-87AC-C56A16C94C9D}"/>
    <cellStyle name="20% - Énfasis6 33 2" xfId="3698" xr:uid="{9684D8E8-8823-40C5-A09C-7E60DA2D436E}"/>
    <cellStyle name="20% - Énfasis6 33_CUADRE TITULOS OTRAS MONEDAS" xfId="3699" xr:uid="{CFC586BC-B956-46F1-AE62-0F75A6EB235C}"/>
    <cellStyle name="20% - Énfasis6 34" xfId="3700" xr:uid="{AFF043AF-F6B1-4FC1-AEEC-3FD8BBBB2896}"/>
    <cellStyle name="20% - Énfasis6 34 2" xfId="3701" xr:uid="{8CF9E59F-F389-4A90-AAD8-8B8B39734E21}"/>
    <cellStyle name="20% - Énfasis6 34_CUADRE TITULOS OTRAS MONEDAS" xfId="3702" xr:uid="{5F2081A5-5065-47D3-8910-D73F33D63C22}"/>
    <cellStyle name="20% - Énfasis6 35" xfId="3703" xr:uid="{FF449DAC-BF6E-4762-8845-AC70AC1BDA76}"/>
    <cellStyle name="20% - Énfasis6 35 2" xfId="3704" xr:uid="{C84995F7-A607-4065-A929-E14F2D310423}"/>
    <cellStyle name="20% - Énfasis6 35_CUADRE TITULOS OTRAS MONEDAS" xfId="3705" xr:uid="{C49F672B-08D3-457E-82F9-B0F3BB080F7B}"/>
    <cellStyle name="20% - Énfasis6 36" xfId="3706" xr:uid="{DFF84DA5-D98A-4FBD-A1C6-3FB77FCC94B1}"/>
    <cellStyle name="20% - Énfasis6 36 2" xfId="3707" xr:uid="{8CEBED30-34E7-4387-9D92-CC4C821DE5B6}"/>
    <cellStyle name="20% - Énfasis6 36_CUADRE TITULOS OTRAS MONEDAS" xfId="3708" xr:uid="{3EA3C216-2D47-49BE-93B7-78CCD0F871FB}"/>
    <cellStyle name="20% - Énfasis6 37" xfId="3709" xr:uid="{CC0BAFE3-9A42-4E12-960C-D64AFAFBE0FD}"/>
    <cellStyle name="20% - Énfasis6 37 2" xfId="3710" xr:uid="{2FF17D51-0D93-48D8-BAB4-9CAA9491CF5C}"/>
    <cellStyle name="20% - Énfasis6 37_CUADRE TITULOS OTRAS MONEDAS" xfId="3711" xr:uid="{A11B633C-5715-42CD-9014-8C5D2F90971D}"/>
    <cellStyle name="20% - Énfasis6 38" xfId="3712" xr:uid="{8194FCD2-9DF8-4262-91DD-676B131EFB01}"/>
    <cellStyle name="20% - Énfasis6 38 2" xfId="3713" xr:uid="{932C5669-3B65-4252-8D6C-CE8DB2AF590D}"/>
    <cellStyle name="20% - Énfasis6 38_CUADRE TITULOS OTRAS MONEDAS" xfId="3714" xr:uid="{CCD54CD2-FABE-4DD7-A081-66382B432301}"/>
    <cellStyle name="20% - Énfasis6 39" xfId="3715" xr:uid="{7AD216AB-DE4E-4283-A79A-112D871AA510}"/>
    <cellStyle name="20% - Énfasis6 39 2" xfId="3716" xr:uid="{E5A7426F-A97F-4817-B6D7-2809F1C229F8}"/>
    <cellStyle name="20% - Énfasis6 39_CUADRE TITULOS OTRAS MONEDAS" xfId="3717" xr:uid="{BBCD43F9-ABBC-4A95-B952-D9E36CDB972A}"/>
    <cellStyle name="20% - Énfasis6 4" xfId="3718" xr:uid="{486012CB-F500-4D9A-80BD-5F96DB19DB5D}"/>
    <cellStyle name="20% - Énfasis6 4 2" xfId="3719" xr:uid="{CD8717E3-09D0-44B6-971F-689E23682515}"/>
    <cellStyle name="20% - Énfasis6 4 2 2" xfId="3720" xr:uid="{7F8D09E1-1430-4178-B26D-12A5BDC43B8B}"/>
    <cellStyle name="20% - Énfasis6 4 3" xfId="3721" xr:uid="{5CF83186-5B00-4E87-826D-599E4219B4A0}"/>
    <cellStyle name="20% - Énfasis6 4 4" xfId="3722" xr:uid="{35809231-3E54-4CD7-9AA2-8404124CBB8D}"/>
    <cellStyle name="20% - Énfasis6 4 5" xfId="3723" xr:uid="{AEE8CEAD-7C57-475E-8CB7-88B52E6E5873}"/>
    <cellStyle name="20% - Énfasis6 4_CUADRE TITULOS OTRAS MONEDAS" xfId="3724" xr:uid="{DB7369F9-8B45-4CDC-BD16-C0C675CF778E}"/>
    <cellStyle name="20% - Énfasis6 40" xfId="3725" xr:uid="{14A8B304-57E9-4DD8-8C4C-903417A00A4A}"/>
    <cellStyle name="20% - Énfasis6 40 2" xfId="3726" xr:uid="{8AC35FD5-237D-483B-A72A-4EBBE28A1540}"/>
    <cellStyle name="20% - Énfasis6 40_CUADRE TITULOS OTRAS MONEDAS" xfId="3727" xr:uid="{16FDC097-0F56-42CA-A660-8FFB7D3C8DC6}"/>
    <cellStyle name="20% - Énfasis6 41" xfId="3728" xr:uid="{F1E032F9-16F5-4AE2-8B28-446E09D564E5}"/>
    <cellStyle name="20% - Énfasis6 42" xfId="3729" xr:uid="{469F03FC-C64F-4069-9F99-21F7C7E72E22}"/>
    <cellStyle name="20% - Énfasis6 43" xfId="3730" xr:uid="{97372DE7-6BD7-4C66-A99D-A746D521E776}"/>
    <cellStyle name="20% - Énfasis6 44" xfId="3731" xr:uid="{536B7574-9F95-4652-BDA6-D1A9E03B8DD1}"/>
    <cellStyle name="20% - Énfasis6 45" xfId="3732" xr:uid="{AE4F4708-1898-4083-8E3B-6D0DBB47EB1F}"/>
    <cellStyle name="20% - Énfasis6 46" xfId="3733" xr:uid="{3ADBF3E8-1347-4DB3-A59B-3D91EC487C9D}"/>
    <cellStyle name="20% - Énfasis6 47" xfId="3734" xr:uid="{B5C4D656-19CB-432D-8FC5-6A625B81C7CA}"/>
    <cellStyle name="20% - Énfasis6 48" xfId="3735" xr:uid="{BA9D8CF3-00FE-4644-86BE-DF926C3526C8}"/>
    <cellStyle name="20% - Énfasis6 49" xfId="3736" xr:uid="{E8A762E3-41A0-4E96-B687-ECC7951BABC2}"/>
    <cellStyle name="20% - Énfasis6 5" xfId="3737" xr:uid="{ADFE4327-C9DF-4D4F-AB01-A7AFC34006BA}"/>
    <cellStyle name="20% - Énfasis6 5 2" xfId="3738" xr:uid="{A59DD669-2655-4EB1-9E45-9CCD6144A0F6}"/>
    <cellStyle name="20% - Énfasis6 5 2 2" xfId="3739" xr:uid="{A47399C9-980A-4D55-AA19-9AB4F3767098}"/>
    <cellStyle name="20% - Énfasis6 5 3" xfId="3740" xr:uid="{C7E75ED5-A435-468B-9471-143973F52B02}"/>
    <cellStyle name="20% - Énfasis6 5 4" xfId="3741" xr:uid="{E6893BB2-5BEA-4769-8378-0498BA79D006}"/>
    <cellStyle name="20% - Énfasis6 5 5" xfId="3742" xr:uid="{60CCB44E-E811-4626-B511-49968F157DD8}"/>
    <cellStyle name="20% - Énfasis6 5_CUADRE TITULOS OTRAS MONEDAS" xfId="3743" xr:uid="{F37DAA2E-E54D-47D1-B92D-B13183B60E82}"/>
    <cellStyle name="20% - Énfasis6 50" xfId="3744" xr:uid="{9ADB7A19-6F93-40E0-8367-DD4A38C45F14}"/>
    <cellStyle name="20% - Énfasis6 51" xfId="3745" xr:uid="{2CF28462-8819-4D53-BA81-C0F98C4F2BD4}"/>
    <cellStyle name="20% - Énfasis6 52" xfId="3746" xr:uid="{9129E817-738C-49C6-B05C-B42D54DA60A1}"/>
    <cellStyle name="20% - Énfasis6 53" xfId="3747" xr:uid="{2D7EEDB8-2060-4262-BB5C-FD86AE19F3E4}"/>
    <cellStyle name="20% - Énfasis6 54" xfId="3748" xr:uid="{E1B1650E-0889-4C71-A9B3-BBB2B660D4B4}"/>
    <cellStyle name="20% - Énfasis6 55" xfId="3749" xr:uid="{ADE6FD80-60C8-4D91-B840-9292F533765E}"/>
    <cellStyle name="20% - Énfasis6 56" xfId="3750" xr:uid="{FA63285D-338D-43D7-85CD-5FED21A6E1EF}"/>
    <cellStyle name="20% - Énfasis6 57" xfId="3751" xr:uid="{0979B4CD-0B6E-4932-8CF2-3DF903E14F53}"/>
    <cellStyle name="20% - Énfasis6 58" xfId="3752" xr:uid="{AD544535-F52D-4F17-B38C-49C22D53C291}"/>
    <cellStyle name="20% - Énfasis6 59" xfId="3753" xr:uid="{5292D57E-1571-40FA-AFCB-96C5C0BFBBAF}"/>
    <cellStyle name="20% - Énfasis6 6" xfId="3754" xr:uid="{D9C69E68-49A6-444C-9CA0-E2E4FC5F7987}"/>
    <cellStyle name="20% - Énfasis6 6 2" xfId="3755" xr:uid="{811374A5-9E6D-4477-ADBE-C12E69FB4BD1}"/>
    <cellStyle name="20% - Énfasis6 6 2 2" xfId="3756" xr:uid="{07D7D58A-B151-442F-B3C1-B05982B265F2}"/>
    <cellStyle name="20% - Énfasis6 6 3" xfId="3757" xr:uid="{83983821-4EBC-4F72-8F12-7B92B95D6D57}"/>
    <cellStyle name="20% - Énfasis6 6 4" xfId="3758" xr:uid="{ED1CAAE6-0D14-4159-8114-272DF82536D7}"/>
    <cellStyle name="20% - Énfasis6 6_CUADRE TITULOS OTRAS MONEDAS" xfId="3759" xr:uid="{738BEFCF-2A68-45A3-8699-2D3646658F2D}"/>
    <cellStyle name="20% - Énfasis6 60" xfId="3760" xr:uid="{E375FA6D-3EC3-4D58-B8C0-9FBC3D44F28B}"/>
    <cellStyle name="20% - Énfasis6 61" xfId="3761" xr:uid="{04D6D089-E95A-461C-9FEA-42E968912D39}"/>
    <cellStyle name="20% - Énfasis6 62" xfId="3762" xr:uid="{B2EA45F6-F89D-4065-AAD4-6049C5D2A8C9}"/>
    <cellStyle name="20% - Énfasis6 63" xfId="3763" xr:uid="{94E033BD-D643-4B18-9F9F-9BAE5C12FBC8}"/>
    <cellStyle name="20% - Énfasis6 64" xfId="3764" xr:uid="{81AA8491-77BB-452E-8DE7-5EFD6E7D8E4B}"/>
    <cellStyle name="20% - Énfasis6 65" xfId="3765" xr:uid="{8834E6AE-AB8A-46E7-967D-86EBC1A08CA6}"/>
    <cellStyle name="20% - Énfasis6 66" xfId="3766" xr:uid="{03553088-2A10-4DD0-A9EA-B9DA6BB2815A}"/>
    <cellStyle name="20% - Énfasis6 67" xfId="3767" xr:uid="{5D0FB9DC-20CC-4886-82B7-BEDCFF4E4DC7}"/>
    <cellStyle name="20% - Énfasis6 68" xfId="3768" xr:uid="{61DF9A57-0274-4565-844A-24BA88285060}"/>
    <cellStyle name="20% - Énfasis6 69" xfId="3769" xr:uid="{146535BE-BFC0-4B99-9F6F-3FE1FEA32607}"/>
    <cellStyle name="20% - Énfasis6 7" xfId="3770" xr:uid="{0C9B7B1F-AC78-4AF8-873C-28AB0812D26A}"/>
    <cellStyle name="20% - Énfasis6 7 2" xfId="3771" xr:uid="{3E61E5EC-C543-41CD-9AB6-39D3D5843A98}"/>
    <cellStyle name="20% - Énfasis6 7 2 2" xfId="3772" xr:uid="{10FA8F80-5F00-4696-BC29-ECBF332FDDE4}"/>
    <cellStyle name="20% - Énfasis6 7 3" xfId="3773" xr:uid="{622B2C27-E1BA-485F-9333-5ED9B78F208C}"/>
    <cellStyle name="20% - Énfasis6 7 4" xfId="3774" xr:uid="{2E1C036B-FFEE-4EA3-89FD-8C2D19D49979}"/>
    <cellStyle name="20% - Énfasis6 7_CUADRE TITULOS OTRAS MONEDAS" xfId="3775" xr:uid="{C9CB0705-8480-46A9-ADD0-1E1C76FF9768}"/>
    <cellStyle name="20% - Énfasis6 70" xfId="3776" xr:uid="{082DBEA4-3234-42D8-A8C1-7D6A0166611F}"/>
    <cellStyle name="20% - Énfasis6 71" xfId="3777" xr:uid="{F660AF35-53C7-4013-B430-6F310B7705E7}"/>
    <cellStyle name="20% - Énfasis6 72" xfId="3778" xr:uid="{5548D189-CE9D-44E2-89C2-D085573AC4FE}"/>
    <cellStyle name="20% - Énfasis6 73" xfId="3779" xr:uid="{751A66A6-A35F-4D20-905C-4D0AC4B52489}"/>
    <cellStyle name="20% - Énfasis6 74" xfId="3780" xr:uid="{E3ECCCAE-A4CA-4F5F-8480-AAD44784B799}"/>
    <cellStyle name="20% - Énfasis6 75" xfId="3781" xr:uid="{0F7D7FFE-B42B-4F2F-9C72-DEF6F8F58C82}"/>
    <cellStyle name="20% - Énfasis6 76" xfId="3782" xr:uid="{93A52623-7BA6-44E8-A161-6C9E2525C427}"/>
    <cellStyle name="20% - Énfasis6 77" xfId="3783" xr:uid="{DCEF3C59-44FA-4D2D-BAA3-90CE7EB8B520}"/>
    <cellStyle name="20% - Énfasis6 78" xfId="3784" xr:uid="{794FCED0-5C86-44C1-8C17-07EC9206812D}"/>
    <cellStyle name="20% - Énfasis6 79" xfId="3785" xr:uid="{AB795ADB-17E1-48A7-B8D8-34C785D0D3F9}"/>
    <cellStyle name="20% - Énfasis6 8" xfId="3786" xr:uid="{219223C2-E17C-4AE2-8265-E16A9851B31F}"/>
    <cellStyle name="20% - Énfasis6 8 2" xfId="3787" xr:uid="{D97DDEB1-FAC7-4A50-9B6D-E2AD683D6FF6}"/>
    <cellStyle name="20% - Énfasis6 8 2 2" xfId="3788" xr:uid="{0233DCBC-3570-4525-AF27-0D9D3C41A2EB}"/>
    <cellStyle name="20% - Énfasis6 8 3" xfId="3789" xr:uid="{3488E50E-15E6-43F0-9A3B-D3A2802613EA}"/>
    <cellStyle name="20% - Énfasis6 8 4" xfId="3790" xr:uid="{BE9917CE-0880-48B5-9B23-0310F7EBDFE7}"/>
    <cellStyle name="20% - Énfasis6 8_CUADRE TITULOS OTRAS MONEDAS" xfId="3791" xr:uid="{F25324CE-EA50-4BB1-BF76-57D87AE88EBA}"/>
    <cellStyle name="20% - Énfasis6 80" xfId="3792" xr:uid="{1CC72219-956A-4476-8137-750E0C9C311E}"/>
    <cellStyle name="20% - Énfasis6 81" xfId="3793" xr:uid="{3667A99F-5623-4353-80F7-2E23ECC6DFA2}"/>
    <cellStyle name="20% - Énfasis6 82" xfId="3794" xr:uid="{CF428DF0-9C6D-4E89-A3A0-1340B8ECA061}"/>
    <cellStyle name="20% - Énfasis6 83" xfId="3795" xr:uid="{5C9174FB-445F-4683-AF89-6F4E6CFAC2CB}"/>
    <cellStyle name="20% - Énfasis6 84" xfId="3796" xr:uid="{A8C3EE8B-F2B9-4231-AF8A-50E721EEFF98}"/>
    <cellStyle name="20% - Énfasis6 85" xfId="3797" xr:uid="{19F7BA36-AEE3-48AE-BAD4-D5A0FCC05CA0}"/>
    <cellStyle name="20% - Énfasis6 86" xfId="3798" xr:uid="{F80E220A-7143-45DC-B18F-0D9BAADACC41}"/>
    <cellStyle name="20% - Énfasis6 87" xfId="3799" xr:uid="{87214751-F005-43F1-B290-144238ECFA17}"/>
    <cellStyle name="20% - Énfasis6 88" xfId="3800" xr:uid="{C4CCB02A-C546-445A-B440-B0C69FF44D38}"/>
    <cellStyle name="20% - Énfasis6 89" xfId="3801" xr:uid="{3D3D1E47-032B-4D2F-9451-340BC1AE3B1B}"/>
    <cellStyle name="20% - Énfasis6 9" xfId="3802" xr:uid="{96E28540-FFA1-4960-95B9-C452BADB97A8}"/>
    <cellStyle name="20% - Énfasis6 9 2" xfId="3803" xr:uid="{12CEBEFA-C881-4BB4-B9F4-04C53CFCACF8}"/>
    <cellStyle name="20% - Énfasis6 9 2 2" xfId="3804" xr:uid="{098A813A-A676-4D41-A45F-22CFAF44EB15}"/>
    <cellStyle name="20% - Énfasis6 9 3" xfId="3805" xr:uid="{A56B4044-63F8-422F-A5A0-06D1E7E93AA1}"/>
    <cellStyle name="20% - Énfasis6 9 4" xfId="3806" xr:uid="{41426581-B138-44AA-B648-22D324BA213E}"/>
    <cellStyle name="20% - Énfasis6 9_CUADRE TITULOS OTRAS MONEDAS" xfId="3807" xr:uid="{9AD4C0C6-6C35-4C1A-9817-E0AC606FD08C}"/>
    <cellStyle name="20% - Énfasis6 90" xfId="3808" xr:uid="{50B96608-338C-46C7-9F7E-6688A61029E7}"/>
    <cellStyle name="20% - Énfasis6 91" xfId="3809" xr:uid="{93E4B8A9-D14A-4F77-A9B2-DFFF5B2DF89B}"/>
    <cellStyle name="20% - Énfasis6 92" xfId="3810" xr:uid="{0C8C6BE3-0324-4D0B-8A46-587BC3345E80}"/>
    <cellStyle name="20% - Énfasis6 93" xfId="3811" xr:uid="{8C6A3E49-4135-4CB6-BAD0-3B89BD9DF5F1}"/>
    <cellStyle name="20% - Énfasis6 94" xfId="3812" xr:uid="{7DF66A74-4FB7-42F2-947D-38EE34923324}"/>
    <cellStyle name="20% - Énfasis6 95" xfId="3813" xr:uid="{112ECE85-6F69-4E8A-B558-406266FCF72B}"/>
    <cellStyle name="20% - Énfasis6 96" xfId="3814" xr:uid="{96709395-B1FB-47B6-B308-219DA2AD30F4}"/>
    <cellStyle name="20% - Énfasis6 97" xfId="3815" xr:uid="{339C3A84-9E20-4C98-8D89-62D59D9CA31B}"/>
    <cellStyle name="20% - Énfasis6 98" xfId="3816" xr:uid="{DB83A632-849C-4D76-A5E5-4EA61BE317CD}"/>
    <cellStyle name="20% - Énfasis6 99" xfId="3817" xr:uid="{19D80AF5-F21A-413B-A36A-B12A774DF00D}"/>
    <cellStyle name="2o.nível" xfId="3818" xr:uid="{E7DAB7D8-4210-49FB-B250-4AF227CB2750}"/>
    <cellStyle name="2x" xfId="3819" xr:uid="{558E8F15-3081-4EB9-8485-EF61F0F3B42A}"/>
    <cellStyle name="2x 2" xfId="3820" xr:uid="{E56CE9CE-9051-4B90-A04F-F6A20C76B8F7}"/>
    <cellStyle name="2x 2 2" xfId="3821" xr:uid="{879E3630-5A23-4CFC-A989-E84F78538ACC}"/>
    <cellStyle name="2x 3" xfId="3822" xr:uid="{594E8D7F-5AE8-4A61-8D89-E525840B0417}"/>
    <cellStyle name="2x 3 2" xfId="3823" xr:uid="{8361C2F1-2B7A-4E12-A75A-BBC2F31DC54A}"/>
    <cellStyle name="2x 4" xfId="3824" xr:uid="{D4ECF1BC-1159-4ED9-93FC-CDB6AE24D111}"/>
    <cellStyle name="2x 4 2" xfId="3825" xr:uid="{28160152-EA67-48DB-8DF8-D24EDDB7904E}"/>
    <cellStyle name="2x 5" xfId="3826" xr:uid="{52F25057-4CC8-40AD-A3D7-8F8BA2722A1F}"/>
    <cellStyle name="2x 5 2" xfId="3827" xr:uid="{3F19B410-0924-4E1D-94B7-B8E57CAFEC53}"/>
    <cellStyle name="2x 6" xfId="3828" xr:uid="{7EADB714-C7B9-4ECA-A740-FD7DCA61BC94}"/>
    <cellStyle name="2x 6 2" xfId="3829" xr:uid="{6E763693-0B8A-4C0F-A646-AA9203594074}"/>
    <cellStyle name="2x 7" xfId="3830" xr:uid="{965A04BC-79C2-495F-B90E-0FCE8DA49AAC}"/>
    <cellStyle name="2x 8" xfId="3831" xr:uid="{DC525ED0-BDE0-48BD-AA6E-571500CC773B}"/>
    <cellStyle name="40% - Accent1" xfId="3832" xr:uid="{4D66396B-26EF-400F-93DE-389FA655E0B7}"/>
    <cellStyle name="40% - Accent1 10" xfId="3833" xr:uid="{F14CF9FB-5616-4CF3-8337-FCDA8DA28638}"/>
    <cellStyle name="40% - Accent1 2" xfId="3834" xr:uid="{FA926FEF-3C73-4E18-911A-47649B5CB298}"/>
    <cellStyle name="40% - Accent1 2 2" xfId="3835" xr:uid="{A34C9789-5D27-46BD-A5FE-9403D2B4006E}"/>
    <cellStyle name="40% - Accent1 2 2 2" xfId="3836" xr:uid="{268035A9-5150-49F0-91C7-E1DB39484BA2}"/>
    <cellStyle name="40% - Accent1 2 2 3" xfId="3837" xr:uid="{CF0471C1-173A-4607-A8CB-1B8DECC6618A}"/>
    <cellStyle name="40% - Accent1 2 3" xfId="3838" xr:uid="{74E0C599-7680-4FD2-974D-291C281B6920}"/>
    <cellStyle name="40% - Accent1 2 3 2" xfId="3839" xr:uid="{F7685915-FB37-427C-8D6F-1789E89872F6}"/>
    <cellStyle name="40% - Accent1 2 4" xfId="3840" xr:uid="{CA225C79-90BF-4EF5-9C13-912FB75A61D4}"/>
    <cellStyle name="40% - Accent1 2 4 2" xfId="3841" xr:uid="{00CDEB29-2B92-4957-B086-98B92B49A92A}"/>
    <cellStyle name="40% - Accent1 2 5" xfId="3842" xr:uid="{12F2B123-D7F3-4DBC-8FD1-47B677C80224}"/>
    <cellStyle name="40% - Accent1 2 5 2" xfId="3843" xr:uid="{B5C9E095-FB34-4EA8-B9F6-D5B5B0CFB79A}"/>
    <cellStyle name="40% - Accent1 2 6" xfId="3844" xr:uid="{57A76A16-AB91-4F53-B9D5-8E636FF3247A}"/>
    <cellStyle name="40% - Accent1 2 6 2" xfId="3845" xr:uid="{2B1F4AE2-6D41-4D6A-8D5B-C62A206ABF02}"/>
    <cellStyle name="40% - Accent1 2 7" xfId="3846" xr:uid="{5D1E2177-9B46-4AB4-AB4D-932206197D3F}"/>
    <cellStyle name="40% - Accent1 2 8" xfId="3847" xr:uid="{F962F321-D121-4B8A-9806-BDE13A28F6E6}"/>
    <cellStyle name="40% - Accent1 2 8 2" xfId="3848" xr:uid="{DBDD8AD2-404C-4B58-83D3-D45AD01A4145}"/>
    <cellStyle name="40% - Accent1 2 9" xfId="3849" xr:uid="{4EC2A183-90DE-4276-B502-17B980F88F14}"/>
    <cellStyle name="40% - Accent1 3" xfId="3850" xr:uid="{901FE760-8CDC-43D4-85C7-8F6CD5737F97}"/>
    <cellStyle name="40% - Accent1 3 2" xfId="3851" xr:uid="{C6061A9D-CF46-4539-86F5-FD1CCDDF452F}"/>
    <cellStyle name="40% - Accent1 3 2 2" xfId="3852" xr:uid="{0584441C-C46D-4056-8CA9-145F8499E778}"/>
    <cellStyle name="40% - Accent1 3 2 3" xfId="3853" xr:uid="{CCEF6D62-32EC-479B-8E2B-76FBE682BF5D}"/>
    <cellStyle name="40% - Accent1 3 3" xfId="3854" xr:uid="{FE6FA4CB-8A2C-479A-93C8-D3B5299AD72B}"/>
    <cellStyle name="40% - Accent1 4" xfId="3855" xr:uid="{9A5BDE9F-34B2-43F9-88D8-5D0159AB0DA1}"/>
    <cellStyle name="40% - Accent1 4 2" xfId="3856" xr:uid="{248F6A52-8AC7-423F-87A5-BB69E535BEA4}"/>
    <cellStyle name="40% - Accent1 4 3" xfId="3857" xr:uid="{10DF8C97-8BD2-4FF1-8631-955B0F986C48}"/>
    <cellStyle name="40% - Accent1 5" xfId="3858" xr:uid="{BFFC23BD-5A7F-4871-8FD9-AEB6124172DC}"/>
    <cellStyle name="40% - Accent1 5 2" xfId="3859" xr:uid="{44437BAC-61C5-4AA5-829E-7E7FDD9BBBEF}"/>
    <cellStyle name="40% - Accent1 6" xfId="3860" xr:uid="{2ED498E4-2105-4F9B-AE8A-88B383FFF1CD}"/>
    <cellStyle name="40% - Accent1 7" xfId="3861" xr:uid="{9F92654D-F0C7-4FF8-9D09-0C22EEB2B370}"/>
    <cellStyle name="40% - Accent1 8" xfId="3862" xr:uid="{FF4763AF-A038-4B8E-A8FF-BCBB97B4E01B}"/>
    <cellStyle name="40% - Accent1 9" xfId="3863" xr:uid="{1468FB98-603C-43CE-9929-39CF33915104}"/>
    <cellStyle name="40% - Accent1_1.1 CIC &amp; subs Mar_2010_2009" xfId="3864" xr:uid="{3445EB94-34FF-46F6-AEB2-4623E6FD57CE}"/>
    <cellStyle name="40% - Accent2" xfId="3865" xr:uid="{1945B54C-50F6-4E35-840A-4103923C1EA5}"/>
    <cellStyle name="40% - Accent2 10" xfId="3866" xr:uid="{78C6DE0B-1AEE-4E2D-9CF3-E8A151E96B7F}"/>
    <cellStyle name="40% - Accent2 2" xfId="3867" xr:uid="{61F76EF4-E700-4CF7-B23E-A361C27FE76A}"/>
    <cellStyle name="40% - Accent2 2 2" xfId="3868" xr:uid="{603A7E8C-9C82-4A7E-8C76-8012F26E5184}"/>
    <cellStyle name="40% - Accent2 2 2 2" xfId="3869" xr:uid="{41EB93EB-1FAE-4629-BEBE-0A5B0C0E923A}"/>
    <cellStyle name="40% - Accent2 2 2 3" xfId="3870" xr:uid="{D829F217-DD49-4B16-9475-6D72692B8695}"/>
    <cellStyle name="40% - Accent2 2 3" xfId="3871" xr:uid="{129D65E3-4782-4752-A542-B257D8CD1F9D}"/>
    <cellStyle name="40% - Accent2 2 4" xfId="3872" xr:uid="{94B8FB1D-99E4-46C9-B639-FC716E670BC4}"/>
    <cellStyle name="40% - Accent2 2 5" xfId="3873" xr:uid="{2FA75695-30BB-43A7-AD40-77F615BC1756}"/>
    <cellStyle name="40% - Accent2 2 6" xfId="3874" xr:uid="{37F3C409-8BE2-4683-B90D-4A8193CBD261}"/>
    <cellStyle name="40% - Accent2 2 6 2" xfId="3875" xr:uid="{F5415E0E-9776-4663-A2BC-68A8A3080EA9}"/>
    <cellStyle name="40% - Accent2 2 7" xfId="3876" xr:uid="{55DDA7B0-3BFB-466C-ACD5-7CE4033A1BBD}"/>
    <cellStyle name="40% - Accent2 2 8" xfId="3877" xr:uid="{E0177752-E055-4209-B966-226D443BB1FC}"/>
    <cellStyle name="40% - Accent2 2 8 2" xfId="3878" xr:uid="{A43AFC36-6A24-4B79-BF1D-A16617296B50}"/>
    <cellStyle name="40% - Accent2 3" xfId="3879" xr:uid="{E65EED03-F0C8-4C3D-891D-184B31652110}"/>
    <cellStyle name="40% - Accent2 3 2" xfId="3880" xr:uid="{8B9D1EAE-A8C4-4615-8D9F-E17C6BDA0B2F}"/>
    <cellStyle name="40% - Accent2 3 2 2" xfId="3881" xr:uid="{9DB12E09-E842-48F5-A513-68B47179E311}"/>
    <cellStyle name="40% - Accent2 3 2 3" xfId="3882" xr:uid="{8F53B5AE-B5DA-476E-8DF5-A1628621B1D4}"/>
    <cellStyle name="40% - Accent2 3 3" xfId="3883" xr:uid="{263030DD-B477-425C-BF10-E29B5A48DBF4}"/>
    <cellStyle name="40% - Accent2 4" xfId="3884" xr:uid="{B1887A8D-9610-4AD1-AFA2-C2DDFEF03370}"/>
    <cellStyle name="40% - Accent2 4 2" xfId="3885" xr:uid="{FA67BFC7-D2C5-4643-9391-A17A429E05BD}"/>
    <cellStyle name="40% - Accent2 4 3" xfId="3886" xr:uid="{0EF40961-925B-45F8-A78D-173439D3A3B9}"/>
    <cellStyle name="40% - Accent2 5" xfId="3887" xr:uid="{FB756424-5136-4B0A-9D5B-211FC388DB53}"/>
    <cellStyle name="40% - Accent2 6" xfId="3888" xr:uid="{A5DE89EB-9D58-44F9-AAE2-58965EAE1AAA}"/>
    <cellStyle name="40% - Accent2 7" xfId="3889" xr:uid="{7B535075-D507-49DF-8C14-7B943344F15E}"/>
    <cellStyle name="40% - Accent2 8" xfId="3890" xr:uid="{C16289B5-E826-4E68-8957-1F09819EBA9A}"/>
    <cellStyle name="40% - Accent2 9" xfId="3891" xr:uid="{1D2D6093-7723-42A1-991D-C1E448194383}"/>
    <cellStyle name="40% - Accent2_1.1 CIC &amp; subs Mar_2010_2009" xfId="3892" xr:uid="{30C19073-19B0-4D76-A4F5-0699F140B949}"/>
    <cellStyle name="40% - Accent3" xfId="3893" xr:uid="{DEB5705E-531F-4955-A6EC-38B943EF67F2}"/>
    <cellStyle name="40% - Accent3 10" xfId="3894" xr:uid="{5804CCE6-767B-4FF5-8C47-4B6F28611680}"/>
    <cellStyle name="40% - Accent3 2" xfId="3895" xr:uid="{78F995FB-706C-4B71-873A-8E428A2D500F}"/>
    <cellStyle name="40% - Accent3 2 2" xfId="3896" xr:uid="{64EB8180-4F93-4FCB-B49B-6A59B52EDC66}"/>
    <cellStyle name="40% - Accent3 2 2 2" xfId="3897" xr:uid="{5125302F-907D-480B-B7B3-6F0238F5A8B2}"/>
    <cellStyle name="40% - Accent3 2 2 3" xfId="3898" xr:uid="{3E96B100-C43C-4090-9E30-9E79652A19D8}"/>
    <cellStyle name="40% - Accent3 2 3" xfId="3899" xr:uid="{2B20C8A7-B1BF-4F51-B8B8-56AEB183B58B}"/>
    <cellStyle name="40% - Accent3 2 3 2" xfId="3900" xr:uid="{D55B601A-EC84-4C6E-A115-DC3E40B83146}"/>
    <cellStyle name="40% - Accent3 2 4" xfId="3901" xr:uid="{275E4133-2F04-47C4-97AD-F7DEFEC3C0F3}"/>
    <cellStyle name="40% - Accent3 2 4 2" xfId="3902" xr:uid="{255B5850-13F4-48E0-B770-BA666BC5A1DF}"/>
    <cellStyle name="40% - Accent3 2 5" xfId="3903" xr:uid="{FDB837BB-2D55-4D84-A983-B47BB869BBFC}"/>
    <cellStyle name="40% - Accent3 2 5 2" xfId="3904" xr:uid="{808B6BBE-1249-4B05-9E89-1A17F782D220}"/>
    <cellStyle name="40% - Accent3 2 6" xfId="3905" xr:uid="{6BE3D0F8-FCC6-48EF-975E-0F3F099E47A4}"/>
    <cellStyle name="40% - Accent3 2 6 2" xfId="3906" xr:uid="{946E1D65-D289-47C5-A0BC-9C4490A35C57}"/>
    <cellStyle name="40% - Accent3 2 7" xfId="3907" xr:uid="{0E3C72AB-6BBC-4412-BDAC-D4676DDA3B79}"/>
    <cellStyle name="40% - Accent3 2 8" xfId="3908" xr:uid="{8A110B62-133C-4E13-AFE5-1B2EA6C0B8B6}"/>
    <cellStyle name="40% - Accent3 2 8 2" xfId="3909" xr:uid="{DCEBACAD-02F5-4375-BCF7-126424544265}"/>
    <cellStyle name="40% - Accent3 2 9" xfId="3910" xr:uid="{B1091F6E-4B31-481F-A51D-D11929853409}"/>
    <cellStyle name="40% - Accent3 3" xfId="3911" xr:uid="{0EC1880E-854C-4773-AEB3-133D4F6972D7}"/>
    <cellStyle name="40% - Accent3 3 2" xfId="3912" xr:uid="{2B7E0D53-E8B3-4D1C-A626-0F704AEB0C75}"/>
    <cellStyle name="40% - Accent3 3 2 2" xfId="3913" xr:uid="{A349C081-BBE1-42EE-BF45-B92ED7A89E1B}"/>
    <cellStyle name="40% - Accent3 3 2 3" xfId="3914" xr:uid="{AAEE2E17-C89B-4B0B-B306-75A78920A3D4}"/>
    <cellStyle name="40% - Accent3 3 3" xfId="3915" xr:uid="{A442C94C-674F-460C-AA97-ED0A0F7F08F9}"/>
    <cellStyle name="40% - Accent3 4" xfId="3916" xr:uid="{65935E94-5D8B-4ACF-A16A-330B3087A862}"/>
    <cellStyle name="40% - Accent3 4 2" xfId="3917" xr:uid="{0E5D96E2-FB61-451B-9DA8-84DF2C93433C}"/>
    <cellStyle name="40% - Accent3 4 3" xfId="3918" xr:uid="{2F11CE4F-A703-4F05-AFD6-F8519F395F32}"/>
    <cellStyle name="40% - Accent3 5" xfId="3919" xr:uid="{EF0A690F-78BB-46D2-99C7-EEDC10A34B23}"/>
    <cellStyle name="40% - Accent3 5 2" xfId="3920" xr:uid="{7FBC3B17-AFA5-4A52-BD20-36592D77CA49}"/>
    <cellStyle name="40% - Accent3 6" xfId="3921" xr:uid="{C26F5E36-4DBC-4577-9A36-D3156698249F}"/>
    <cellStyle name="40% - Accent3 7" xfId="3922" xr:uid="{E78B4B33-D248-417C-B194-7E426B78DDD2}"/>
    <cellStyle name="40% - Accent3 8" xfId="3923" xr:uid="{A8231705-67B2-4DB8-8EC5-75DCC13560BE}"/>
    <cellStyle name="40% - Accent3 9" xfId="3924" xr:uid="{67674EF6-D0EF-43AD-A4A4-93782BC8585D}"/>
    <cellStyle name="40% - Accent3_1.1 CIC &amp; subs Mar_2010_2009" xfId="3925" xr:uid="{FC2C8913-D55D-460D-B9D9-AADE44F28538}"/>
    <cellStyle name="40% - Accent4" xfId="3926" xr:uid="{18C83FC8-FD7B-4894-83BD-6A344AA54605}"/>
    <cellStyle name="40% - Accent4 10" xfId="3927" xr:uid="{092946EE-49F2-4EC1-B368-AD5918405886}"/>
    <cellStyle name="40% - Accent4 2" xfId="3928" xr:uid="{C11CA627-21E1-4862-AFBC-7CECCAC1BFFB}"/>
    <cellStyle name="40% - Accent4 2 2" xfId="3929" xr:uid="{E7B81233-6574-4B16-A0B2-1592A1C596D8}"/>
    <cellStyle name="40% - Accent4 2 2 2" xfId="3930" xr:uid="{179B01A5-17EA-4C08-809D-6C856A104EE1}"/>
    <cellStyle name="40% - Accent4 2 2 3" xfId="3931" xr:uid="{AC88984A-9F57-4D8B-85CC-DD1A60602DBD}"/>
    <cellStyle name="40% - Accent4 2 3" xfId="3932" xr:uid="{DA9E9390-1A0E-43E3-9D2F-DD9E946B08C9}"/>
    <cellStyle name="40% - Accent4 2 3 2" xfId="3933" xr:uid="{14E767CE-8FA5-4EC7-8D44-93DBA6ED8407}"/>
    <cellStyle name="40% - Accent4 2 4" xfId="3934" xr:uid="{3E2A57A6-30B5-434C-91AB-5AF00369BC85}"/>
    <cellStyle name="40% - Accent4 2 4 2" xfId="3935" xr:uid="{F9A41B50-D12D-4387-9C2C-D1E7EA00B709}"/>
    <cellStyle name="40% - Accent4 2 5" xfId="3936" xr:uid="{82EDEE9E-C1D0-43F9-B67A-FAC4147DFFBC}"/>
    <cellStyle name="40% - Accent4 2 5 2" xfId="3937" xr:uid="{70C51F96-7221-4D2F-88D7-F4DAA3B88CB5}"/>
    <cellStyle name="40% - Accent4 2 6" xfId="3938" xr:uid="{92627236-1386-453E-9B07-AC26CD74F0C8}"/>
    <cellStyle name="40% - Accent4 2 6 2" xfId="3939" xr:uid="{F5C32726-C911-4BA6-9044-AFBEBAF455ED}"/>
    <cellStyle name="40% - Accent4 2 7" xfId="3940" xr:uid="{7A6406B0-BC15-4A40-9E74-A025BD70422E}"/>
    <cellStyle name="40% - Accent4 2 8" xfId="3941" xr:uid="{0E2D3EEC-3A0C-45D9-89DD-A9D4E7084D42}"/>
    <cellStyle name="40% - Accent4 2 8 2" xfId="3942" xr:uid="{64F3482F-107D-4335-BBB1-671631DE188A}"/>
    <cellStyle name="40% - Accent4 2 9" xfId="3943" xr:uid="{FC048B9B-C3F9-4A4E-B12F-6EB6B6F3C40B}"/>
    <cellStyle name="40% - Accent4 3" xfId="3944" xr:uid="{249601A2-107A-425C-A917-000EB4C1609C}"/>
    <cellStyle name="40% - Accent4 3 2" xfId="3945" xr:uid="{855CE6C0-BFED-46BF-82CD-7DEA81805531}"/>
    <cellStyle name="40% - Accent4 3 2 2" xfId="3946" xr:uid="{0A683738-D858-4961-A925-979395FA5B6A}"/>
    <cellStyle name="40% - Accent4 3 2 3" xfId="3947" xr:uid="{90817BFD-6984-4589-8F78-EFF1D1EDFFF2}"/>
    <cellStyle name="40% - Accent4 3 3" xfId="3948" xr:uid="{31934612-5748-4C88-916D-BC84C069B337}"/>
    <cellStyle name="40% - Accent4 4" xfId="3949" xr:uid="{00148AA2-4FBC-46A7-AA9F-E5C689679FA1}"/>
    <cellStyle name="40% - Accent4 4 2" xfId="3950" xr:uid="{FE640B0F-5B95-4F0F-B013-C99BF07B834E}"/>
    <cellStyle name="40% - Accent4 4 3" xfId="3951" xr:uid="{67F84EFF-155C-40BA-AB4C-74B48DB78908}"/>
    <cellStyle name="40% - Accent4 5" xfId="3952" xr:uid="{E45E23BB-6ABB-4CE0-956C-FC64B37FE7D0}"/>
    <cellStyle name="40% - Accent4 5 2" xfId="3953" xr:uid="{79D646AB-7E28-4371-9CC5-1ECB3A30446F}"/>
    <cellStyle name="40% - Accent4 6" xfId="3954" xr:uid="{0EED1EEC-36A2-4DD6-A800-16E7705AEC18}"/>
    <cellStyle name="40% - Accent4 7" xfId="3955" xr:uid="{10E17CB8-56CB-4B61-96F9-6DAB69331AC0}"/>
    <cellStyle name="40% - Accent4 8" xfId="3956" xr:uid="{6D45D6A7-7844-4218-A47E-2CD6CA13F5B5}"/>
    <cellStyle name="40% - Accent4 9" xfId="3957" xr:uid="{2B74C2E5-3BC3-4D51-95EA-8F8C99E78D84}"/>
    <cellStyle name="40% - Accent4_1.1 CIC &amp; subs Mar_2010_2009" xfId="3958" xr:uid="{92F43ECB-878C-4F80-AB25-D620373E7C6B}"/>
    <cellStyle name="40% - Accent5" xfId="3959" xr:uid="{87C3AAC1-98F0-405B-AEF4-F65550E14935}"/>
    <cellStyle name="40% - Accent5 10" xfId="3960" xr:uid="{ECFB8F7A-0D75-4339-90D5-025DE9A07672}"/>
    <cellStyle name="40% - Accent5 2" xfId="3961" xr:uid="{793EE05C-E2D3-4DF3-A1D8-35B6E1A5430A}"/>
    <cellStyle name="40% - Accent5 2 2" xfId="3962" xr:uid="{06FA2C86-3CE6-4965-BA09-AC1DDD8715C5}"/>
    <cellStyle name="40% - Accent5 2 2 2" xfId="3963" xr:uid="{A1F272EA-77D7-4A55-8E81-C2E25CE8AAA2}"/>
    <cellStyle name="40% - Accent5 2 2 3" xfId="3964" xr:uid="{08273396-B814-4912-A194-0331F63C299B}"/>
    <cellStyle name="40% - Accent5 2 3" xfId="3965" xr:uid="{69F53EA0-D5AB-4CEF-A7D5-21A033AB6B70}"/>
    <cellStyle name="40% - Accent5 2 4" xfId="3966" xr:uid="{84F0CFFB-5871-4BE0-B3C9-A6FE907A5DB9}"/>
    <cellStyle name="40% - Accent5 2 5" xfId="3967" xr:uid="{650E1E32-A7EE-4E3A-B660-2C76A342007A}"/>
    <cellStyle name="40% - Accent5 2 6" xfId="3968" xr:uid="{F8F223A0-9D20-4DA2-9339-3109B7FC2125}"/>
    <cellStyle name="40% - Accent5 2 6 2" xfId="3969" xr:uid="{858E1E8F-B229-40AD-A5B1-362129790C28}"/>
    <cellStyle name="40% - Accent5 2 7" xfId="3970" xr:uid="{6DF634E6-08B8-446A-8238-B0D2F3DA1B01}"/>
    <cellStyle name="40% - Accent5 2 8" xfId="3971" xr:uid="{364606B2-1CB3-4E6C-91DB-15F502DAE542}"/>
    <cellStyle name="40% - Accent5 2 8 2" xfId="3972" xr:uid="{DF03CCEF-793F-4EBF-9A3F-EEF29EC60B4A}"/>
    <cellStyle name="40% - Accent5 3" xfId="3973" xr:uid="{AA990E80-8DA5-45EF-8BE4-B4D307F07939}"/>
    <cellStyle name="40% - Accent5 3 2" xfId="3974" xr:uid="{5E9EB60C-45AE-49AD-99C4-3069AFCE35F3}"/>
    <cellStyle name="40% - Accent5 3 2 2" xfId="3975" xr:uid="{FB880D66-F9F5-4B47-A8EC-B71B389C568A}"/>
    <cellStyle name="40% - Accent5 3 2 3" xfId="3976" xr:uid="{5578DDE0-4CDF-4568-8687-655CC1F38C19}"/>
    <cellStyle name="40% - Accent5 3 3" xfId="3977" xr:uid="{3EEEEA7C-2F67-441B-B1D4-802B2E490128}"/>
    <cellStyle name="40% - Accent5 4" xfId="3978" xr:uid="{FBFE27BF-4358-4233-A432-91503ABF8357}"/>
    <cellStyle name="40% - Accent5 4 2" xfId="3979" xr:uid="{B1D6C602-0EB9-408A-B634-2A91ADD6DDC2}"/>
    <cellStyle name="40% - Accent5 4 3" xfId="3980" xr:uid="{F81963DA-744B-43C7-95A5-4F9F613FF7ED}"/>
    <cellStyle name="40% - Accent5 5" xfId="3981" xr:uid="{A89B6FEA-FC52-4ED0-97FA-2084E1FEEBB1}"/>
    <cellStyle name="40% - Accent5 6" xfId="3982" xr:uid="{84BF9F22-D671-48FE-995A-6A4F6F7BD7B2}"/>
    <cellStyle name="40% - Accent5 7" xfId="3983" xr:uid="{3D932C17-A8BE-4A65-BA85-5FAFD595E51C}"/>
    <cellStyle name="40% - Accent5 8" xfId="3984" xr:uid="{767DE900-AECB-43AF-BA7F-D009C639C9F7}"/>
    <cellStyle name="40% - Accent5 9" xfId="3985" xr:uid="{3C5B92D4-FA80-42CA-8B28-9D18B127F363}"/>
    <cellStyle name="40% - Accent5_1.1 CIC &amp; subs Mar_2010_2009" xfId="3986" xr:uid="{AE883B68-4CF3-4EA5-A6B9-5707D2DF2D3E}"/>
    <cellStyle name="40% - Accent6" xfId="3987" xr:uid="{A8D95474-1CA9-4FF0-BE5F-0C0D8D9990C8}"/>
    <cellStyle name="40% - Accent6 10" xfId="3988" xr:uid="{2A44939A-9BF7-470B-8742-45B308369574}"/>
    <cellStyle name="40% - Accent6 2" xfId="3989" xr:uid="{F98F36FB-E6B6-471E-B029-AD79E626CEC9}"/>
    <cellStyle name="40% - Accent6 2 2" xfId="3990" xr:uid="{3D1375FD-F687-49ED-ACC3-CDDE15BD407A}"/>
    <cellStyle name="40% - Accent6 2 2 2" xfId="3991" xr:uid="{1A0A0D15-58FD-418C-97BD-A9AFEF2172AF}"/>
    <cellStyle name="40% - Accent6 2 2 3" xfId="3992" xr:uid="{E3D9F12D-DF42-4B5D-BF52-5CD129668D6E}"/>
    <cellStyle name="40% - Accent6 2 3" xfId="3993" xr:uid="{59DC4E0D-0948-4FED-831D-DF892932B2EC}"/>
    <cellStyle name="40% - Accent6 2 3 2" xfId="3994" xr:uid="{FD9E2596-F50F-4027-B04E-AABD57918402}"/>
    <cellStyle name="40% - Accent6 2 4" xfId="3995" xr:uid="{00C47AAA-812D-41C9-AC23-2F3DA0583708}"/>
    <cellStyle name="40% - Accent6 2 4 2" xfId="3996" xr:uid="{5D4F54AF-41EB-40FF-BF05-439542397366}"/>
    <cellStyle name="40% - Accent6 2 5" xfId="3997" xr:uid="{7C049AE1-72AA-44E3-BF08-B94D8B286E60}"/>
    <cellStyle name="40% - Accent6 2 5 2" xfId="3998" xr:uid="{03F6D32E-4BEB-48ED-99EC-5F99E50888B4}"/>
    <cellStyle name="40% - Accent6 2 6" xfId="3999" xr:uid="{E9CA359C-A976-4EC1-B536-34F6FD9D53FA}"/>
    <cellStyle name="40% - Accent6 2 6 2" xfId="4000" xr:uid="{A2A4A3D3-1E1A-4C5F-A453-92F2749DE4C7}"/>
    <cellStyle name="40% - Accent6 2 7" xfId="4001" xr:uid="{DC70545E-D4BC-4063-9C4D-AD5A62D98515}"/>
    <cellStyle name="40% - Accent6 2 8" xfId="4002" xr:uid="{C855A791-98F8-4627-A200-C7255D2AB9E4}"/>
    <cellStyle name="40% - Accent6 2 8 2" xfId="4003" xr:uid="{7842094A-D20B-44A1-9F82-DB00F449CC1E}"/>
    <cellStyle name="40% - Accent6 2 9" xfId="4004" xr:uid="{306EF517-C488-4A18-8E3B-F009E60F7D6D}"/>
    <cellStyle name="40% - Accent6 3" xfId="4005" xr:uid="{11655141-522F-43FE-A825-20F791AD858D}"/>
    <cellStyle name="40% - Accent6 3 2" xfId="4006" xr:uid="{3FE6E5E4-9AF4-4416-BA55-B68CED98BE69}"/>
    <cellStyle name="40% - Accent6 3 2 2" xfId="4007" xr:uid="{D776F6CB-5C65-403D-8214-2F16648E80D6}"/>
    <cellStyle name="40% - Accent6 3 2 3" xfId="4008" xr:uid="{875EFB81-FFAD-40F8-84EF-B6B8D5363C8C}"/>
    <cellStyle name="40% - Accent6 3 3" xfId="4009" xr:uid="{B699703B-2622-49F0-B245-603C34B3E240}"/>
    <cellStyle name="40% - Accent6 4" xfId="4010" xr:uid="{AEFA3317-34EF-4B76-A35A-81A1D78943A9}"/>
    <cellStyle name="40% - Accent6 4 2" xfId="4011" xr:uid="{76A86BDB-E915-4EEF-BC17-5557689D4FA4}"/>
    <cellStyle name="40% - Accent6 4 3" xfId="4012" xr:uid="{8993F6F9-75B0-4A78-AC4B-6F21A55DE2D2}"/>
    <cellStyle name="40% - Accent6 5" xfId="4013" xr:uid="{2A81B011-7B8F-4245-8309-273F7E365A49}"/>
    <cellStyle name="40% - Accent6 5 2" xfId="4014" xr:uid="{9F5B1A55-BDEE-4337-A3E1-F452250682DF}"/>
    <cellStyle name="40% - Accent6 6" xfId="4015" xr:uid="{00897497-F32B-42E3-B8FE-64043EA49CBB}"/>
    <cellStyle name="40% - Accent6 7" xfId="4016" xr:uid="{A974BAA6-5705-4355-A700-1281F02585F7}"/>
    <cellStyle name="40% - Accent6 8" xfId="4017" xr:uid="{81E3A0A1-5789-4F1F-BF8C-2AAF7E61ECE0}"/>
    <cellStyle name="40% - Accent6 9" xfId="4018" xr:uid="{E60698AB-E840-4AB5-8726-CEF8F6F79F96}"/>
    <cellStyle name="40% - Accent6_1.1 CIC &amp; subs Mar_2010_2009" xfId="4019" xr:uid="{BAF4D70A-639A-4E5D-B57F-B49706B5F2E1}"/>
    <cellStyle name="40% - Énfasis1 10" xfId="4020" xr:uid="{213DC4EB-4A3D-4A42-AA7F-E98FB5EF63A5}"/>
    <cellStyle name="40% - Énfasis1 10 2" xfId="4021" xr:uid="{991A2F9F-7FC9-4FE3-9EDC-8FFA679B9721}"/>
    <cellStyle name="40% - Énfasis1 10 2 2" xfId="4022" xr:uid="{4D6E23A4-82D8-44C8-9E03-43AF66517B2C}"/>
    <cellStyle name="40% - Énfasis1 10 3" xfId="4023" xr:uid="{CAE3E729-EE7E-4490-83EB-815E62851161}"/>
    <cellStyle name="40% - Énfasis1 10_CUADRE TITULOS OTRAS MONEDAS" xfId="4024" xr:uid="{30F47546-B85F-447B-B5C2-417303869ECE}"/>
    <cellStyle name="40% - Énfasis1 100" xfId="4025" xr:uid="{F390692A-509A-4047-9AC2-CD7C6E4F01F8}"/>
    <cellStyle name="40% - Énfasis1 101" xfId="4026" xr:uid="{8CB2EBBF-9D8E-4527-A3C9-1E615CE0135E}"/>
    <cellStyle name="40% - Énfasis1 102" xfId="4027" xr:uid="{BB75AD94-DE4D-4717-B40A-2ACA1F3CAD37}"/>
    <cellStyle name="40% - Énfasis1 103" xfId="4028" xr:uid="{BE53D217-B37A-4507-92E7-47334DED290F}"/>
    <cellStyle name="40% - Énfasis1 104" xfId="4029" xr:uid="{E9E10EE5-E484-4222-BCD2-991F3EC412AC}"/>
    <cellStyle name="40% - Énfasis1 105" xfId="4030" xr:uid="{5B97821D-F36A-4496-83EA-0E64B7A6738E}"/>
    <cellStyle name="40% - Énfasis1 106" xfId="4031" xr:uid="{F7C16F5C-F4BF-44E0-8F07-075F77D5807C}"/>
    <cellStyle name="40% - Énfasis1 107" xfId="4032" xr:uid="{BAB87453-51FD-42F8-A8B5-2C02CBADEA9F}"/>
    <cellStyle name="40% - Énfasis1 108" xfId="4033" xr:uid="{0507E27B-7CA4-4D0B-9CE5-2B67E4B333F1}"/>
    <cellStyle name="40% - Énfasis1 109" xfId="4034" xr:uid="{C39ADBD3-1A84-44F8-B8E6-0C0FD50D150F}"/>
    <cellStyle name="40% - Énfasis1 11" xfId="4035" xr:uid="{A7A5BF44-FFE1-404E-AD66-93B69600E4DD}"/>
    <cellStyle name="40% - Énfasis1 11 2" xfId="4036" xr:uid="{A65CDEBD-2ECA-4CB7-BEAB-F00F992F2371}"/>
    <cellStyle name="40% - Énfasis1 11 2 2" xfId="4037" xr:uid="{04B25612-ED35-432F-967E-017C0E5A6434}"/>
    <cellStyle name="40% - Énfasis1 11 3" xfId="4038" xr:uid="{3A8461E2-0448-4682-A003-33AF39D02A5F}"/>
    <cellStyle name="40% - Énfasis1 11_CUADRE TITULOS OTRAS MONEDAS" xfId="4039" xr:uid="{07F41647-BC1E-46FF-97D6-E9D077EAD675}"/>
    <cellStyle name="40% - Énfasis1 110" xfId="4040" xr:uid="{3B2D5278-33AC-486A-AB6E-DF3DFF43B4B0}"/>
    <cellStyle name="40% - Énfasis1 111" xfId="4041" xr:uid="{BB32AD11-5223-4569-9A45-E5C826929E49}"/>
    <cellStyle name="40% - Énfasis1 112" xfId="4042" xr:uid="{ED0B5A30-2CF0-41FC-93F3-7163A2E9BFA4}"/>
    <cellStyle name="40% - Énfasis1 113" xfId="4043" xr:uid="{C60BC12E-4732-41C6-9340-C23B53676E2E}"/>
    <cellStyle name="40% - Énfasis1 114" xfId="4044" xr:uid="{E0D6ACF1-E776-4199-A51B-2E9969E3727C}"/>
    <cellStyle name="40% - Énfasis1 115" xfId="4045" xr:uid="{104BAF05-914B-4032-9A52-885547CDA1A0}"/>
    <cellStyle name="40% - Énfasis1 116" xfId="4046" xr:uid="{ABE8F01C-7BB3-4681-99AB-803DB4A09ABC}"/>
    <cellStyle name="40% - Énfasis1 117" xfId="4047" xr:uid="{6FF68E2B-2599-4C9C-BCC9-83CBD729FEA4}"/>
    <cellStyle name="40% - Énfasis1 118" xfId="4048" xr:uid="{42E73668-D9A4-4AA9-94B4-9B2BE4CBC1C6}"/>
    <cellStyle name="40% - Énfasis1 119" xfId="4049" xr:uid="{095C1169-710A-46F6-978F-755DB444DCB7}"/>
    <cellStyle name="40% - Énfasis1 12" xfId="4050" xr:uid="{6A1F637E-3809-4358-B043-1890FDFF2029}"/>
    <cellStyle name="40% - Énfasis1 12 2" xfId="4051" xr:uid="{C18EC9A7-7063-401F-835E-6ED7ED93FC5E}"/>
    <cellStyle name="40% - Énfasis1 12 2 2" xfId="4052" xr:uid="{996C9983-6091-467E-8AC4-54BF68AA9529}"/>
    <cellStyle name="40% - Énfasis1 12 3" xfId="4053" xr:uid="{0B340844-A44F-4161-8E1D-A4F19DE24AA9}"/>
    <cellStyle name="40% - Énfasis1 12_CUADRE TITULOS OTRAS MONEDAS" xfId="4054" xr:uid="{8D008A5B-BF2E-4E9B-8CE5-898E06D20C9C}"/>
    <cellStyle name="40% - Énfasis1 120" xfId="4055" xr:uid="{F9C0700A-7DA8-4BF7-807D-06972B7BB869}"/>
    <cellStyle name="40% - Énfasis1 121" xfId="4056" xr:uid="{9621D084-1E06-4F77-AC9B-D98842AA4CB3}"/>
    <cellStyle name="40% - Énfasis1 122" xfId="4057" xr:uid="{AF48EFA1-EC5E-4CCD-95BF-C25F7A11684A}"/>
    <cellStyle name="40% - Énfasis1 123" xfId="4058" xr:uid="{A9CD9DA3-6E5C-40BE-8657-5B77E4DB5792}"/>
    <cellStyle name="40% - Énfasis1 124" xfId="4059" xr:uid="{7E1CC8CE-EE70-436D-84FA-B300B3D78745}"/>
    <cellStyle name="40% - Énfasis1 125" xfId="4060" xr:uid="{BF4C8C71-62F2-4967-990B-A4B8CCE83432}"/>
    <cellStyle name="40% - Énfasis1 126" xfId="4061" xr:uid="{7F9E7B7D-4E69-486F-B143-2BF64102D7FB}"/>
    <cellStyle name="40% - Énfasis1 127" xfId="4062" xr:uid="{7476AA42-D0A7-4E08-BA37-9C52558BD6F4}"/>
    <cellStyle name="40% - Énfasis1 128" xfId="4063" xr:uid="{9812B7EA-CD05-402D-997A-D386581B1180}"/>
    <cellStyle name="40% - Énfasis1 129" xfId="4064" xr:uid="{D6EDD384-1C61-4D0D-9B92-FFF8DF04A702}"/>
    <cellStyle name="40% - Énfasis1 13" xfId="4065" xr:uid="{BB3581C4-6B50-47DF-BF6B-47C7DD72517A}"/>
    <cellStyle name="40% - Énfasis1 13 2" xfId="4066" xr:uid="{D58D95AA-B277-4839-A044-7997B59542D0}"/>
    <cellStyle name="40% - Énfasis1 13_CUADRE TITULOS OTRAS MONEDAS" xfId="4067" xr:uid="{1C915B7F-ED41-4111-A4BC-C0441EB049C0}"/>
    <cellStyle name="40% - Énfasis1 130" xfId="4068" xr:uid="{4E184ECC-2A14-4B83-A5CA-102907E388B0}"/>
    <cellStyle name="40% - Énfasis1 131" xfId="4069" xr:uid="{14B2E424-A165-41D2-AC9F-29C61F686C87}"/>
    <cellStyle name="40% - Énfasis1 132" xfId="4070" xr:uid="{2DD1CFC3-D9E2-4593-85DE-EF96A53C9B1A}"/>
    <cellStyle name="40% - Énfasis1 133" xfId="4071" xr:uid="{75014C87-707E-4C9F-9B7C-E7E215D853A4}"/>
    <cellStyle name="40% - Énfasis1 134" xfId="4072" xr:uid="{DD214871-DDA2-457E-8721-5C476B23B7C2}"/>
    <cellStyle name="40% - Énfasis1 135" xfId="4073" xr:uid="{BA317FFD-2360-43C2-89B0-7BD0A898B59B}"/>
    <cellStyle name="40% - Énfasis1 136" xfId="4074" xr:uid="{80612002-1731-44B3-A972-2C1740409A2C}"/>
    <cellStyle name="40% - Énfasis1 137" xfId="4075" xr:uid="{38B0A693-0E27-40CE-B4B2-40E8ACB8D3BC}"/>
    <cellStyle name="40% - Énfasis1 138" xfId="4076" xr:uid="{D6D91135-C68E-418C-96B7-605C0BD6EFA3}"/>
    <cellStyle name="40% - Énfasis1 139" xfId="4077" xr:uid="{C7DACF5F-02DE-4A57-AEB3-6F9FE18A52EC}"/>
    <cellStyle name="40% - Énfasis1 14" xfId="4078" xr:uid="{53EF832C-597C-4982-8AD8-E35292D99E22}"/>
    <cellStyle name="40% - Énfasis1 14 2" xfId="4079" xr:uid="{1C50E40E-7631-46A9-885C-1A3FBD9FAC68}"/>
    <cellStyle name="40% - Énfasis1 14_CUADRE TITULOS OTRAS MONEDAS" xfId="4080" xr:uid="{B29384C0-E9C2-4683-84B3-D8DEF4CB054F}"/>
    <cellStyle name="40% - Énfasis1 140" xfId="4081" xr:uid="{D88DBF7C-B3DC-4E21-BD78-DE4BA329681B}"/>
    <cellStyle name="40% - Énfasis1 141" xfId="4082" xr:uid="{1107A82D-3C43-4D4B-8D88-46AAE674149C}"/>
    <cellStyle name="40% - Énfasis1 142" xfId="4083" xr:uid="{730E525D-E936-4D35-AD4B-795A1B073EEE}"/>
    <cellStyle name="40% - Énfasis1 143" xfId="4084" xr:uid="{0D1703DC-2678-4299-91E3-7B0096F670D8}"/>
    <cellStyle name="40% - Énfasis1 144" xfId="4085" xr:uid="{C56CC9F3-3810-4A9F-9621-A7146CC99030}"/>
    <cellStyle name="40% - Énfasis1 145" xfId="4086" xr:uid="{867DFCFB-7FDA-404A-AB1D-C52993FA3C95}"/>
    <cellStyle name="40% - Énfasis1 146" xfId="4087" xr:uid="{BEA27A1C-5BAA-4F27-9534-1D3FD0E96D2F}"/>
    <cellStyle name="40% - Énfasis1 147" xfId="4088" xr:uid="{A12F0499-4345-451B-AE0A-5E907E93A5A8}"/>
    <cellStyle name="40% - Énfasis1 148" xfId="4089" xr:uid="{F3E90A44-C897-45C4-A788-C98D68868A9C}"/>
    <cellStyle name="40% - Énfasis1 149" xfId="4090" xr:uid="{C7210542-4249-4627-A9CC-4254CCB7F8FC}"/>
    <cellStyle name="40% - Énfasis1 15" xfId="4091" xr:uid="{A035DE40-EE19-4010-84C8-C531C7CC09A2}"/>
    <cellStyle name="40% - Énfasis1 15 2" xfId="4092" xr:uid="{031274C5-5519-4521-B539-8537F912F353}"/>
    <cellStyle name="40% - Énfasis1 15_CUADRE TITULOS OTRAS MONEDAS" xfId="4093" xr:uid="{5D832B68-C06F-440E-B466-F5EEFF20DFC2}"/>
    <cellStyle name="40% - Énfasis1 150" xfId="4094" xr:uid="{533E5F5C-0E99-422D-A943-96BA71D80A7D}"/>
    <cellStyle name="40% - Énfasis1 151" xfId="4095" xr:uid="{8F28DB68-0FAD-4AB8-AADD-6533CF3984B9}"/>
    <cellStyle name="40% - Énfasis1 152" xfId="4096" xr:uid="{98E460AE-374D-4259-8CF5-EE49975D2E11}"/>
    <cellStyle name="40% - Énfasis1 153" xfId="4097" xr:uid="{1718C576-6E93-44D4-84B5-7CB4E98C5DFB}"/>
    <cellStyle name="40% - Énfasis1 154" xfId="4098" xr:uid="{725FCF16-7C5B-4F5B-B14A-5444AE44E276}"/>
    <cellStyle name="40% - Énfasis1 155" xfId="4099" xr:uid="{6FB6645E-CC10-400C-AB55-268E373C1919}"/>
    <cellStyle name="40% - Énfasis1 156" xfId="4100" xr:uid="{6CFCB236-AD95-4189-9547-6DA613B787D1}"/>
    <cellStyle name="40% - Énfasis1 157" xfId="4101" xr:uid="{183A4F94-FD18-41FA-B25E-1ADA8B4E1332}"/>
    <cellStyle name="40% - Énfasis1 158" xfId="4102" xr:uid="{0D1EB416-58F1-4272-AA91-C709BBD861A7}"/>
    <cellStyle name="40% - Énfasis1 159" xfId="4103" xr:uid="{FBD8084C-553D-40A0-AF20-7E1304C9B23B}"/>
    <cellStyle name="40% - Énfasis1 16" xfId="4104" xr:uid="{132FB8DD-2872-45FD-B309-E5BE261434B7}"/>
    <cellStyle name="40% - Énfasis1 16 2" xfId="4105" xr:uid="{F1AC74F3-915F-4761-BE3D-898735713232}"/>
    <cellStyle name="40% - Énfasis1 16_CUADRE TITULOS OTRAS MONEDAS" xfId="4106" xr:uid="{87DE1A39-0B47-4700-9E73-93A1FD3533F4}"/>
    <cellStyle name="40% - Énfasis1 160" xfId="4107" xr:uid="{82DC6D0F-4004-4408-931E-8B4572B93BBA}"/>
    <cellStyle name="40% - Énfasis1 161" xfId="4108" xr:uid="{1C6C780E-1808-4686-8009-3824C2BAC819}"/>
    <cellStyle name="40% - Énfasis1 162" xfId="4109" xr:uid="{0BA02B3C-423B-41C1-A3AF-2FFCFCEF6C0F}"/>
    <cellStyle name="40% - Énfasis1 163" xfId="4110" xr:uid="{4BABEF55-B828-48EF-A0F8-DF0F261B8C82}"/>
    <cellStyle name="40% - Énfasis1 164" xfId="4111" xr:uid="{B9B1E0B9-5E19-417D-B46F-E54184DF5419}"/>
    <cellStyle name="40% - Énfasis1 165" xfId="4112" xr:uid="{E682BA1A-11DB-4CF6-A8C0-E57D383670FE}"/>
    <cellStyle name="40% - Énfasis1 166" xfId="4113" xr:uid="{33933E6E-DFA4-4001-8815-096AE45EFE56}"/>
    <cellStyle name="40% - Énfasis1 167" xfId="4114" xr:uid="{361AF07B-361F-4F4A-9048-CEF1496F44CE}"/>
    <cellStyle name="40% - Énfasis1 168" xfId="4115" xr:uid="{740D6880-5ECD-4D6A-8D5E-13803884D60B}"/>
    <cellStyle name="40% - Énfasis1 169" xfId="4116" xr:uid="{B96F9B96-EF9D-481C-82E3-BC1D8F3B54EC}"/>
    <cellStyle name="40% - Énfasis1 17" xfId="4117" xr:uid="{D2A67B86-31EF-4CF7-9E99-7BC96FC5919C}"/>
    <cellStyle name="40% - Énfasis1 17 2" xfId="4118" xr:uid="{09C142A1-46B1-4881-BF4A-1DBC3098DA26}"/>
    <cellStyle name="40% - Énfasis1 17_CUADRE TITULOS OTRAS MONEDAS" xfId="4119" xr:uid="{BA614A29-B644-4B57-97E1-4F1B6A1274EC}"/>
    <cellStyle name="40% - Énfasis1 170" xfId="4120" xr:uid="{EF281F2F-1F1A-4E6C-9099-CB29D42E570D}"/>
    <cellStyle name="40% - Énfasis1 171" xfId="4121" xr:uid="{7C28B920-1232-407D-94B7-8C0A612A8F9C}"/>
    <cellStyle name="40% - Énfasis1 18" xfId="4122" xr:uid="{9634E871-6A72-437B-B806-6A91C341DD63}"/>
    <cellStyle name="40% - Énfasis1 18 2" xfId="4123" xr:uid="{7BC18F8F-9B2C-4664-9AA6-CAFBB32A8104}"/>
    <cellStyle name="40% - Énfasis1 18_CUADRE TITULOS OTRAS MONEDAS" xfId="4124" xr:uid="{E7741E29-5584-40A4-9C1A-93A1D53B4D7E}"/>
    <cellStyle name="40% - Énfasis1 19" xfId="4125" xr:uid="{EC94557A-607F-49CC-9FE7-E72CB531BF4C}"/>
    <cellStyle name="40% - Énfasis1 19 2" xfId="4126" xr:uid="{5B31D95D-70E0-427E-BE15-3AD9FC7652D9}"/>
    <cellStyle name="40% - Énfasis1 19_CUADRE TITULOS OTRAS MONEDAS" xfId="4127" xr:uid="{89469B85-A3BF-4CBF-A55C-26890D0C7314}"/>
    <cellStyle name="40% - Énfasis1 2" xfId="4128" xr:uid="{B54BDDF0-3F10-4660-BDB8-369250D9C244}"/>
    <cellStyle name="40% - Énfasis1 2 2" xfId="4129" xr:uid="{D4C56039-CC6A-4EF1-A1F6-66A87E1EB876}"/>
    <cellStyle name="40% - Énfasis1 2 2 2" xfId="4130" xr:uid="{4DC6A76F-0986-4B66-A8AE-0079274AC660}"/>
    <cellStyle name="40% - Énfasis1 2 2 3" xfId="4131" xr:uid="{DE90B865-CAF3-4ACA-9041-9D74259B7C32}"/>
    <cellStyle name="40% - Énfasis1 2 3" xfId="4132" xr:uid="{FA2985C9-68E4-4323-AFB6-FDB520F595C0}"/>
    <cellStyle name="40% - Énfasis1 2 3 2" xfId="4133" xr:uid="{C1597B86-F857-4FE8-964C-C621AF0A3E41}"/>
    <cellStyle name="40% - Énfasis1 2 4" xfId="4134" xr:uid="{8BE07B8D-18AA-4DF0-8E91-B2D5C70A8F25}"/>
    <cellStyle name="40% - Énfasis1 2 5" xfId="4135" xr:uid="{50C206D1-4141-4D67-8610-71B7C9407007}"/>
    <cellStyle name="40% - Énfasis1 2 6" xfId="4136" xr:uid="{58221EF0-9483-421A-BA51-3E9677CC2587}"/>
    <cellStyle name="40% - Énfasis1 2_Mes Actual" xfId="4137" xr:uid="{725F4981-3A59-4B7F-8BF0-F44E293C87F5}"/>
    <cellStyle name="40% - Énfasis1 20" xfId="4138" xr:uid="{B1B38EC5-C758-4570-9902-132CE0FF6290}"/>
    <cellStyle name="40% - Énfasis1 20 2" xfId="4139" xr:uid="{1C460160-B246-44B6-AFAA-7D110D38A1CB}"/>
    <cellStyle name="40% - Énfasis1 20_CUADRE TITULOS OTRAS MONEDAS" xfId="4140" xr:uid="{81B360E6-510B-4D4A-A810-84CC3F6E3AC8}"/>
    <cellStyle name="40% - Énfasis1 21" xfId="4141" xr:uid="{70FB11FC-89B0-491F-BD95-9C546437E95B}"/>
    <cellStyle name="40% - Énfasis1 21 2" xfId="4142" xr:uid="{7014F671-D604-4A7C-BEED-220CF2DED4BC}"/>
    <cellStyle name="40% - Énfasis1 21_CUADRE TITULOS OTRAS MONEDAS" xfId="4143" xr:uid="{936CFD74-E3CD-45E8-BEE1-4D214AD19EDD}"/>
    <cellStyle name="40% - Énfasis1 22" xfId="4144" xr:uid="{0F5F22B8-027F-44A5-891C-29F0A7296998}"/>
    <cellStyle name="40% - Énfasis1 22 2" xfId="4145" xr:uid="{E76520EA-7E4B-4237-8BCF-676D84C121C3}"/>
    <cellStyle name="40% - Énfasis1 22_CUADRE TITULOS OTRAS MONEDAS" xfId="4146" xr:uid="{6F597393-64DC-4402-8912-2D3DDF0A9561}"/>
    <cellStyle name="40% - Énfasis1 23" xfId="4147" xr:uid="{1AC0709F-AC5E-4C37-8B5F-AEAC50A029C1}"/>
    <cellStyle name="40% - Énfasis1 23 2" xfId="4148" xr:uid="{397F0FD2-C306-43EC-87E1-66A327AD9D71}"/>
    <cellStyle name="40% - Énfasis1 23_CUADRE TITULOS OTRAS MONEDAS" xfId="4149" xr:uid="{34720163-6402-41CF-94DD-F3E999D4E79E}"/>
    <cellStyle name="40% - Énfasis1 24" xfId="4150" xr:uid="{9E3847C0-2985-482C-BDF1-6FA93A2B7C00}"/>
    <cellStyle name="40% - Énfasis1 24 2" xfId="4151" xr:uid="{AA1E697F-B8C8-4C41-994F-6000C3512766}"/>
    <cellStyle name="40% - Énfasis1 24_CUADRE TITULOS OTRAS MONEDAS" xfId="4152" xr:uid="{83A53F4D-CB60-495A-B80F-F5292175095B}"/>
    <cellStyle name="40% - Énfasis1 25" xfId="4153" xr:uid="{7D3F8D05-F947-49A6-AC79-19AC3F6D117A}"/>
    <cellStyle name="40% - Énfasis1 25 2" xfId="4154" xr:uid="{E135DCEA-E224-45DA-B68E-BBCA979BFA4E}"/>
    <cellStyle name="40% - Énfasis1 25_CUADRE TITULOS OTRAS MONEDAS" xfId="4155" xr:uid="{C261B755-F3A6-49C7-AFDB-4A3139B1A3E0}"/>
    <cellStyle name="40% - Énfasis1 26" xfId="4156" xr:uid="{9FDADF26-A66A-4F38-B539-A3566C0DD0BF}"/>
    <cellStyle name="40% - Énfasis1 26 2" xfId="4157" xr:uid="{3B7BE0C5-66D7-427A-B1B9-D69D4CAEC32F}"/>
    <cellStyle name="40% - Énfasis1 26_CUADRE TITULOS OTRAS MONEDAS" xfId="4158" xr:uid="{5554465C-A4BA-4278-B4AB-74F6A1452A87}"/>
    <cellStyle name="40% - Énfasis1 27" xfId="4159" xr:uid="{A6F958DC-E643-4C92-9EE1-A987B3C303B3}"/>
    <cellStyle name="40% - Énfasis1 27 2" xfId="4160" xr:uid="{35A7D4A4-F399-4D8C-B2B8-74B3771F6010}"/>
    <cellStyle name="40% - Énfasis1 27_CUADRE TITULOS OTRAS MONEDAS" xfId="4161" xr:uid="{8D167105-E4CA-4B68-B09C-6A8EBCAE2E89}"/>
    <cellStyle name="40% - Énfasis1 28" xfId="4162" xr:uid="{8FC80075-8A30-4F94-9C91-81D7FFDC8891}"/>
    <cellStyle name="40% - Énfasis1 28 2" xfId="4163" xr:uid="{39044C5E-583A-4A28-99C5-7672122DA867}"/>
    <cellStyle name="40% - Énfasis1 28_CUADRE TITULOS OTRAS MONEDAS" xfId="4164" xr:uid="{915AC088-926D-4CA1-A49A-FDED3C6A4324}"/>
    <cellStyle name="40% - Énfasis1 29" xfId="4165" xr:uid="{0DFF3C98-45AA-44DF-9191-A57EF6EF7C81}"/>
    <cellStyle name="40% - Énfasis1 29 2" xfId="4166" xr:uid="{BDF0FB05-FAF5-4186-99A7-CC7FDBEF603A}"/>
    <cellStyle name="40% - Énfasis1 29_CUADRE TITULOS OTRAS MONEDAS" xfId="4167" xr:uid="{2EB4EE10-CDCD-42F5-8B11-8A4002D9E3BD}"/>
    <cellStyle name="40% - Énfasis1 3" xfId="4168" xr:uid="{743D320F-13C5-4CA7-8C92-F9EF3B43F9E4}"/>
    <cellStyle name="40% - Énfasis1 3 2" xfId="4169" xr:uid="{FC20C658-DF75-4100-A1F6-7F05F7A4B041}"/>
    <cellStyle name="40% - Énfasis1 3 2 2" xfId="4170" xr:uid="{D15A8822-E4E6-4EE0-9776-C824AD1B7892}"/>
    <cellStyle name="40% - Énfasis1 3 2 3" xfId="4171" xr:uid="{FDABE9A5-7EC0-42A0-A4CB-2A14385BA2C8}"/>
    <cellStyle name="40% - Énfasis1 3 3" xfId="4172" xr:uid="{17978CE1-3C66-4CE0-8675-302C7007729A}"/>
    <cellStyle name="40% - Énfasis1 3 4" xfId="4173" xr:uid="{A4F204EC-696B-494A-85B3-C80AD78F4CDD}"/>
    <cellStyle name="40% - Énfasis1 3 5" xfId="4174" xr:uid="{E83B0228-74BD-416D-91E7-768F38373308}"/>
    <cellStyle name="40% - Énfasis1 3 6" xfId="4175" xr:uid="{CA2473E0-2AF4-4D97-906D-DA1E91B109D6}"/>
    <cellStyle name="40% - Énfasis1 3_CUADRE TITULOS OTRAS MONEDAS" xfId="4176" xr:uid="{FEB365D0-4EF9-4232-BF5F-20831B69A0CF}"/>
    <cellStyle name="40% - Énfasis1 30" xfId="4177" xr:uid="{591F758E-0C73-4C95-B962-38D88888843E}"/>
    <cellStyle name="40% - Énfasis1 30 2" xfId="4178" xr:uid="{59BC9C50-CE65-455A-903D-FB286659FED1}"/>
    <cellStyle name="40% - Énfasis1 30_CUADRE TITULOS OTRAS MONEDAS" xfId="4179" xr:uid="{A75A5509-5108-49AE-A0C6-EC72E8D8B821}"/>
    <cellStyle name="40% - Énfasis1 31" xfId="4180" xr:uid="{DEB1F836-E3EB-4313-A180-6279BFA98ED7}"/>
    <cellStyle name="40% - Énfasis1 31 2" xfId="4181" xr:uid="{DD948302-E49A-43D4-8293-3B73A1CF4F0B}"/>
    <cellStyle name="40% - Énfasis1 31_CUADRE TITULOS OTRAS MONEDAS" xfId="4182" xr:uid="{60FC5905-8F6F-4634-9911-AF4B552E36CF}"/>
    <cellStyle name="40% - Énfasis1 32" xfId="4183" xr:uid="{E8DB1B91-08A0-4D18-8173-C8A1F452D2A1}"/>
    <cellStyle name="40% - Énfasis1 32 2" xfId="4184" xr:uid="{65000554-1427-489C-85E1-44484881C62D}"/>
    <cellStyle name="40% - Énfasis1 32_CUADRE TITULOS OTRAS MONEDAS" xfId="4185" xr:uid="{FC4A5C1E-61D2-4AF9-8856-2F822A15F1D5}"/>
    <cellStyle name="40% - Énfasis1 33" xfId="4186" xr:uid="{CDEFE1F4-2FFF-474A-80B8-C6E063D01CDC}"/>
    <cellStyle name="40% - Énfasis1 33 2" xfId="4187" xr:uid="{40B2A9D9-CA37-44A8-8543-C874388C1E16}"/>
    <cellStyle name="40% - Énfasis1 33_CUADRE TITULOS OTRAS MONEDAS" xfId="4188" xr:uid="{B63CDBE4-E720-4B68-8324-01C0D56D33B4}"/>
    <cellStyle name="40% - Énfasis1 34" xfId="4189" xr:uid="{C0844845-1824-49A5-A64C-79EAA1994306}"/>
    <cellStyle name="40% - Énfasis1 34 2" xfId="4190" xr:uid="{AA16C3CE-42BD-4D1D-8146-DC6EE046D7BA}"/>
    <cellStyle name="40% - Énfasis1 34_CUADRE TITULOS OTRAS MONEDAS" xfId="4191" xr:uid="{8D727E31-80BA-4A36-AA4E-56A6FC17A02B}"/>
    <cellStyle name="40% - Énfasis1 35" xfId="4192" xr:uid="{C66B0702-0D94-496A-BD45-450600D91602}"/>
    <cellStyle name="40% - Énfasis1 35 2" xfId="4193" xr:uid="{ED39C40C-F934-49A9-95D2-CDD67F4EFD23}"/>
    <cellStyle name="40% - Énfasis1 35_CUADRE TITULOS OTRAS MONEDAS" xfId="4194" xr:uid="{96A10676-B54F-45FD-8D80-21C87EB3A374}"/>
    <cellStyle name="40% - Énfasis1 36" xfId="4195" xr:uid="{2068279B-698B-44AE-9F86-F8264F003E42}"/>
    <cellStyle name="40% - Énfasis1 36 2" xfId="4196" xr:uid="{EA4838CA-B233-4624-A5FD-22AA77B35B3C}"/>
    <cellStyle name="40% - Énfasis1 36_CUADRE TITULOS OTRAS MONEDAS" xfId="4197" xr:uid="{671AFBAB-201F-4C76-ACD1-311E625A0E28}"/>
    <cellStyle name="40% - Énfasis1 37" xfId="4198" xr:uid="{9C478B94-9C9D-4519-BE41-EA4EEF7A0C55}"/>
    <cellStyle name="40% - Énfasis1 37 2" xfId="4199" xr:uid="{F9F05B07-0BEE-4D12-BFC1-E907A44C4537}"/>
    <cellStyle name="40% - Énfasis1 37_CUADRE TITULOS OTRAS MONEDAS" xfId="4200" xr:uid="{0C8E68E0-DD57-44CA-B246-D1D721D1E3B9}"/>
    <cellStyle name="40% - Énfasis1 38" xfId="4201" xr:uid="{C18D3062-5D3E-44C4-B8B0-77EBC288B98E}"/>
    <cellStyle name="40% - Énfasis1 38 2" xfId="4202" xr:uid="{513468E1-E11F-4BD2-8F90-ED93AEC87F2F}"/>
    <cellStyle name="40% - Énfasis1 38_CUADRE TITULOS OTRAS MONEDAS" xfId="4203" xr:uid="{F8B601D9-3B06-4CF6-BF5A-5DC6D220AEE6}"/>
    <cellStyle name="40% - Énfasis1 39" xfId="4204" xr:uid="{BD202DCC-B8F4-4205-AD84-DDF55507CB0D}"/>
    <cellStyle name="40% - Énfasis1 39 2" xfId="4205" xr:uid="{304449E6-9180-4342-B2E8-0AE2F56F1FBF}"/>
    <cellStyle name="40% - Énfasis1 39_CUADRE TITULOS OTRAS MONEDAS" xfId="4206" xr:uid="{56938917-BC51-42E2-B1A1-B7C09A859E23}"/>
    <cellStyle name="40% - Énfasis1 4" xfId="4207" xr:uid="{EC5C3310-C215-4538-82CF-17088D909852}"/>
    <cellStyle name="40% - Énfasis1 4 2" xfId="4208" xr:uid="{71557353-775E-459C-A415-3F23A309BED3}"/>
    <cellStyle name="40% - Énfasis1 4 2 2" xfId="4209" xr:uid="{A69CEAA3-8197-4BFE-A4A2-289589B7FC5F}"/>
    <cellStyle name="40% - Énfasis1 4 3" xfId="4210" xr:uid="{634E5B59-426F-4960-B369-C0FEDBAFDCA4}"/>
    <cellStyle name="40% - Énfasis1 4 4" xfId="4211" xr:uid="{1F40A14F-B464-4315-A812-9AB4BE9ED587}"/>
    <cellStyle name="40% - Énfasis1 4 5" xfId="4212" xr:uid="{10A7A596-41BB-4AC1-AAB6-7E9A152FAE8A}"/>
    <cellStyle name="40% - Énfasis1 4_CUADRE TITULOS OTRAS MONEDAS" xfId="4213" xr:uid="{FB538095-5C49-4B26-A341-23C6B38211CB}"/>
    <cellStyle name="40% - Énfasis1 40" xfId="4214" xr:uid="{B5AB9401-F83E-43AA-96E1-ACE4C17CCE22}"/>
    <cellStyle name="40% - Énfasis1 40 2" xfId="4215" xr:uid="{C75D6B24-1517-4F77-AFC0-EA783190DDFA}"/>
    <cellStyle name="40% - Énfasis1 40_CUADRE TITULOS OTRAS MONEDAS" xfId="4216" xr:uid="{DEDED00A-E4AF-4D85-AD9B-E5FF61EC8C1F}"/>
    <cellStyle name="40% - Énfasis1 41" xfId="4217" xr:uid="{9E1E962F-84B1-4913-8405-1B3A3DC2292B}"/>
    <cellStyle name="40% - Énfasis1 42" xfId="4218" xr:uid="{4CCDB3BD-E2D2-49B0-87C5-38675B28DFA8}"/>
    <cellStyle name="40% - Énfasis1 43" xfId="4219" xr:uid="{83F62073-3CBB-42B1-A2B3-F75D6C792BC5}"/>
    <cellStyle name="40% - Énfasis1 44" xfId="4220" xr:uid="{9BA328B7-4A13-4277-BD9D-2A0BD448DF90}"/>
    <cellStyle name="40% - Énfasis1 45" xfId="4221" xr:uid="{E5F1FD18-3043-4FED-B117-9AA12F79C77E}"/>
    <cellStyle name="40% - Énfasis1 46" xfId="4222" xr:uid="{55DF4353-AB30-477C-B6CE-A60422E85A2B}"/>
    <cellStyle name="40% - Énfasis1 47" xfId="4223" xr:uid="{D3D723E3-F1F6-425A-A933-FECDB227F778}"/>
    <cellStyle name="40% - Énfasis1 48" xfId="4224" xr:uid="{1777BAAB-A47C-4F88-9F62-4FCF6F55BBE4}"/>
    <cellStyle name="40% - Énfasis1 49" xfId="4225" xr:uid="{4C85D572-B65D-4C3F-ACCE-30D41C888150}"/>
    <cellStyle name="40% - Énfasis1 5" xfId="4226" xr:uid="{7FFB3926-9B06-494B-B11E-43267CE820FC}"/>
    <cellStyle name="40% - Énfasis1 5 2" xfId="4227" xr:uid="{D5580053-9928-4F7D-BDD5-196EF299ED2E}"/>
    <cellStyle name="40% - Énfasis1 5 2 2" xfId="4228" xr:uid="{11F38F07-CB60-4E64-98A2-208F8BA126B7}"/>
    <cellStyle name="40% - Énfasis1 5 3" xfId="4229" xr:uid="{94E6DCB3-940A-4C6A-9EF3-F3D2C2BB51CE}"/>
    <cellStyle name="40% - Énfasis1 5 4" xfId="4230" xr:uid="{76562115-1E67-4AFD-AFDA-4157F84AED90}"/>
    <cellStyle name="40% - Énfasis1 5 5" xfId="4231" xr:uid="{97347951-6B26-4040-94F0-BC90A8814568}"/>
    <cellStyle name="40% - Énfasis1 5_CUADRE TITULOS OTRAS MONEDAS" xfId="4232" xr:uid="{896513E1-B962-4AA0-B3BB-B9D48F090B98}"/>
    <cellStyle name="40% - Énfasis1 50" xfId="4233" xr:uid="{E05CCCF3-EA8D-4242-B5EB-6F8D2D0C43CD}"/>
    <cellStyle name="40% - Énfasis1 51" xfId="4234" xr:uid="{DED92FBA-B9D2-4B49-8BD2-91A8BE4BB15A}"/>
    <cellStyle name="40% - Énfasis1 52" xfId="4235" xr:uid="{A5F7162B-3283-440C-A88F-FFB0D7104971}"/>
    <cellStyle name="40% - Énfasis1 53" xfId="4236" xr:uid="{F84010D3-B742-4799-A44F-3972853ACA0C}"/>
    <cellStyle name="40% - Énfasis1 54" xfId="4237" xr:uid="{05E4B8D9-B29D-4CDA-A90B-11D2A46595BC}"/>
    <cellStyle name="40% - Énfasis1 55" xfId="4238" xr:uid="{67296A25-8133-42D4-8FEF-84B6889C9CCA}"/>
    <cellStyle name="40% - Énfasis1 56" xfId="4239" xr:uid="{9E616101-2940-4331-B5F1-FC61ED6FC9F3}"/>
    <cellStyle name="40% - Énfasis1 57" xfId="4240" xr:uid="{D91CACCD-A19C-4E79-8D61-5DE748C005CB}"/>
    <cellStyle name="40% - Énfasis1 58" xfId="4241" xr:uid="{6907137F-D7B1-49A7-88AF-0AF0464A24F2}"/>
    <cellStyle name="40% - Énfasis1 59" xfId="4242" xr:uid="{A2E1F999-AC13-48A2-AE43-A6CEC4607217}"/>
    <cellStyle name="40% - Énfasis1 6" xfId="4243" xr:uid="{8EFF534B-F9EA-4BD9-8CC8-085EA3A902EF}"/>
    <cellStyle name="40% - Énfasis1 6 2" xfId="4244" xr:uid="{036BA45B-72F0-4997-B71B-F2AE220AB69F}"/>
    <cellStyle name="40% - Énfasis1 6 2 2" xfId="4245" xr:uid="{E61E9AF0-2BB6-41A5-8FE6-FB48297996AB}"/>
    <cellStyle name="40% - Énfasis1 6 3" xfId="4246" xr:uid="{5CFB4ED5-0ACA-422C-B692-0E73D61F5520}"/>
    <cellStyle name="40% - Énfasis1 6 4" xfId="4247" xr:uid="{0478DB58-A1C0-498D-84C8-865BF6408E3A}"/>
    <cellStyle name="40% - Énfasis1 6_CUADRE TITULOS OTRAS MONEDAS" xfId="4248" xr:uid="{8662F95A-8B4E-4639-8CC2-9ED917BCA9AD}"/>
    <cellStyle name="40% - Énfasis1 60" xfId="4249" xr:uid="{7A97E5F1-B0DA-4E37-A06D-14D15E0CBA3F}"/>
    <cellStyle name="40% - Énfasis1 61" xfId="4250" xr:uid="{129B8BB9-2687-4984-8938-0D6A65F620E2}"/>
    <cellStyle name="40% - Énfasis1 62" xfId="4251" xr:uid="{0083575B-16BC-4D13-BAA2-6A433233BC9F}"/>
    <cellStyle name="40% - Énfasis1 63" xfId="4252" xr:uid="{4DC909FE-4238-4E74-9C2C-C1AD1CECD8C0}"/>
    <cellStyle name="40% - Énfasis1 64" xfId="4253" xr:uid="{128E8F08-FE2C-4255-B449-43226B7CDCBD}"/>
    <cellStyle name="40% - Énfasis1 65" xfId="4254" xr:uid="{BA8ACAC3-8410-43A5-9392-3AD2B7D2032E}"/>
    <cellStyle name="40% - Énfasis1 66" xfId="4255" xr:uid="{CBAFF5E1-E6B7-408B-87F4-AF1DCE2EB2DE}"/>
    <cellStyle name="40% - Énfasis1 67" xfId="4256" xr:uid="{3DF5FE4D-21B4-4E98-A547-92270E4576A6}"/>
    <cellStyle name="40% - Énfasis1 68" xfId="4257" xr:uid="{AB9991D8-E517-4F11-8AE7-65302386947D}"/>
    <cellStyle name="40% - Énfasis1 69" xfId="4258" xr:uid="{8844D8D2-F9E9-4059-92B0-9C4D48E7D7A3}"/>
    <cellStyle name="40% - Énfasis1 7" xfId="4259" xr:uid="{D74C87C2-4EBA-4E9C-98AC-334F161CD258}"/>
    <cellStyle name="40% - Énfasis1 7 2" xfId="4260" xr:uid="{415D7738-0B7D-48DB-B629-51267F12E6D4}"/>
    <cellStyle name="40% - Énfasis1 7 2 2" xfId="4261" xr:uid="{3E03D289-47C8-473B-8B94-2712DB6DEDF8}"/>
    <cellStyle name="40% - Énfasis1 7 3" xfId="4262" xr:uid="{2E702BD1-4638-46DD-9A50-7EF9F17CCC37}"/>
    <cellStyle name="40% - Énfasis1 7 4" xfId="4263" xr:uid="{A52364B8-5F7F-42A5-8AFD-8D5A26103CF6}"/>
    <cellStyle name="40% - Énfasis1 7_CUADRE TITULOS OTRAS MONEDAS" xfId="4264" xr:uid="{EAAE3EDC-DF90-47D0-A0D4-C14719585BF6}"/>
    <cellStyle name="40% - Énfasis1 70" xfId="4265" xr:uid="{FDE2637A-16A1-45E6-B8F5-AE0DA16339A6}"/>
    <cellStyle name="40% - Énfasis1 71" xfId="4266" xr:uid="{A6CC72C1-7F79-483E-8855-847686C0F733}"/>
    <cellStyle name="40% - Énfasis1 72" xfId="4267" xr:uid="{96C9FC53-4C69-4851-9492-EFDAFFFF15FD}"/>
    <cellStyle name="40% - Énfasis1 73" xfId="4268" xr:uid="{275B6BBA-E6BB-40FE-A7DB-DDA95215D770}"/>
    <cellStyle name="40% - Énfasis1 74" xfId="4269" xr:uid="{1D9D1B00-552D-4852-BD1A-A26818964B5D}"/>
    <cellStyle name="40% - Énfasis1 75" xfId="4270" xr:uid="{B948162D-5967-43BC-81A1-CC5734B740E8}"/>
    <cellStyle name="40% - Énfasis1 76" xfId="4271" xr:uid="{1DEB4237-99D6-4C26-8F22-6A84522A8859}"/>
    <cellStyle name="40% - Énfasis1 77" xfId="4272" xr:uid="{8C8B8E7D-C68F-4454-8B2F-F656E69E90CD}"/>
    <cellStyle name="40% - Énfasis1 78" xfId="4273" xr:uid="{134E07B4-1C19-4FC7-BADC-C264D7F9483D}"/>
    <cellStyle name="40% - Énfasis1 79" xfId="4274" xr:uid="{A23CA931-7017-443B-A8FA-68F7B991A489}"/>
    <cellStyle name="40% - Énfasis1 8" xfId="4275" xr:uid="{A9AC3C57-187C-4DF4-9CDD-1AC934A99732}"/>
    <cellStyle name="40% - Énfasis1 8 2" xfId="4276" xr:uid="{C05A2F23-2CDF-470E-9A11-DEBBA606B3AD}"/>
    <cellStyle name="40% - Énfasis1 8 2 2" xfId="4277" xr:uid="{F6A91B0D-A70C-4D41-B6F9-5569AE0196FA}"/>
    <cellStyle name="40% - Énfasis1 8 3" xfId="4278" xr:uid="{B277B1E2-4C7D-449A-A711-12B57384E54C}"/>
    <cellStyle name="40% - Énfasis1 8 4" xfId="4279" xr:uid="{C728B667-1549-4680-8B1F-50B3F036A363}"/>
    <cellStyle name="40% - Énfasis1 8_CUADRE TITULOS OTRAS MONEDAS" xfId="4280" xr:uid="{CEF68079-E80E-4A2A-BEAC-F09AC8DAEA97}"/>
    <cellStyle name="40% - Énfasis1 80" xfId="4281" xr:uid="{BC94952F-1EF8-4EAC-9AF8-F98DEA86EE60}"/>
    <cellStyle name="40% - Énfasis1 81" xfId="4282" xr:uid="{F2F71F42-7D3B-44A9-B24E-F72751773A08}"/>
    <cellStyle name="40% - Énfasis1 82" xfId="4283" xr:uid="{174202F8-DD48-4722-B5C4-2A008FA433F4}"/>
    <cellStyle name="40% - Énfasis1 83" xfId="4284" xr:uid="{A553DCF0-FBF7-4099-8260-6B8981C3AE82}"/>
    <cellStyle name="40% - Énfasis1 84" xfId="4285" xr:uid="{2669D071-81B1-4F39-B618-4E1455C992AF}"/>
    <cellStyle name="40% - Énfasis1 85" xfId="4286" xr:uid="{9E3EBE02-B9E9-40EE-A52D-1BC2762F5466}"/>
    <cellStyle name="40% - Énfasis1 86" xfId="4287" xr:uid="{459D0866-EDCD-41BC-BEFF-EF2DAAFA3A5D}"/>
    <cellStyle name="40% - Énfasis1 87" xfId="4288" xr:uid="{ECF4284B-7517-49E1-803B-01D14B223DB5}"/>
    <cellStyle name="40% - Énfasis1 88" xfId="4289" xr:uid="{901526DD-CBB5-4144-834D-D466095509D0}"/>
    <cellStyle name="40% - Énfasis1 89" xfId="4290" xr:uid="{A5B1D92D-8B75-40F0-A83A-30EDE88EAFF4}"/>
    <cellStyle name="40% - Énfasis1 9" xfId="4291" xr:uid="{C2BF4EB7-B0ED-42EF-A81D-1584A262BFEF}"/>
    <cellStyle name="40% - Énfasis1 9 2" xfId="4292" xr:uid="{DB30DA3A-DD65-4C87-8B95-84B5A1B47EC5}"/>
    <cellStyle name="40% - Énfasis1 9 2 2" xfId="4293" xr:uid="{8B4806A5-5F57-44F1-838D-5D2C941FE7E5}"/>
    <cellStyle name="40% - Énfasis1 9 3" xfId="4294" xr:uid="{55F2D359-891C-43B2-BD94-33E20EC344E8}"/>
    <cellStyle name="40% - Énfasis1 9 4" xfId="4295" xr:uid="{8FFC9B9C-C3E3-41F7-B4E9-6F5CA4AD2373}"/>
    <cellStyle name="40% - Énfasis1 9_CUADRE TITULOS OTRAS MONEDAS" xfId="4296" xr:uid="{589DED91-08CC-4A2B-9BB6-334A01AD783C}"/>
    <cellStyle name="40% - Énfasis1 90" xfId="4297" xr:uid="{D001D19A-6A6D-424B-A101-B2108F5EDA88}"/>
    <cellStyle name="40% - Énfasis1 91" xfId="4298" xr:uid="{E9220EF1-8327-4CBF-960A-E3084503C5F4}"/>
    <cellStyle name="40% - Énfasis1 92" xfId="4299" xr:uid="{B141D286-F628-4D55-AAAE-FB0F0B5F0F22}"/>
    <cellStyle name="40% - Énfasis1 93" xfId="4300" xr:uid="{D2DC5A4B-A306-4789-AEC4-9DCEB3AB1499}"/>
    <cellStyle name="40% - Énfasis1 94" xfId="4301" xr:uid="{965543BA-0B7D-470B-A036-DEE731ADD36A}"/>
    <cellStyle name="40% - Énfasis1 95" xfId="4302" xr:uid="{89BFA113-D3B5-4079-8D35-C44692F2BAF3}"/>
    <cellStyle name="40% - Énfasis1 96" xfId="4303" xr:uid="{E27E1DE1-EB2E-4FF6-9337-73D3B629A526}"/>
    <cellStyle name="40% - Énfasis1 97" xfId="4304" xr:uid="{ECBF3BEE-93CC-47A6-94E9-6ACDACCF0FC9}"/>
    <cellStyle name="40% - Énfasis1 98" xfId="4305" xr:uid="{DCE1DF90-8D49-42E5-B599-E3ECB8E0C862}"/>
    <cellStyle name="40% - Énfasis1 99" xfId="4306" xr:uid="{B61645F4-E91E-4584-BC92-A3A4CD5E8C10}"/>
    <cellStyle name="40% - Énfasis2 10" xfId="4307" xr:uid="{95A653D1-28E6-42AF-8FA6-7AA4E4856F7A}"/>
    <cellStyle name="40% - Énfasis2 10 2" xfId="4308" xr:uid="{EFB7FEEA-8CDB-4620-A3F5-41EA8380376F}"/>
    <cellStyle name="40% - Énfasis2 10 2 2" xfId="4309" xr:uid="{672EE510-A20E-4874-A606-5EA58FF5C209}"/>
    <cellStyle name="40% - Énfasis2 10 3" xfId="4310" xr:uid="{1D9A6518-870A-4A3F-8169-2FE92A226084}"/>
    <cellStyle name="40% - Énfasis2 10_CUADRE TITULOS OTRAS MONEDAS" xfId="4311" xr:uid="{06173BDB-1652-4ED4-987D-5853854BFB16}"/>
    <cellStyle name="40% - Énfasis2 100" xfId="4312" xr:uid="{D86BC9E1-F001-46DC-96CE-4AE3EE9DE444}"/>
    <cellStyle name="40% - Énfasis2 101" xfId="4313" xr:uid="{458D4377-61F5-4ECE-B211-42A1AB274811}"/>
    <cellStyle name="40% - Énfasis2 102" xfId="4314" xr:uid="{ECD504E7-F491-4B4B-8164-9C1BB700CDAF}"/>
    <cellStyle name="40% - Énfasis2 103" xfId="4315" xr:uid="{3868A296-911E-40B2-BD40-339430C39155}"/>
    <cellStyle name="40% - Énfasis2 104" xfId="4316" xr:uid="{9D4ED7A5-84CD-415D-B9C2-CEF791B3EC7C}"/>
    <cellStyle name="40% - Énfasis2 105" xfId="4317" xr:uid="{A7702DFB-FEA5-4ECA-8A13-96088B9C1522}"/>
    <cellStyle name="40% - Énfasis2 106" xfId="4318" xr:uid="{91C6CD4C-DEA4-45C7-96F5-880C9221F450}"/>
    <cellStyle name="40% - Énfasis2 107" xfId="4319" xr:uid="{E685624F-7ED8-4B4A-B200-1202A46DCBF3}"/>
    <cellStyle name="40% - Énfasis2 108" xfId="4320" xr:uid="{F66E543E-7C5D-487C-9DA7-F52ADEBDB572}"/>
    <cellStyle name="40% - Énfasis2 109" xfId="4321" xr:uid="{D177EBA0-4A77-44AB-B2E4-B293870863A8}"/>
    <cellStyle name="40% - Énfasis2 11" xfId="4322" xr:uid="{6D4A076B-81AE-4FD0-AB49-F81B62F78D51}"/>
    <cellStyle name="40% - Énfasis2 11 2" xfId="4323" xr:uid="{2B69CCD2-2AEE-41CB-AA05-CB4299F15487}"/>
    <cellStyle name="40% - Énfasis2 11 2 2" xfId="4324" xr:uid="{2F221F38-2ECB-414C-839D-84097835804A}"/>
    <cellStyle name="40% - Énfasis2 11 3" xfId="4325" xr:uid="{211E6949-6248-4C4A-B933-6BA2B70E9F1A}"/>
    <cellStyle name="40% - Énfasis2 11_CUADRE TITULOS OTRAS MONEDAS" xfId="4326" xr:uid="{A3E80683-077B-4A4F-B9EA-8C6A5E5C39DD}"/>
    <cellStyle name="40% - Énfasis2 110" xfId="4327" xr:uid="{1604E089-7695-496A-A409-53CCD82D537F}"/>
    <cellStyle name="40% - Énfasis2 111" xfId="4328" xr:uid="{020531D3-0F4C-45C1-9CED-C9D0C8256AA0}"/>
    <cellStyle name="40% - Énfasis2 112" xfId="4329" xr:uid="{18F29518-A263-415E-940C-F921F3309229}"/>
    <cellStyle name="40% - Énfasis2 113" xfId="4330" xr:uid="{03D23F0B-4A1D-4491-9BC9-BD4104EFD74A}"/>
    <cellStyle name="40% - Énfasis2 114" xfId="4331" xr:uid="{6E600217-F281-4928-982D-E1B8704B546F}"/>
    <cellStyle name="40% - Énfasis2 115" xfId="4332" xr:uid="{669BB988-1F1B-4445-860E-48DDEC98AFD1}"/>
    <cellStyle name="40% - Énfasis2 116" xfId="4333" xr:uid="{A5C777B5-8D92-45FE-B8D8-DD6747DD785D}"/>
    <cellStyle name="40% - Énfasis2 117" xfId="4334" xr:uid="{7C3B89D9-2FE1-46E2-B209-11634E87E6B8}"/>
    <cellStyle name="40% - Énfasis2 118" xfId="4335" xr:uid="{AED7210F-87BE-4AC9-BF7E-0AE8D88AA673}"/>
    <cellStyle name="40% - Énfasis2 119" xfId="4336" xr:uid="{6B343473-55E2-4E7C-8CF2-11FCC7D28AB4}"/>
    <cellStyle name="40% - Énfasis2 12" xfId="4337" xr:uid="{4321F5D3-1842-470B-9432-53EF35C8F50A}"/>
    <cellStyle name="40% - Énfasis2 12 2" xfId="4338" xr:uid="{86BB42ED-2ACA-4260-8210-3B218F51C7B4}"/>
    <cellStyle name="40% - Énfasis2 12 2 2" xfId="4339" xr:uid="{914B7E9C-AD6E-4556-8F91-607328E301E7}"/>
    <cellStyle name="40% - Énfasis2 12 3" xfId="4340" xr:uid="{17579E59-D85A-400F-83CA-7C1E87531D5B}"/>
    <cellStyle name="40% - Énfasis2 12_CUADRE TITULOS OTRAS MONEDAS" xfId="4341" xr:uid="{8D9F14EC-3E6E-414F-BE7F-1DBB45672A3E}"/>
    <cellStyle name="40% - Énfasis2 120" xfId="4342" xr:uid="{C203813E-6FD4-4A79-A249-86ABC5CAD793}"/>
    <cellStyle name="40% - Énfasis2 121" xfId="4343" xr:uid="{224DB0F6-4B84-47D9-95EC-BDC8CBF09284}"/>
    <cellStyle name="40% - Énfasis2 122" xfId="4344" xr:uid="{13747A35-AB6E-4467-B6CE-90C467409AA4}"/>
    <cellStyle name="40% - Énfasis2 123" xfId="4345" xr:uid="{552EDBB1-2051-4D44-8AEB-F6F3B089DF4C}"/>
    <cellStyle name="40% - Énfasis2 124" xfId="4346" xr:uid="{93692DFA-3587-45F4-9AEF-36D1266DD58B}"/>
    <cellStyle name="40% - Énfasis2 125" xfId="4347" xr:uid="{E251EDD0-7C01-412B-A285-37FD18138586}"/>
    <cellStyle name="40% - Énfasis2 126" xfId="4348" xr:uid="{1C279348-F16E-4404-A8A3-5F60EBC45054}"/>
    <cellStyle name="40% - Énfasis2 127" xfId="4349" xr:uid="{8FFB6F56-FF61-4F64-944B-E8074E13B6AE}"/>
    <cellStyle name="40% - Énfasis2 128" xfId="4350" xr:uid="{29E41FD0-85DE-4D2C-BB7D-DF9E3CB5F8FC}"/>
    <cellStyle name="40% - Énfasis2 129" xfId="4351" xr:uid="{AC65176F-3AB9-4001-B79B-87C73DE0FAF4}"/>
    <cellStyle name="40% - Énfasis2 13" xfId="4352" xr:uid="{C10447AD-7E2B-4D94-8E13-BF5C60A8E9AA}"/>
    <cellStyle name="40% - Énfasis2 13 2" xfId="4353" xr:uid="{0096E23D-127A-48D1-BE06-F5EA7B473D57}"/>
    <cellStyle name="40% - Énfasis2 13_CUADRE TITULOS OTRAS MONEDAS" xfId="4354" xr:uid="{30A1A66D-A00E-4860-B303-1A9EF491B755}"/>
    <cellStyle name="40% - Énfasis2 130" xfId="4355" xr:uid="{6568608B-D901-440A-A20F-EE06079C1869}"/>
    <cellStyle name="40% - Énfasis2 131" xfId="4356" xr:uid="{A8874A7D-1144-4E48-8CB5-61535F54329F}"/>
    <cellStyle name="40% - Énfasis2 132" xfId="4357" xr:uid="{B8D9C8B7-776A-4982-B6DD-4AF159A61EC6}"/>
    <cellStyle name="40% - Énfasis2 133" xfId="4358" xr:uid="{CFAF0452-F29E-41BE-8825-99BAB6081F3A}"/>
    <cellStyle name="40% - Énfasis2 134" xfId="4359" xr:uid="{0AD8C60B-BEBA-473A-A8AA-06CED1C49287}"/>
    <cellStyle name="40% - Énfasis2 135" xfId="4360" xr:uid="{2CCB3BAD-515F-4EAC-B182-58873A147CBA}"/>
    <cellStyle name="40% - Énfasis2 136" xfId="4361" xr:uid="{429C20FF-9FB9-428D-BB98-C7B95ABAA154}"/>
    <cellStyle name="40% - Énfasis2 137" xfId="4362" xr:uid="{AE2708A0-D0D7-4AEE-AE4D-28469A4D6D93}"/>
    <cellStyle name="40% - Énfasis2 138" xfId="4363" xr:uid="{C4D00286-FBA3-47D0-8E9E-FC0DC5A43D6E}"/>
    <cellStyle name="40% - Énfasis2 139" xfId="4364" xr:uid="{38EEEE3A-9F31-4CC2-9C0A-D79BB14E4497}"/>
    <cellStyle name="40% - Énfasis2 14" xfId="4365" xr:uid="{EB57CD2C-B91C-4F92-A547-D2C80681C5AA}"/>
    <cellStyle name="40% - Énfasis2 14 2" xfId="4366" xr:uid="{4D544534-947B-4FBA-BA76-551F9658DE60}"/>
    <cellStyle name="40% - Énfasis2 14_CUADRE TITULOS OTRAS MONEDAS" xfId="4367" xr:uid="{F9551B46-4C17-42B3-9AE1-30A85435DBEF}"/>
    <cellStyle name="40% - Énfasis2 140" xfId="4368" xr:uid="{D67E3A62-0165-40DF-9FDD-8B0000F875EF}"/>
    <cellStyle name="40% - Énfasis2 141" xfId="4369" xr:uid="{AA6C36B2-127F-4A14-B06B-473C833B39EB}"/>
    <cellStyle name="40% - Énfasis2 142" xfId="4370" xr:uid="{29062729-5128-45E2-8ABC-E85707FB85BF}"/>
    <cellStyle name="40% - Énfasis2 143" xfId="4371" xr:uid="{DEB0839E-0AD3-48CA-B7F9-A5A6745B3283}"/>
    <cellStyle name="40% - Énfasis2 144" xfId="4372" xr:uid="{544A3F85-536D-48CF-A84E-571D5123E244}"/>
    <cellStyle name="40% - Énfasis2 145" xfId="4373" xr:uid="{41AB1795-63F0-48DC-905B-309F24D8AC4A}"/>
    <cellStyle name="40% - Énfasis2 146" xfId="4374" xr:uid="{C63BEACF-DF16-479A-9489-EC8F06D63BB6}"/>
    <cellStyle name="40% - Énfasis2 147" xfId="4375" xr:uid="{E9C1974D-4D39-40C9-9840-8399CC646804}"/>
    <cellStyle name="40% - Énfasis2 148" xfId="4376" xr:uid="{42B8A8FF-7F7B-408E-A051-90771397B246}"/>
    <cellStyle name="40% - Énfasis2 149" xfId="4377" xr:uid="{681A6C28-00F2-409A-9506-70C87771CCE8}"/>
    <cellStyle name="40% - Énfasis2 15" xfId="4378" xr:uid="{99F76981-20F3-40FF-BD22-5BB42C63EA60}"/>
    <cellStyle name="40% - Énfasis2 15 2" xfId="4379" xr:uid="{1DF7FDEB-5B0A-47C0-BA0E-9A6E6B891026}"/>
    <cellStyle name="40% - Énfasis2 15_CUADRE TITULOS OTRAS MONEDAS" xfId="4380" xr:uid="{DDB182A1-6F43-4F74-85D5-445E24747EFF}"/>
    <cellStyle name="40% - Énfasis2 150" xfId="4381" xr:uid="{1D12A810-6694-46AB-BF50-DDCEDC982661}"/>
    <cellStyle name="40% - Énfasis2 151" xfId="4382" xr:uid="{DDEDE851-513E-48B1-BC67-08D6FC901B05}"/>
    <cellStyle name="40% - Énfasis2 152" xfId="4383" xr:uid="{08B0A212-C41E-44FA-8A93-26A60CC308F7}"/>
    <cellStyle name="40% - Énfasis2 153" xfId="4384" xr:uid="{735BF5D6-D05A-4624-8CF7-CC5BBD2F3677}"/>
    <cellStyle name="40% - Énfasis2 154" xfId="4385" xr:uid="{B503F64A-7BC1-4F9D-B1B3-9CDB9F78A65E}"/>
    <cellStyle name="40% - Énfasis2 155" xfId="4386" xr:uid="{3A2B741D-CE0D-4195-8B93-79C8E9F1BA42}"/>
    <cellStyle name="40% - Énfasis2 156" xfId="4387" xr:uid="{716FF642-2D41-43D0-8110-3DC9C078EEA2}"/>
    <cellStyle name="40% - Énfasis2 157" xfId="4388" xr:uid="{686D1D0D-6C98-4C4B-BBA4-7F454B8607A8}"/>
    <cellStyle name="40% - Énfasis2 158" xfId="4389" xr:uid="{C5832F9B-CD21-4146-BFA6-80035D19606B}"/>
    <cellStyle name="40% - Énfasis2 159" xfId="4390" xr:uid="{3F73DF0E-3040-41A4-92B6-1D0EF885817E}"/>
    <cellStyle name="40% - Énfasis2 16" xfId="4391" xr:uid="{EBC19563-199F-4EC7-8323-1297D8EECC7C}"/>
    <cellStyle name="40% - Énfasis2 16 2" xfId="4392" xr:uid="{AC15B7BA-23CC-4692-BEAB-4D50FFA4F8B8}"/>
    <cellStyle name="40% - Énfasis2 16_CUADRE TITULOS OTRAS MONEDAS" xfId="4393" xr:uid="{95F0B0E5-1FAB-408F-8026-713C2C41A646}"/>
    <cellStyle name="40% - Énfasis2 160" xfId="4394" xr:uid="{70403C04-3438-4516-B3F6-4FF03C3191F6}"/>
    <cellStyle name="40% - Énfasis2 161" xfId="4395" xr:uid="{B33BFFE4-22B9-411F-BE22-4910ED9AA846}"/>
    <cellStyle name="40% - Énfasis2 162" xfId="4396" xr:uid="{06DF7D9E-6F69-4D3F-AF5A-7FE01E8883F0}"/>
    <cellStyle name="40% - Énfasis2 163" xfId="4397" xr:uid="{BFB669B3-64AF-4043-BF45-8BB5CC03EEA8}"/>
    <cellStyle name="40% - Énfasis2 164" xfId="4398" xr:uid="{5085FEA8-65E0-43CC-8C7B-1F8DD6D7B7F9}"/>
    <cellStyle name="40% - Énfasis2 165" xfId="4399" xr:uid="{BC6B7C9F-E919-4CEC-BC43-994A1BB98327}"/>
    <cellStyle name="40% - Énfasis2 166" xfId="4400" xr:uid="{0C65758E-D03E-4FC3-9DEB-F19E965FB5DA}"/>
    <cellStyle name="40% - Énfasis2 167" xfId="4401" xr:uid="{4BA41E16-8897-4850-819D-8A46AEDA95BF}"/>
    <cellStyle name="40% - Énfasis2 168" xfId="4402" xr:uid="{BD9E0C55-3E7B-4099-8730-C7A4C094C606}"/>
    <cellStyle name="40% - Énfasis2 169" xfId="4403" xr:uid="{0F491D74-D1E8-4A65-BC48-C4B4415B6232}"/>
    <cellStyle name="40% - Énfasis2 17" xfId="4404" xr:uid="{4D23DDC6-1914-4462-B083-C0A5A3CB209C}"/>
    <cellStyle name="40% - Énfasis2 17 2" xfId="4405" xr:uid="{5F5A0EB5-EA47-4A31-8333-2D734574731B}"/>
    <cellStyle name="40% - Énfasis2 17_CUADRE TITULOS OTRAS MONEDAS" xfId="4406" xr:uid="{D38429B7-1C4D-456D-8D8A-C4DD9D65F0E2}"/>
    <cellStyle name="40% - Énfasis2 170" xfId="4407" xr:uid="{5E713A2D-DBED-4FC9-89A5-56A5C2611D61}"/>
    <cellStyle name="40% - Énfasis2 171" xfId="4408" xr:uid="{F1034E8E-D800-4E12-8CEA-6278288D4786}"/>
    <cellStyle name="40% - Énfasis2 18" xfId="4409" xr:uid="{3EF8B667-8D49-4071-8E00-44D3605032BD}"/>
    <cellStyle name="40% - Énfasis2 18 2" xfId="4410" xr:uid="{03914C68-658F-458A-83FE-FA1F1EFA6FDA}"/>
    <cellStyle name="40% - Énfasis2 18_CUADRE TITULOS OTRAS MONEDAS" xfId="4411" xr:uid="{D414F641-AF45-4F27-BB3E-AE7ED9184A30}"/>
    <cellStyle name="40% - Énfasis2 19" xfId="4412" xr:uid="{07D8B925-EDBE-44C1-B262-2AAE75BE0F27}"/>
    <cellStyle name="40% - Énfasis2 19 2" xfId="4413" xr:uid="{E0BC1A4C-A11C-4393-B7A7-623751A5098E}"/>
    <cellStyle name="40% - Énfasis2 19_CUADRE TITULOS OTRAS MONEDAS" xfId="4414" xr:uid="{8449228E-3218-4E28-8A09-80EE216A0117}"/>
    <cellStyle name="40% - Énfasis2 2" xfId="4415" xr:uid="{1E8A6A4C-6FE5-4204-BBC4-67E04BCDC09C}"/>
    <cellStyle name="40% - Énfasis2 2 2" xfId="4416" xr:uid="{2E13B859-6CD1-45D5-8CF8-134771C297B3}"/>
    <cellStyle name="40% - Énfasis2 2 2 2" xfId="4417" xr:uid="{70EEDDAC-A625-42E5-B6FB-517F05DC7F52}"/>
    <cellStyle name="40% - Énfasis2 2 2 3" xfId="4418" xr:uid="{4D4737D9-98A1-4166-8523-425E6AF58EE9}"/>
    <cellStyle name="40% - Énfasis2 2 3" xfId="4419" xr:uid="{70DF9CA2-B7DC-4503-A21A-6E15CF549ECA}"/>
    <cellStyle name="40% - Énfasis2 2 3 2" xfId="4420" xr:uid="{5C0C93AF-E3EF-4E21-A635-39CE084D9986}"/>
    <cellStyle name="40% - Énfasis2 2 4" xfId="4421" xr:uid="{DABF9AA4-B995-47AD-91D6-89D033DA75AE}"/>
    <cellStyle name="40% - Énfasis2 2 5" xfId="4422" xr:uid="{CB4968FF-CB1E-4627-9A27-F72ECFE9ABD6}"/>
    <cellStyle name="40% - Énfasis2 2 6" xfId="4423" xr:uid="{985168C9-CB4D-4F4E-9E80-DB72BA3D71C4}"/>
    <cellStyle name="40% - Énfasis2 20" xfId="4424" xr:uid="{CF49C54B-1FB1-49D2-84D3-3F321293C6D7}"/>
    <cellStyle name="40% - Énfasis2 20 2" xfId="4425" xr:uid="{8F2C30B0-CC46-4C96-B1B3-09338ADEE744}"/>
    <cellStyle name="40% - Énfasis2 20_CUADRE TITULOS OTRAS MONEDAS" xfId="4426" xr:uid="{D9BEB3D0-FBC6-468B-AF14-1CC6ADFE7854}"/>
    <cellStyle name="40% - Énfasis2 21" xfId="4427" xr:uid="{C0375716-1C66-4F55-B65B-14618A4631FA}"/>
    <cellStyle name="40% - Énfasis2 21 2" xfId="4428" xr:uid="{8B191344-C57A-4345-8732-CC5A306A1609}"/>
    <cellStyle name="40% - Énfasis2 21_CUADRE TITULOS OTRAS MONEDAS" xfId="4429" xr:uid="{4B631745-7A6F-4DB5-9A50-72E31A3BBE56}"/>
    <cellStyle name="40% - Énfasis2 22" xfId="4430" xr:uid="{D3AFE767-9B57-429F-8AC6-9134E3E0F3D0}"/>
    <cellStyle name="40% - Énfasis2 22 2" xfId="4431" xr:uid="{FCEE9262-D411-4D1C-B5CE-88C397480A21}"/>
    <cellStyle name="40% - Énfasis2 22_CUADRE TITULOS OTRAS MONEDAS" xfId="4432" xr:uid="{26D4BE47-DDF8-4660-9C6D-85344B6D032B}"/>
    <cellStyle name="40% - Énfasis2 23" xfId="4433" xr:uid="{58AA6F38-96DA-4DD7-AF3E-1FF90A96398F}"/>
    <cellStyle name="40% - Énfasis2 23 2" xfId="4434" xr:uid="{35CB4CA0-10BD-47DE-81FE-045B9FB7E062}"/>
    <cellStyle name="40% - Énfasis2 23_CUADRE TITULOS OTRAS MONEDAS" xfId="4435" xr:uid="{5EBBB494-0CC8-415D-982E-51E58EFB7D7F}"/>
    <cellStyle name="40% - Énfasis2 24" xfId="4436" xr:uid="{85996463-E894-416B-BF17-E9ED9F812F17}"/>
    <cellStyle name="40% - Énfasis2 24 2" xfId="4437" xr:uid="{91DCA7BB-AF6D-4A5C-B1F9-391F6BEEFDF5}"/>
    <cellStyle name="40% - Énfasis2 24_CUADRE TITULOS OTRAS MONEDAS" xfId="4438" xr:uid="{EB5199A0-ABA8-4F06-96C5-171FE1BB7EF4}"/>
    <cellStyle name="40% - Énfasis2 25" xfId="4439" xr:uid="{6D97F7AA-F3B0-4398-86FF-FBFD36EA2A34}"/>
    <cellStyle name="40% - Énfasis2 25 2" xfId="4440" xr:uid="{25B0CE9D-C7A9-431A-8B87-D846BDEA4558}"/>
    <cellStyle name="40% - Énfasis2 25_CUADRE TITULOS OTRAS MONEDAS" xfId="4441" xr:uid="{A7E0A2D1-BBB2-4537-92A3-3BC3F2BE79FB}"/>
    <cellStyle name="40% - Énfasis2 26" xfId="4442" xr:uid="{062F7042-563B-44A3-B427-D5E2CC71EE52}"/>
    <cellStyle name="40% - Énfasis2 26 2" xfId="4443" xr:uid="{4F8BAF55-F026-448C-A806-037671D5EC11}"/>
    <cellStyle name="40% - Énfasis2 26_CUADRE TITULOS OTRAS MONEDAS" xfId="4444" xr:uid="{4DC37A83-E167-4387-B871-BE465EFDE549}"/>
    <cellStyle name="40% - Énfasis2 27" xfId="4445" xr:uid="{222363CB-9785-47F7-8844-0ED1F6B8533E}"/>
    <cellStyle name="40% - Énfasis2 27 2" xfId="4446" xr:uid="{8F855CED-48DC-4A0F-BC1F-26A7E88EF3B5}"/>
    <cellStyle name="40% - Énfasis2 27_CUADRE TITULOS OTRAS MONEDAS" xfId="4447" xr:uid="{758FAF28-9F01-4C09-AB44-C85174E699AF}"/>
    <cellStyle name="40% - Énfasis2 28" xfId="4448" xr:uid="{4323F550-970F-4AF4-A798-AEEF6A9E95F3}"/>
    <cellStyle name="40% - Énfasis2 28 2" xfId="4449" xr:uid="{C8C80EBA-EC95-4935-AA1B-80D84AC3B0D2}"/>
    <cellStyle name="40% - Énfasis2 28_CUADRE TITULOS OTRAS MONEDAS" xfId="4450" xr:uid="{1564F9F3-F71C-42C9-8B47-C7F9E5962261}"/>
    <cellStyle name="40% - Énfasis2 29" xfId="4451" xr:uid="{4D0003C5-289F-4CF0-911E-5BB6388D432B}"/>
    <cellStyle name="40% - Énfasis2 29 2" xfId="4452" xr:uid="{F606CAF6-DDF8-402B-A621-0B1758B7B4D8}"/>
    <cellStyle name="40% - Énfasis2 29_CUADRE TITULOS OTRAS MONEDAS" xfId="4453" xr:uid="{BF8038A2-7B95-4332-9244-CF572E356400}"/>
    <cellStyle name="40% - Énfasis2 3" xfId="4454" xr:uid="{92908334-B763-4434-A513-2709D60ECC9D}"/>
    <cellStyle name="40% - Énfasis2 3 2" xfId="4455" xr:uid="{10F78233-6115-4B45-B39B-2038F036F387}"/>
    <cellStyle name="40% - Énfasis2 3 2 2" xfId="4456" xr:uid="{0401DC21-A7A8-48B7-B77C-E95D15E2CBF4}"/>
    <cellStyle name="40% - Énfasis2 3 2 3" xfId="4457" xr:uid="{455F4A12-4B0C-440D-BCA4-112B47FD117F}"/>
    <cellStyle name="40% - Énfasis2 3 3" xfId="4458" xr:uid="{A79405AB-D758-442C-9602-69D55F29DCE8}"/>
    <cellStyle name="40% - Énfasis2 3 4" xfId="4459" xr:uid="{A2A6A78D-8969-4FFB-AACF-2D40E9FD2741}"/>
    <cellStyle name="40% - Énfasis2 3 5" xfId="4460" xr:uid="{13499360-75FB-40A7-9CA6-C4D34C3CECA9}"/>
    <cellStyle name="40% - Énfasis2 3 6" xfId="4461" xr:uid="{00D7EE7D-3F09-4754-B7B8-34133CB82DFE}"/>
    <cellStyle name="40% - Énfasis2 3_CUADRE TITULOS OTRAS MONEDAS" xfId="4462" xr:uid="{12AA26F6-30FC-413B-96AE-52D8D7F9A474}"/>
    <cellStyle name="40% - Énfasis2 30" xfId="4463" xr:uid="{3D3C9B3C-1101-4FC8-8F89-458583BC681E}"/>
    <cellStyle name="40% - Énfasis2 30 2" xfId="4464" xr:uid="{99E4F307-8DF6-4244-B24A-F64AE1F7C92C}"/>
    <cellStyle name="40% - Énfasis2 30_CUADRE TITULOS OTRAS MONEDAS" xfId="4465" xr:uid="{6FD027FE-64CC-4BCA-9503-E4CD02F82186}"/>
    <cellStyle name="40% - Énfasis2 31" xfId="4466" xr:uid="{738F991B-1903-49A6-906C-25B140C665A3}"/>
    <cellStyle name="40% - Énfasis2 31 2" xfId="4467" xr:uid="{F8054993-3A11-4008-8754-91451BFD7B19}"/>
    <cellStyle name="40% - Énfasis2 31_CUADRE TITULOS OTRAS MONEDAS" xfId="4468" xr:uid="{355B51A5-6E9B-41CC-9978-70A3C72F3278}"/>
    <cellStyle name="40% - Énfasis2 32" xfId="4469" xr:uid="{8AF50AB5-C91F-40CF-AD88-3676FABD8A77}"/>
    <cellStyle name="40% - Énfasis2 32 2" xfId="4470" xr:uid="{F45A7BE8-AAA8-4264-8297-11398CBDCEBA}"/>
    <cellStyle name="40% - Énfasis2 32_CUADRE TITULOS OTRAS MONEDAS" xfId="4471" xr:uid="{5A978479-93FC-4E18-9030-713C2C155687}"/>
    <cellStyle name="40% - Énfasis2 33" xfId="4472" xr:uid="{B6022730-58A5-4B04-9F90-B389E7CD0D6D}"/>
    <cellStyle name="40% - Énfasis2 33 2" xfId="4473" xr:uid="{D72E13DF-C6A9-46ED-BEC9-9138FA446841}"/>
    <cellStyle name="40% - Énfasis2 33_CUADRE TITULOS OTRAS MONEDAS" xfId="4474" xr:uid="{6F1C3CC9-3DE4-462D-98C0-7ABE37EB8F19}"/>
    <cellStyle name="40% - Énfasis2 34" xfId="4475" xr:uid="{FC035003-153D-4119-BF6C-AE336432F8A6}"/>
    <cellStyle name="40% - Énfasis2 34 2" xfId="4476" xr:uid="{D07B9645-4CAF-44CF-8517-C9E350E2FDF5}"/>
    <cellStyle name="40% - Énfasis2 34_CUADRE TITULOS OTRAS MONEDAS" xfId="4477" xr:uid="{F58E2502-6A01-4A2A-A7AA-C97CBF13B2E7}"/>
    <cellStyle name="40% - Énfasis2 35" xfId="4478" xr:uid="{9B226845-98FC-44D1-A74C-88CFAE2EC13C}"/>
    <cellStyle name="40% - Énfasis2 35 2" xfId="4479" xr:uid="{ADBFA68B-2888-4E58-ACA5-B926DE34F547}"/>
    <cellStyle name="40% - Énfasis2 35_CUADRE TITULOS OTRAS MONEDAS" xfId="4480" xr:uid="{2CFC9072-F1BA-44CB-99C2-550D97263F36}"/>
    <cellStyle name="40% - Énfasis2 36" xfId="4481" xr:uid="{F6F141C5-74F0-4E7F-8617-1B5734974EAB}"/>
    <cellStyle name="40% - Énfasis2 36 2" xfId="4482" xr:uid="{9E8DA43A-8A6E-4E19-90E1-C69B73AD775C}"/>
    <cellStyle name="40% - Énfasis2 36_CUADRE TITULOS OTRAS MONEDAS" xfId="4483" xr:uid="{B614E58C-D955-4AEE-907E-910518AAB081}"/>
    <cellStyle name="40% - Énfasis2 37" xfId="4484" xr:uid="{DD5D5350-14E9-4CB2-BB95-D374CC30EE26}"/>
    <cellStyle name="40% - Énfasis2 37 2" xfId="4485" xr:uid="{D6B97C03-1C92-4E33-94E3-961DF2E8141B}"/>
    <cellStyle name="40% - Énfasis2 37_CUADRE TITULOS OTRAS MONEDAS" xfId="4486" xr:uid="{24A99FD1-9126-41B5-87FD-1E8F52FB5589}"/>
    <cellStyle name="40% - Énfasis2 38" xfId="4487" xr:uid="{58998117-84C0-43C2-8D08-732AE1FB9CB0}"/>
    <cellStyle name="40% - Énfasis2 38 2" xfId="4488" xr:uid="{8D730065-D39F-470C-8154-53A52D91CEC2}"/>
    <cellStyle name="40% - Énfasis2 38_CUADRE TITULOS OTRAS MONEDAS" xfId="4489" xr:uid="{675ABDE5-B506-4155-960D-C56FDB6B42E6}"/>
    <cellStyle name="40% - Énfasis2 39" xfId="4490" xr:uid="{1A6558EB-9744-4EEF-92AE-DB0931C93AA2}"/>
    <cellStyle name="40% - Énfasis2 39 2" xfId="4491" xr:uid="{81202784-AD99-4A69-9E74-BEC1FE5D817E}"/>
    <cellStyle name="40% - Énfasis2 39_CUADRE TITULOS OTRAS MONEDAS" xfId="4492" xr:uid="{842F87D3-1A92-49C4-853A-698A3728E870}"/>
    <cellStyle name="40% - Énfasis2 4" xfId="4493" xr:uid="{C32F0267-6129-40D8-AD24-00F560E45AB1}"/>
    <cellStyle name="40% - Énfasis2 4 2" xfId="4494" xr:uid="{C519C978-5F7A-43BD-90BC-1E7937026846}"/>
    <cellStyle name="40% - Énfasis2 4 2 2" xfId="4495" xr:uid="{D7986600-E108-4AC6-91A8-7D21E84A9242}"/>
    <cellStyle name="40% - Énfasis2 4 3" xfId="4496" xr:uid="{BD9C1E25-55F8-4765-9D0C-8D505BCC841A}"/>
    <cellStyle name="40% - Énfasis2 4 4" xfId="4497" xr:uid="{FD293869-1961-485F-BE81-8092C7828DB7}"/>
    <cellStyle name="40% - Énfasis2 4 5" xfId="4498" xr:uid="{AE8C14D2-0875-4E1C-AF91-4AA07F84A104}"/>
    <cellStyle name="40% - Énfasis2 4_CUADRE TITULOS OTRAS MONEDAS" xfId="4499" xr:uid="{FCE84324-566D-458A-8899-6E1CC6F12149}"/>
    <cellStyle name="40% - Énfasis2 40" xfId="4500" xr:uid="{8346853E-1968-4BAD-AA23-C88B3E4DD9EE}"/>
    <cellStyle name="40% - Énfasis2 40 2" xfId="4501" xr:uid="{F8DDD65B-AA2C-4A35-BB6F-DA01225B7B6C}"/>
    <cellStyle name="40% - Énfasis2 40_CUADRE TITULOS OTRAS MONEDAS" xfId="4502" xr:uid="{B63FCD47-0210-4A31-9901-E0691BD5DB51}"/>
    <cellStyle name="40% - Énfasis2 41" xfId="4503" xr:uid="{6CCE9D7E-2A4F-4D70-9BB4-4098B1315AA6}"/>
    <cellStyle name="40% - Énfasis2 42" xfId="4504" xr:uid="{CFBD19D9-29CE-49F8-8B5D-A7539748EAE7}"/>
    <cellStyle name="40% - Énfasis2 43" xfId="4505" xr:uid="{7CEEA4E7-DC16-433D-B030-F1F1BDB57401}"/>
    <cellStyle name="40% - Énfasis2 44" xfId="4506" xr:uid="{A0E45DE5-99D2-4F80-9E15-61BAFE16523B}"/>
    <cellStyle name="40% - Énfasis2 45" xfId="4507" xr:uid="{0C1FEB78-2C22-4BA2-93E4-AD81B52DD8EA}"/>
    <cellStyle name="40% - Énfasis2 46" xfId="4508" xr:uid="{CBF401FF-C678-4FD0-8166-5824BB4C4FD4}"/>
    <cellStyle name="40% - Énfasis2 47" xfId="4509" xr:uid="{D8218AAF-4959-4326-B33C-409A96F43D06}"/>
    <cellStyle name="40% - Énfasis2 48" xfId="4510" xr:uid="{2FC55800-F892-4471-9105-8C2806F128B7}"/>
    <cellStyle name="40% - Énfasis2 49" xfId="4511" xr:uid="{BC1ADCE0-68EC-4815-BBBB-8BD158E62DED}"/>
    <cellStyle name="40% - Énfasis2 5" xfId="4512" xr:uid="{BAE5FABA-F363-43A3-8FAC-DCA05BBBEFBF}"/>
    <cellStyle name="40% - Énfasis2 5 2" xfId="4513" xr:uid="{38AC486A-F22A-4D49-A438-3E088F0DDACA}"/>
    <cellStyle name="40% - Énfasis2 5 2 2" xfId="4514" xr:uid="{F290F4AC-E602-43C0-90B2-DB7DEDCCA75D}"/>
    <cellStyle name="40% - Énfasis2 5 3" xfId="4515" xr:uid="{D1E98D46-324E-49CE-AE13-CC7811C980A0}"/>
    <cellStyle name="40% - Énfasis2 5 4" xfId="4516" xr:uid="{6B63975F-9808-4734-BAFC-F1AF60403106}"/>
    <cellStyle name="40% - Énfasis2 5 5" xfId="4517" xr:uid="{392901E0-42C0-4096-9A73-C6742DB1C812}"/>
    <cellStyle name="40% - Énfasis2 5_CUADRE TITULOS OTRAS MONEDAS" xfId="4518" xr:uid="{6CB403C8-912A-4064-9013-67309B04D3EF}"/>
    <cellStyle name="40% - Énfasis2 50" xfId="4519" xr:uid="{46B27E3A-B15A-4DEC-B309-5330E5024C26}"/>
    <cellStyle name="40% - Énfasis2 51" xfId="4520" xr:uid="{95D92BDD-B0DB-4986-A284-72A8B99E012F}"/>
    <cellStyle name="40% - Énfasis2 52" xfId="4521" xr:uid="{D150AC46-EA11-4B94-ACDD-9489E5824677}"/>
    <cellStyle name="40% - Énfasis2 53" xfId="4522" xr:uid="{73C6089D-F511-4FEA-9CA6-AC6E041D7235}"/>
    <cellStyle name="40% - Énfasis2 54" xfId="4523" xr:uid="{C6C96CE8-62B2-4593-B33E-8CFA7A20C363}"/>
    <cellStyle name="40% - Énfasis2 55" xfId="4524" xr:uid="{C8966A11-49CD-40AD-BCB9-BB2254AB4391}"/>
    <cellStyle name="40% - Énfasis2 56" xfId="4525" xr:uid="{60B44340-CF55-49D3-9C59-99B8E65E6F45}"/>
    <cellStyle name="40% - Énfasis2 57" xfId="4526" xr:uid="{AE7AB25C-E99D-439A-ADE4-80AD4B3B2F99}"/>
    <cellStyle name="40% - Énfasis2 58" xfId="4527" xr:uid="{E88CCE6B-F587-4A00-B8C5-58D91F6BBFF1}"/>
    <cellStyle name="40% - Énfasis2 59" xfId="4528" xr:uid="{DDDFB614-FEDE-445D-BAB0-F587B22F6AAD}"/>
    <cellStyle name="40% - Énfasis2 6" xfId="4529" xr:uid="{F29CBE27-ADA0-481D-91E3-75964FD4C971}"/>
    <cellStyle name="40% - Énfasis2 6 2" xfId="4530" xr:uid="{F89C0DD2-A6EA-4B49-A1D9-B2B95C3A08A9}"/>
    <cellStyle name="40% - Énfasis2 6 2 2" xfId="4531" xr:uid="{75DB73B0-F29D-4469-B4C0-530856313C6E}"/>
    <cellStyle name="40% - Énfasis2 6 3" xfId="4532" xr:uid="{1FA99C18-56E4-45EE-AF7E-B27FF9941A88}"/>
    <cellStyle name="40% - Énfasis2 6 4" xfId="4533" xr:uid="{5EEEF7F0-DCFF-43DC-B0BF-B6879C17A33F}"/>
    <cellStyle name="40% - Énfasis2 6_CUADRE TITULOS OTRAS MONEDAS" xfId="4534" xr:uid="{BECD4BA0-81D9-47EF-982E-F00641F9AF84}"/>
    <cellStyle name="40% - Énfasis2 60" xfId="4535" xr:uid="{257D7BF1-6821-4096-9457-CBB1B136D4FB}"/>
    <cellStyle name="40% - Énfasis2 61" xfId="4536" xr:uid="{29838E5F-672F-4142-9B13-E0106F659DC4}"/>
    <cellStyle name="40% - Énfasis2 62" xfId="4537" xr:uid="{4A4E277F-077F-4DE1-B187-D6ACDC77DE9D}"/>
    <cellStyle name="40% - Énfasis2 63" xfId="4538" xr:uid="{1573DC26-03CE-459E-9EDF-5F21767DCEBD}"/>
    <cellStyle name="40% - Énfasis2 64" xfId="4539" xr:uid="{33EB98CA-7777-41EE-B252-493F8E230163}"/>
    <cellStyle name="40% - Énfasis2 65" xfId="4540" xr:uid="{EB2E3F7E-A94C-4C55-A2D8-14D159F7B8E8}"/>
    <cellStyle name="40% - Énfasis2 66" xfId="4541" xr:uid="{A59AA2D4-AEE8-45F5-B8BF-9D9452F9CD0D}"/>
    <cellStyle name="40% - Énfasis2 67" xfId="4542" xr:uid="{ED32BCCC-4DB8-4570-8C4E-CF1E7351416B}"/>
    <cellStyle name="40% - Énfasis2 68" xfId="4543" xr:uid="{91558835-7270-4DA8-A9C6-4A04C2C80C53}"/>
    <cellStyle name="40% - Énfasis2 69" xfId="4544" xr:uid="{C68EE36E-FBF5-4C6F-B00E-4B1EA0642C21}"/>
    <cellStyle name="40% - Énfasis2 7" xfId="4545" xr:uid="{D5EFDA95-087F-4F11-AC5E-EFB50A4D2080}"/>
    <cellStyle name="40% - Énfasis2 7 2" xfId="4546" xr:uid="{604D77D7-1B21-4669-9EF3-160EF086C930}"/>
    <cellStyle name="40% - Énfasis2 7 2 2" xfId="4547" xr:uid="{F39E6E3A-3119-44C2-A7BC-1F02BDB7C765}"/>
    <cellStyle name="40% - Énfasis2 7 3" xfId="4548" xr:uid="{0F3FCD0D-1235-454D-93DA-9393D67AF753}"/>
    <cellStyle name="40% - Énfasis2 7 4" xfId="4549" xr:uid="{85BC7FD8-3594-45A3-AF36-2CB18A362426}"/>
    <cellStyle name="40% - Énfasis2 7_CUADRE TITULOS OTRAS MONEDAS" xfId="4550" xr:uid="{7C304EFE-9251-4F57-9546-FB2763237D58}"/>
    <cellStyle name="40% - Énfasis2 70" xfId="4551" xr:uid="{481B7EC0-FD01-44BC-A57A-2D46B8A7D767}"/>
    <cellStyle name="40% - Énfasis2 71" xfId="4552" xr:uid="{37D0F9A1-29E4-4107-BAF1-143DBF19A1A0}"/>
    <cellStyle name="40% - Énfasis2 72" xfId="4553" xr:uid="{4B93E28A-CCA2-4CD3-9A52-C07F65428114}"/>
    <cellStyle name="40% - Énfasis2 73" xfId="4554" xr:uid="{557EDEE5-4CE3-443E-AC84-1677341D010D}"/>
    <cellStyle name="40% - Énfasis2 74" xfId="4555" xr:uid="{BBCAD5B7-D2AF-471B-A670-0BE7186F817A}"/>
    <cellStyle name="40% - Énfasis2 75" xfId="4556" xr:uid="{7F713F40-7B47-4616-BE76-3222F7C51011}"/>
    <cellStyle name="40% - Énfasis2 76" xfId="4557" xr:uid="{58CA12B0-21AD-48CC-8DF5-59281EC41C01}"/>
    <cellStyle name="40% - Énfasis2 77" xfId="4558" xr:uid="{9738FB48-246D-49CF-B583-EB2079E607E7}"/>
    <cellStyle name="40% - Énfasis2 78" xfId="4559" xr:uid="{778A7598-857F-4DAE-80CE-A4FB11D971B2}"/>
    <cellStyle name="40% - Énfasis2 79" xfId="4560" xr:uid="{AF750AF9-86B0-402B-95F9-FB062C36B96B}"/>
    <cellStyle name="40% - Énfasis2 8" xfId="4561" xr:uid="{8CDA8E52-6A2A-4A6C-B230-C2E9DE62881C}"/>
    <cellStyle name="40% - Énfasis2 8 2" xfId="4562" xr:uid="{9D937B8F-1EC6-49A2-B858-1700ED5811BA}"/>
    <cellStyle name="40% - Énfasis2 8 2 2" xfId="4563" xr:uid="{39F29208-CB04-40BC-84C3-4DAD2919CA30}"/>
    <cellStyle name="40% - Énfasis2 8 3" xfId="4564" xr:uid="{6D04B6FD-6128-4E98-984D-027E5448541F}"/>
    <cellStyle name="40% - Énfasis2 8 4" xfId="4565" xr:uid="{F0C1AC32-1BB8-4C93-BAD8-D4EC752A7837}"/>
    <cellStyle name="40% - Énfasis2 8_CUADRE TITULOS OTRAS MONEDAS" xfId="4566" xr:uid="{4CE14458-841C-4AFE-9506-9FD37815CE1F}"/>
    <cellStyle name="40% - Énfasis2 80" xfId="4567" xr:uid="{8C2837B5-3318-42F8-A92E-BF1F48529A83}"/>
    <cellStyle name="40% - Énfasis2 81" xfId="4568" xr:uid="{E48E769B-F80E-421D-BD4D-97D297EC43A9}"/>
    <cellStyle name="40% - Énfasis2 82" xfId="4569" xr:uid="{E2616BEC-363F-487C-880E-E6EC8EA12F5B}"/>
    <cellStyle name="40% - Énfasis2 83" xfId="4570" xr:uid="{6D62DAE5-3B52-4F81-85A2-07E5CEEF9957}"/>
    <cellStyle name="40% - Énfasis2 84" xfId="4571" xr:uid="{40973838-8B3B-405B-AD6B-9396DDA3D5F5}"/>
    <cellStyle name="40% - Énfasis2 85" xfId="4572" xr:uid="{F52162E8-74D2-4B6A-A639-DDEE2B241E6D}"/>
    <cellStyle name="40% - Énfasis2 86" xfId="4573" xr:uid="{C094E13E-4D78-4B07-96A1-FEB95F017CB6}"/>
    <cellStyle name="40% - Énfasis2 87" xfId="4574" xr:uid="{90375F60-39ED-4C20-955A-CDECD55D4E7B}"/>
    <cellStyle name="40% - Énfasis2 88" xfId="4575" xr:uid="{CA38C004-17B8-46B6-A039-018CA05EF100}"/>
    <cellStyle name="40% - Énfasis2 89" xfId="4576" xr:uid="{04040E09-1A8B-4141-8322-AA6E196542EB}"/>
    <cellStyle name="40% - Énfasis2 9" xfId="4577" xr:uid="{2D5F583F-EF2A-4BF1-BBFC-75C22A36274A}"/>
    <cellStyle name="40% - Énfasis2 9 2" xfId="4578" xr:uid="{13C94C26-6EEF-4953-AE60-D7FE41BA02A2}"/>
    <cellStyle name="40% - Énfasis2 9 2 2" xfId="4579" xr:uid="{4ECF6CE3-58EF-4883-91E8-6B3B50F040A9}"/>
    <cellStyle name="40% - Énfasis2 9 3" xfId="4580" xr:uid="{41D76418-6255-4449-9F30-42E33C37ED7D}"/>
    <cellStyle name="40% - Énfasis2 9 4" xfId="4581" xr:uid="{A5C7CC36-ED82-4C6F-B111-DF8B1E447556}"/>
    <cellStyle name="40% - Énfasis2 9_CUADRE TITULOS OTRAS MONEDAS" xfId="4582" xr:uid="{66A7FB05-E165-4905-A1EF-01E25087D3AE}"/>
    <cellStyle name="40% - Énfasis2 90" xfId="4583" xr:uid="{3157A117-94C4-4DBF-9E59-838636AAC809}"/>
    <cellStyle name="40% - Énfasis2 91" xfId="4584" xr:uid="{4659794A-9596-4EED-BEC1-CE6838EED385}"/>
    <cellStyle name="40% - Énfasis2 92" xfId="4585" xr:uid="{3D18C2CA-03C3-400D-9FB7-555BCB394CB6}"/>
    <cellStyle name="40% - Énfasis2 93" xfId="4586" xr:uid="{5AAE3595-AED5-4837-87E6-0AAD7AFD80E3}"/>
    <cellStyle name="40% - Énfasis2 94" xfId="4587" xr:uid="{4C6E9CBB-BE11-4611-B14D-E02E0585274A}"/>
    <cellStyle name="40% - Énfasis2 95" xfId="4588" xr:uid="{69BAF9DD-7C10-4ECC-9466-924ACD958BB5}"/>
    <cellStyle name="40% - Énfasis2 96" xfId="4589" xr:uid="{A883A9B8-94D2-44E8-892D-CB8B57BDCD29}"/>
    <cellStyle name="40% - Énfasis2 97" xfId="4590" xr:uid="{F0CA5CEB-805D-4C86-BD01-4758C676109F}"/>
    <cellStyle name="40% - Énfasis2 98" xfId="4591" xr:uid="{C0E92F5F-1C39-4D10-9CF0-0CECFE1A5F50}"/>
    <cellStyle name="40% - Énfasis2 99" xfId="4592" xr:uid="{ACE914D8-8EBD-473F-B67E-0F265E4F0C67}"/>
    <cellStyle name="40% - Énfasis3 10" xfId="4593" xr:uid="{397B2647-6122-47D5-91B9-6876CA2FB95F}"/>
    <cellStyle name="40% - Énfasis3 10 2" xfId="4594" xr:uid="{5BFA7B5A-06AE-4421-816D-FE3208B9BE22}"/>
    <cellStyle name="40% - Énfasis3 10 2 2" xfId="4595" xr:uid="{A2CCABF7-40CE-4649-971D-675F37C4DF57}"/>
    <cellStyle name="40% - Énfasis3 10 3" xfId="4596" xr:uid="{F132BC1D-49AC-4209-ABBF-5511526CA8AF}"/>
    <cellStyle name="40% - Énfasis3 10_CUADRE TITULOS OTRAS MONEDAS" xfId="4597" xr:uid="{2D410308-8D3C-4135-9316-2270506EF4B8}"/>
    <cellStyle name="40% - Énfasis3 100" xfId="4598" xr:uid="{B99B686C-BDCC-47B0-AEE7-FBE5CAD7B301}"/>
    <cellStyle name="40% - Énfasis3 101" xfId="4599" xr:uid="{FE8F70A9-3D98-4324-9472-DED481F39AE7}"/>
    <cellStyle name="40% - Énfasis3 102" xfId="4600" xr:uid="{07A47461-AA9F-4BB2-80FA-1BC45A826148}"/>
    <cellStyle name="40% - Énfasis3 103" xfId="4601" xr:uid="{78D20073-A92B-4684-BAC8-D8CFCE39CACA}"/>
    <cellStyle name="40% - Énfasis3 104" xfId="4602" xr:uid="{57FC9715-28FB-4847-8451-2240448930E5}"/>
    <cellStyle name="40% - Énfasis3 105" xfId="4603" xr:uid="{D25ED8CB-0F12-4149-A97A-9BE4898D264C}"/>
    <cellStyle name="40% - Énfasis3 106" xfId="4604" xr:uid="{E0949E8A-5706-4C86-8B55-F25CC3937A47}"/>
    <cellStyle name="40% - Énfasis3 107" xfId="4605" xr:uid="{C7BA3C2C-4544-45E0-AB6C-F888AA65FBE4}"/>
    <cellStyle name="40% - Énfasis3 108" xfId="4606" xr:uid="{2B42FCA4-0AF0-4A32-B721-50D672A80E3A}"/>
    <cellStyle name="40% - Énfasis3 109" xfId="4607" xr:uid="{06F62C90-AAB7-4BB3-A734-65E8B2354B19}"/>
    <cellStyle name="40% - Énfasis3 11" xfId="4608" xr:uid="{25623E95-7825-4415-AA17-7C4CCBCB185D}"/>
    <cellStyle name="40% - Énfasis3 11 2" xfId="4609" xr:uid="{871CA3B2-B6DB-48C9-ABE5-779F240AABC4}"/>
    <cellStyle name="40% - Énfasis3 11 2 2" xfId="4610" xr:uid="{757F2485-9168-4A88-88E7-742F123E685E}"/>
    <cellStyle name="40% - Énfasis3 11 3" xfId="4611" xr:uid="{028CEB59-BE44-4A1C-B68B-3648ABECA345}"/>
    <cellStyle name="40% - Énfasis3 11_CUADRE TITULOS OTRAS MONEDAS" xfId="4612" xr:uid="{D659798D-F8E3-4559-86E3-F8B75678CAB0}"/>
    <cellStyle name="40% - Énfasis3 110" xfId="4613" xr:uid="{AF6723D3-A401-4508-9FD4-5FBE3C30024A}"/>
    <cellStyle name="40% - Énfasis3 111" xfId="4614" xr:uid="{8C08D23D-F67D-4AC9-921B-B58F7ACE703A}"/>
    <cellStyle name="40% - Énfasis3 112" xfId="4615" xr:uid="{C1C8D8B3-D35A-46E1-9931-AEA2D1ACC8E6}"/>
    <cellStyle name="40% - Énfasis3 113" xfId="4616" xr:uid="{C394CC7E-2556-488B-86D9-2BDACD1C72A8}"/>
    <cellStyle name="40% - Énfasis3 114" xfId="4617" xr:uid="{59B71EDC-6E3A-4272-84BE-94FEC9D43D78}"/>
    <cellStyle name="40% - Énfasis3 115" xfId="4618" xr:uid="{533A0440-AE3E-4A6E-AA29-EED5E2A66436}"/>
    <cellStyle name="40% - Énfasis3 116" xfId="4619" xr:uid="{E403EEDB-4FCC-45CF-8F35-7360A4436B2B}"/>
    <cellStyle name="40% - Énfasis3 117" xfId="4620" xr:uid="{A612D129-A086-455F-8E8A-2BA2610CEA38}"/>
    <cellStyle name="40% - Énfasis3 118" xfId="4621" xr:uid="{DC3DE67A-5DA7-413F-BF8F-7F4D6C81527F}"/>
    <cellStyle name="40% - Énfasis3 119" xfId="4622" xr:uid="{35E6EEFD-1C8C-4B3C-9ECD-4D851B93D05D}"/>
    <cellStyle name="40% - Énfasis3 12" xfId="4623" xr:uid="{73994337-5B21-4CBE-AF0E-E04A288933C7}"/>
    <cellStyle name="40% - Énfasis3 12 2" xfId="4624" xr:uid="{5B0C53EA-C146-4116-B1C4-CE28BF97745D}"/>
    <cellStyle name="40% - Énfasis3 12 2 2" xfId="4625" xr:uid="{1714F1D0-878B-45F9-9A02-4DB397D98E0C}"/>
    <cellStyle name="40% - Énfasis3 12 3" xfId="4626" xr:uid="{678E8910-AFAF-4362-A815-ABF8A6617E17}"/>
    <cellStyle name="40% - Énfasis3 12_CUADRE TITULOS OTRAS MONEDAS" xfId="4627" xr:uid="{7331F9E5-2E7F-439A-AF86-EB4CB6BCE6DC}"/>
    <cellStyle name="40% - Énfasis3 120" xfId="4628" xr:uid="{93B72F18-5D79-4CE2-A042-91E58A69B24C}"/>
    <cellStyle name="40% - Énfasis3 121" xfId="4629" xr:uid="{A663C9FA-ACCE-4429-8C3C-A8CDC4CCC5C9}"/>
    <cellStyle name="40% - Énfasis3 122" xfId="4630" xr:uid="{8BCB8A2C-81A8-4F7B-8B4A-E155DE06E434}"/>
    <cellStyle name="40% - Énfasis3 123" xfId="4631" xr:uid="{8BFCF122-DB2A-4E03-96E3-8DE20A7701B4}"/>
    <cellStyle name="40% - Énfasis3 124" xfId="4632" xr:uid="{FF007ADB-98F0-47B9-9767-04E08AE0E42C}"/>
    <cellStyle name="40% - Énfasis3 125" xfId="4633" xr:uid="{E32F0DF6-806F-43DD-8615-660919C79059}"/>
    <cellStyle name="40% - Énfasis3 126" xfId="4634" xr:uid="{D72167B3-4773-4B53-B929-25C8DA6566AC}"/>
    <cellStyle name="40% - Énfasis3 127" xfId="4635" xr:uid="{89788434-713B-4958-94A0-E2C4F6B7D9C4}"/>
    <cellStyle name="40% - Énfasis3 128" xfId="4636" xr:uid="{CDB9D7D3-7E62-4F16-9D26-98E8166E46CB}"/>
    <cellStyle name="40% - Énfasis3 129" xfId="4637" xr:uid="{A83FA1DC-4229-4674-9BA3-8C5598AAEF17}"/>
    <cellStyle name="40% - Énfasis3 13" xfId="4638" xr:uid="{9A2D6272-B1D4-4615-B54C-EDBEE063E977}"/>
    <cellStyle name="40% - Énfasis3 13 2" xfId="4639" xr:uid="{E0E23FD8-1BDF-4D1C-AEA4-E2086A122E9B}"/>
    <cellStyle name="40% - Énfasis3 13_CUADRE TITULOS OTRAS MONEDAS" xfId="4640" xr:uid="{C39CF03B-7B68-4FF5-B01B-562A222BD4D7}"/>
    <cellStyle name="40% - Énfasis3 130" xfId="4641" xr:uid="{3AC6B6EF-F858-47F7-B124-FEEA9D53F14C}"/>
    <cellStyle name="40% - Énfasis3 131" xfId="4642" xr:uid="{BCE40542-94E7-4CCA-81D3-D727676C77DC}"/>
    <cellStyle name="40% - Énfasis3 132" xfId="4643" xr:uid="{CDFBC448-4A84-4C94-97AE-CE9C1F078171}"/>
    <cellStyle name="40% - Énfasis3 133" xfId="4644" xr:uid="{B632E6BC-0D95-4CAB-BFC0-A45DC920F47E}"/>
    <cellStyle name="40% - Énfasis3 134" xfId="4645" xr:uid="{049E2F25-2370-4BE9-AE19-BACFD8665B18}"/>
    <cellStyle name="40% - Énfasis3 135" xfId="4646" xr:uid="{46670FF0-924D-423E-A761-F29DA2FD2286}"/>
    <cellStyle name="40% - Énfasis3 136" xfId="4647" xr:uid="{110D1992-C82B-4749-A6E7-50A058858522}"/>
    <cellStyle name="40% - Énfasis3 137" xfId="4648" xr:uid="{EC7D869D-5035-4FAF-9EAB-DD3CC4450EC7}"/>
    <cellStyle name="40% - Énfasis3 138" xfId="4649" xr:uid="{9A0C774A-A0CB-4799-8E23-1877D92A31D4}"/>
    <cellStyle name="40% - Énfasis3 139" xfId="4650" xr:uid="{F6A13FD1-54C0-4EF2-B1B4-58A736948A48}"/>
    <cellStyle name="40% - Énfasis3 14" xfId="4651" xr:uid="{689F203D-D57D-4A14-8F6A-431F17ED3848}"/>
    <cellStyle name="40% - Énfasis3 14 2" xfId="4652" xr:uid="{48AEAC18-0CC8-416B-BCE6-4909BCBB9A43}"/>
    <cellStyle name="40% - Énfasis3 14_CUADRE TITULOS OTRAS MONEDAS" xfId="4653" xr:uid="{C4441DCE-A1BF-46F4-8DB7-B3A8CDF07A62}"/>
    <cellStyle name="40% - Énfasis3 140" xfId="4654" xr:uid="{17CC0D8E-27F6-4247-8DD7-4BC7CDA7A146}"/>
    <cellStyle name="40% - Énfasis3 141" xfId="4655" xr:uid="{B4B20E6A-D467-4519-B46D-441C21367BB3}"/>
    <cellStyle name="40% - Énfasis3 142" xfId="4656" xr:uid="{C43C9F15-7B19-4317-B033-EE4EA4E9B16B}"/>
    <cellStyle name="40% - Énfasis3 143" xfId="4657" xr:uid="{14AF0CD0-8AA8-4E73-BCC8-BC835AC951BC}"/>
    <cellStyle name="40% - Énfasis3 144" xfId="4658" xr:uid="{D273227F-E03C-4B7E-AA7B-5E6A52EB9384}"/>
    <cellStyle name="40% - Énfasis3 145" xfId="4659" xr:uid="{F745B071-42B6-4C6E-97E9-D476FA9E55F3}"/>
    <cellStyle name="40% - Énfasis3 146" xfId="4660" xr:uid="{F68AAA3B-78F3-427C-9A69-9AF64BD6C5ED}"/>
    <cellStyle name="40% - Énfasis3 147" xfId="4661" xr:uid="{E6400C7D-C49D-4BF0-8F0F-4E04E70E5A70}"/>
    <cellStyle name="40% - Énfasis3 148" xfId="4662" xr:uid="{9E55624B-5F39-48AF-827B-C6AB2A419921}"/>
    <cellStyle name="40% - Énfasis3 149" xfId="4663" xr:uid="{BCF4EB8D-A986-445E-86A4-297D85E33567}"/>
    <cellStyle name="40% - Énfasis3 15" xfId="4664" xr:uid="{8ECDB847-AEA9-4358-B95C-F7703AF9ECE8}"/>
    <cellStyle name="40% - Énfasis3 15 2" xfId="4665" xr:uid="{0E902930-8EF3-4775-A63A-AC2A2A1802D6}"/>
    <cellStyle name="40% - Énfasis3 15_CUADRE TITULOS OTRAS MONEDAS" xfId="4666" xr:uid="{99739B5B-CA12-4A84-96AE-D777E7917095}"/>
    <cellStyle name="40% - Énfasis3 150" xfId="4667" xr:uid="{71BC68AD-CAF3-4D1C-8495-B3C22024FFFE}"/>
    <cellStyle name="40% - Énfasis3 151" xfId="4668" xr:uid="{F2FACB2B-4680-409B-9B65-BE981BB6ED27}"/>
    <cellStyle name="40% - Énfasis3 152" xfId="4669" xr:uid="{A690437E-F1FC-4D7B-9307-B233EF168DC0}"/>
    <cellStyle name="40% - Énfasis3 153" xfId="4670" xr:uid="{B312D84A-F7F9-403F-B601-1C375A1CC778}"/>
    <cellStyle name="40% - Énfasis3 154" xfId="4671" xr:uid="{C2F79AF4-6F94-42F4-8D01-78715B41E8A0}"/>
    <cellStyle name="40% - Énfasis3 155" xfId="4672" xr:uid="{19837E79-A0D6-479A-B55F-13FDC8F59475}"/>
    <cellStyle name="40% - Énfasis3 156" xfId="4673" xr:uid="{F5E8DDCC-ADFF-4C18-804D-407F1B8F7F62}"/>
    <cellStyle name="40% - Énfasis3 157" xfId="4674" xr:uid="{C903D073-5E04-446A-B9D0-5A4D7425180C}"/>
    <cellStyle name="40% - Énfasis3 158" xfId="4675" xr:uid="{5801755F-CF5C-46D6-B589-D684A59EF509}"/>
    <cellStyle name="40% - Énfasis3 159" xfId="4676" xr:uid="{3DFAE604-5B7D-4FC9-8D17-876DD4EBCC2E}"/>
    <cellStyle name="40% - Énfasis3 16" xfId="4677" xr:uid="{43A31745-5FC1-4322-AE9E-A47ECF2833D7}"/>
    <cellStyle name="40% - Énfasis3 16 2" xfId="4678" xr:uid="{7E80E252-F9A6-4F99-8D3E-A700723150E4}"/>
    <cellStyle name="40% - Énfasis3 16_CUADRE TITULOS OTRAS MONEDAS" xfId="4679" xr:uid="{3C8226A8-5A1B-465F-AF85-708454B327F9}"/>
    <cellStyle name="40% - Énfasis3 160" xfId="4680" xr:uid="{ECD2111E-2F52-4435-93B4-9180E2BAC1AC}"/>
    <cellStyle name="40% - Énfasis3 161" xfId="4681" xr:uid="{90EC6417-F7C2-49B2-907F-A6676377D524}"/>
    <cellStyle name="40% - Énfasis3 162" xfId="4682" xr:uid="{F71C2114-B7BF-480F-843E-DBE9A0FCA1F3}"/>
    <cellStyle name="40% - Énfasis3 163" xfId="4683" xr:uid="{45FD02C1-239D-4A7F-82B1-C30A1D1C2B98}"/>
    <cellStyle name="40% - Énfasis3 164" xfId="4684" xr:uid="{D6C09CAA-BF3A-4F14-A918-73047935D926}"/>
    <cellStyle name="40% - Énfasis3 165" xfId="4685" xr:uid="{1DCA766C-7369-47DC-868D-1B27F27CF89D}"/>
    <cellStyle name="40% - Énfasis3 166" xfId="4686" xr:uid="{C8D7ADB5-4E84-4CC4-9445-305FCD62C709}"/>
    <cellStyle name="40% - Énfasis3 167" xfId="4687" xr:uid="{4A102A80-0C96-46B1-B42D-D31D8E9A4EAC}"/>
    <cellStyle name="40% - Énfasis3 168" xfId="4688" xr:uid="{988FB44B-D66E-4886-930F-7E9D12298EF5}"/>
    <cellStyle name="40% - Énfasis3 169" xfId="4689" xr:uid="{99505971-928B-456C-8C79-BA52691A3E7D}"/>
    <cellStyle name="40% - Énfasis3 17" xfId="4690" xr:uid="{A8CFE255-B3A7-4BFB-A14D-A32A3AEA5275}"/>
    <cellStyle name="40% - Énfasis3 17 2" xfId="4691" xr:uid="{47A8E05F-9645-4923-8767-BA4ABE3114E2}"/>
    <cellStyle name="40% - Énfasis3 17_CUADRE TITULOS OTRAS MONEDAS" xfId="4692" xr:uid="{9E4C0F2B-A034-4C89-8705-74F794EB1301}"/>
    <cellStyle name="40% - Énfasis3 170" xfId="4693" xr:uid="{4C964F39-5B36-4663-8BE9-FFFF8EB9BC8A}"/>
    <cellStyle name="40% - Énfasis3 171" xfId="4694" xr:uid="{F00D60D6-6A7B-4F3C-82BD-A857EF181E73}"/>
    <cellStyle name="40% - Énfasis3 18" xfId="4695" xr:uid="{5C15FB25-42FC-41A1-BA80-4B72492C46E8}"/>
    <cellStyle name="40% - Énfasis3 18 2" xfId="4696" xr:uid="{4E0B2EE5-0D3E-4BE3-9F69-211864618610}"/>
    <cellStyle name="40% - Énfasis3 18_CUADRE TITULOS OTRAS MONEDAS" xfId="4697" xr:uid="{457C84AD-9ACD-4637-8972-9F713D2A670C}"/>
    <cellStyle name="40% - Énfasis3 19" xfId="4698" xr:uid="{F273F14F-9B82-4E23-AEE2-50867B47946F}"/>
    <cellStyle name="40% - Énfasis3 19 2" xfId="4699" xr:uid="{E7FA0013-A429-4A39-8433-BE6031F7B319}"/>
    <cellStyle name="40% - Énfasis3 19_CUADRE TITULOS OTRAS MONEDAS" xfId="4700" xr:uid="{E6FA6BB0-74AF-4C7D-9275-16245505C48F}"/>
    <cellStyle name="40% - Énfasis3 2" xfId="4701" xr:uid="{3EF676F0-1422-4B7D-9066-C336769855D3}"/>
    <cellStyle name="40% - Énfasis3 2 2" xfId="4702" xr:uid="{1EF0EB5C-B29F-4714-8A9E-418ED3D402A5}"/>
    <cellStyle name="40% - Énfasis3 2 2 2" xfId="4703" xr:uid="{1BBBA217-8889-4E07-A514-E16790CC7DEB}"/>
    <cellStyle name="40% - Énfasis3 2 2 3" xfId="4704" xr:uid="{91E3B598-1D9D-4FC2-AB89-DEB4ECE18F0C}"/>
    <cellStyle name="40% - Énfasis3 2 3" xfId="4705" xr:uid="{737613EA-1DBB-4994-B3F3-203049EED246}"/>
    <cellStyle name="40% - Énfasis3 2 3 2" xfId="4706" xr:uid="{98C34ED9-020E-4309-93FC-BA2283E55AF6}"/>
    <cellStyle name="40% - Énfasis3 2 4" xfId="4707" xr:uid="{2E1C3824-6C2D-4528-BD6D-BD5C7526C43E}"/>
    <cellStyle name="40% - Énfasis3 2 5" xfId="4708" xr:uid="{D621EA5D-25D2-4B20-93A4-EDE80A11060F}"/>
    <cellStyle name="40% - Énfasis3 2 6" xfId="4709" xr:uid="{DF75482D-4B38-4F10-B943-FE99DC5AB748}"/>
    <cellStyle name="40% - Énfasis3 2_Mes Actual" xfId="4710" xr:uid="{F7846886-3EB6-4BA0-9362-5D2D931E9419}"/>
    <cellStyle name="40% - Énfasis3 20" xfId="4711" xr:uid="{D9734E02-11FB-4FFA-B0A9-B42AFC632643}"/>
    <cellStyle name="40% - Énfasis3 20 2" xfId="4712" xr:uid="{29380BF8-DFAD-424F-B4E4-123A94B85720}"/>
    <cellStyle name="40% - Énfasis3 20_CUADRE TITULOS OTRAS MONEDAS" xfId="4713" xr:uid="{DBD4039F-0233-4CD6-935B-FB0BD813DBD9}"/>
    <cellStyle name="40% - Énfasis3 21" xfId="4714" xr:uid="{EDACF4BD-90C5-4D76-B0D5-4BEFADD3052D}"/>
    <cellStyle name="40% - Énfasis3 21 2" xfId="4715" xr:uid="{C8CB3AC6-3D9F-490F-A66F-78BF2CE4B102}"/>
    <cellStyle name="40% - Énfasis3 21_CUADRE TITULOS OTRAS MONEDAS" xfId="4716" xr:uid="{246B4CE7-B9E1-48BC-A22F-9493A9F22C52}"/>
    <cellStyle name="40% - Énfasis3 22" xfId="4717" xr:uid="{9C6FC5A9-00DF-4CB4-9537-9BEB58A2597D}"/>
    <cellStyle name="40% - Énfasis3 22 2" xfId="4718" xr:uid="{D3BAA515-9023-418D-9840-C6CA17BFF4C7}"/>
    <cellStyle name="40% - Énfasis3 22_CUADRE TITULOS OTRAS MONEDAS" xfId="4719" xr:uid="{DED74A44-644F-4395-B9C7-CA21502CA664}"/>
    <cellStyle name="40% - Énfasis3 23" xfId="4720" xr:uid="{7232B742-6570-469A-9EAE-EFB9BB422D05}"/>
    <cellStyle name="40% - Énfasis3 23 2" xfId="4721" xr:uid="{0B1EC4B3-74F7-4B21-BD5B-58DC0DAADE4C}"/>
    <cellStyle name="40% - Énfasis3 23_CUADRE TITULOS OTRAS MONEDAS" xfId="4722" xr:uid="{AF417DA2-1101-4C3C-A6F5-FCE39D07BA23}"/>
    <cellStyle name="40% - Énfasis3 24" xfId="4723" xr:uid="{BD9ADC05-E6D7-4C90-A59C-501B35F3E75B}"/>
    <cellStyle name="40% - Énfasis3 24 2" xfId="4724" xr:uid="{6C54BCFA-21EC-465A-B475-23CBCE7C4918}"/>
    <cellStyle name="40% - Énfasis3 24_CUADRE TITULOS OTRAS MONEDAS" xfId="4725" xr:uid="{2F077785-6948-4F34-943C-74DCE4799EEF}"/>
    <cellStyle name="40% - Énfasis3 25" xfId="4726" xr:uid="{513D193B-8D65-4AC2-BF22-F3CF3CA4F9F2}"/>
    <cellStyle name="40% - Énfasis3 25 2" xfId="4727" xr:uid="{79E001FF-CC93-403A-A387-EFFEB8A12176}"/>
    <cellStyle name="40% - Énfasis3 25_CUADRE TITULOS OTRAS MONEDAS" xfId="4728" xr:uid="{44627B9C-A81B-4300-B2DB-25E0DAB8D0C3}"/>
    <cellStyle name="40% - Énfasis3 26" xfId="4729" xr:uid="{BCB9D899-D188-4B0F-A5B9-E139EE5E3F5F}"/>
    <cellStyle name="40% - Énfasis3 26 2" xfId="4730" xr:uid="{4E7CC4F9-D04A-4AC5-9715-D55CE56B98C3}"/>
    <cellStyle name="40% - Énfasis3 26_CUADRE TITULOS OTRAS MONEDAS" xfId="4731" xr:uid="{F2F03987-3FB2-4BFC-95B0-BFD0E2CAD0C4}"/>
    <cellStyle name="40% - Énfasis3 27" xfId="4732" xr:uid="{2C84A907-7364-4FA2-A4D1-D33CA63A49F5}"/>
    <cellStyle name="40% - Énfasis3 27 2" xfId="4733" xr:uid="{4DDE5FC1-E3A5-49A6-93D1-BF8E866A8392}"/>
    <cellStyle name="40% - Énfasis3 27_CUADRE TITULOS OTRAS MONEDAS" xfId="4734" xr:uid="{AB3F7BB4-50A7-49B2-BB0C-D6CFEAB58B2D}"/>
    <cellStyle name="40% - Énfasis3 28" xfId="4735" xr:uid="{D8B23809-B9ED-4996-9626-29A22B2BA7BE}"/>
    <cellStyle name="40% - Énfasis3 28 2" xfId="4736" xr:uid="{FEEC6006-0273-4177-B913-967AB8FFE1CB}"/>
    <cellStyle name="40% - Énfasis3 28_CUADRE TITULOS OTRAS MONEDAS" xfId="4737" xr:uid="{6E2B6646-BCC3-4417-A5D7-91AB989EC58B}"/>
    <cellStyle name="40% - Énfasis3 29" xfId="4738" xr:uid="{B47086F4-5165-4F69-9608-EAF956398273}"/>
    <cellStyle name="40% - Énfasis3 29 2" xfId="4739" xr:uid="{D5BBE91E-DD8C-4A3A-ADBF-CC3FF42929FF}"/>
    <cellStyle name="40% - Énfasis3 29_CUADRE TITULOS OTRAS MONEDAS" xfId="4740" xr:uid="{96E7309D-A117-4D0C-8F6D-19368407B7AF}"/>
    <cellStyle name="40% - Énfasis3 3" xfId="4741" xr:uid="{C128269C-221E-4042-B0FF-56FAB3C8AAB5}"/>
    <cellStyle name="40% - Énfasis3 3 2" xfId="4742" xr:uid="{9A28CDE1-02A6-4222-B3A4-B956B1550D86}"/>
    <cellStyle name="40% - Énfasis3 3 2 2" xfId="4743" xr:uid="{8C174BE8-A92E-49EF-B51E-1684C49F1317}"/>
    <cellStyle name="40% - Énfasis3 3 2 3" xfId="4744" xr:uid="{10D3A5DF-7556-4C58-ADBF-DAA55E72B010}"/>
    <cellStyle name="40% - Énfasis3 3 3" xfId="4745" xr:uid="{F8861E44-17A8-4163-A726-8D8F809B5438}"/>
    <cellStyle name="40% - Énfasis3 3 4" xfId="4746" xr:uid="{335B7C6B-E596-4244-BF52-1E51F904609F}"/>
    <cellStyle name="40% - Énfasis3 3 5" xfId="4747" xr:uid="{9F6EDD41-4996-4FA1-A594-53D7EA5DD105}"/>
    <cellStyle name="40% - Énfasis3 3 6" xfId="4748" xr:uid="{F4A6D024-3A34-4EB1-A21E-0917A53D8947}"/>
    <cellStyle name="40% - Énfasis3 3_CUADRE TITULOS OTRAS MONEDAS" xfId="4749" xr:uid="{C73CE580-8428-408F-B483-610BF1661E85}"/>
    <cellStyle name="40% - Énfasis3 30" xfId="4750" xr:uid="{931286E8-53BE-4D85-880C-CB177AA1B0C3}"/>
    <cellStyle name="40% - Énfasis3 30 2" xfId="4751" xr:uid="{8992CE96-7E1B-4AB1-95D9-D7E56BC6ED06}"/>
    <cellStyle name="40% - Énfasis3 30_CUADRE TITULOS OTRAS MONEDAS" xfId="4752" xr:uid="{9C4124A8-403C-43F9-BDA9-D7E90F716F91}"/>
    <cellStyle name="40% - Énfasis3 31" xfId="4753" xr:uid="{401AECEF-687F-436E-B0AD-8A545709A3CD}"/>
    <cellStyle name="40% - Énfasis3 31 2" xfId="4754" xr:uid="{7C6F95A5-CDEB-435F-B06D-EEA317A47CEE}"/>
    <cellStyle name="40% - Énfasis3 31_CUADRE TITULOS OTRAS MONEDAS" xfId="4755" xr:uid="{A210AF30-BCD8-47B8-8077-B3C9B33557CE}"/>
    <cellStyle name="40% - Énfasis3 32" xfId="4756" xr:uid="{2FD7F691-EA9E-4560-BCC5-70111064E576}"/>
    <cellStyle name="40% - Énfasis3 32 2" xfId="4757" xr:uid="{3CDA342B-0BF8-4105-9FE0-A906E36F7020}"/>
    <cellStyle name="40% - Énfasis3 32_CUADRE TITULOS OTRAS MONEDAS" xfId="4758" xr:uid="{3C59DC4A-2EFC-4A41-AC0F-FB09D88B4DC1}"/>
    <cellStyle name="40% - Énfasis3 33" xfId="4759" xr:uid="{6C2E23F1-400B-40D6-879E-34FE86D901C5}"/>
    <cellStyle name="40% - Énfasis3 33 2" xfId="4760" xr:uid="{3F9859A7-0114-43C4-B6C2-776C1701FB66}"/>
    <cellStyle name="40% - Énfasis3 33_CUADRE TITULOS OTRAS MONEDAS" xfId="4761" xr:uid="{78162986-8A12-4F81-8FD9-00DA82E2C775}"/>
    <cellStyle name="40% - Énfasis3 34" xfId="4762" xr:uid="{186C5947-1CC7-4E09-AEF1-94C35F5B8C75}"/>
    <cellStyle name="40% - Énfasis3 34 2" xfId="4763" xr:uid="{7348A60C-61EB-41E7-B185-30586DF32091}"/>
    <cellStyle name="40% - Énfasis3 34_CUADRE TITULOS OTRAS MONEDAS" xfId="4764" xr:uid="{8AC279E9-A566-4CEE-AD90-6212FAC3F996}"/>
    <cellStyle name="40% - Énfasis3 35" xfId="4765" xr:uid="{88C6242C-EA3A-49E2-BBF0-5994D941B412}"/>
    <cellStyle name="40% - Énfasis3 35 2" xfId="4766" xr:uid="{4E5A6455-EFE6-4501-9269-82034B87A9CF}"/>
    <cellStyle name="40% - Énfasis3 35_CUADRE TITULOS OTRAS MONEDAS" xfId="4767" xr:uid="{0043CC80-97EB-4932-AF5A-250832085693}"/>
    <cellStyle name="40% - Énfasis3 36" xfId="4768" xr:uid="{419BBC53-EC01-4A06-9D42-AD0EDCB2AAB8}"/>
    <cellStyle name="40% - Énfasis3 36 2" xfId="4769" xr:uid="{FC00941B-7E76-40EB-9C21-81485D8F378E}"/>
    <cellStyle name="40% - Énfasis3 36_CUADRE TITULOS OTRAS MONEDAS" xfId="4770" xr:uid="{925BDDE4-795A-4BB3-8E13-F23B68E164A5}"/>
    <cellStyle name="40% - Énfasis3 37" xfId="4771" xr:uid="{F38BEC6F-69C9-4434-B304-F70965BF8B75}"/>
    <cellStyle name="40% - Énfasis3 37 2" xfId="4772" xr:uid="{9B340635-A58F-45DB-84A3-9514B0B00435}"/>
    <cellStyle name="40% - Énfasis3 37_CUADRE TITULOS OTRAS MONEDAS" xfId="4773" xr:uid="{EAA73A8A-73C7-4911-95D1-9C2C3B469CD9}"/>
    <cellStyle name="40% - Énfasis3 38" xfId="4774" xr:uid="{62BBFBA4-FFD1-454B-BCB1-B442F7D27B0F}"/>
    <cellStyle name="40% - Énfasis3 38 2" xfId="4775" xr:uid="{796AC1D0-1134-484C-B499-C27C49CD2B7D}"/>
    <cellStyle name="40% - Énfasis3 38_CUADRE TITULOS OTRAS MONEDAS" xfId="4776" xr:uid="{0E352556-82BB-48E9-BD5E-2B76CC595ED8}"/>
    <cellStyle name="40% - Énfasis3 39" xfId="4777" xr:uid="{233E1639-B21C-44CA-A9F5-44D4DA1A47C4}"/>
    <cellStyle name="40% - Énfasis3 39 2" xfId="4778" xr:uid="{3379A321-AA5D-4C8F-BBAE-A721066D995E}"/>
    <cellStyle name="40% - Énfasis3 39_CUADRE TITULOS OTRAS MONEDAS" xfId="4779" xr:uid="{7C73FF83-37FF-4A78-B5D9-B3A8370AC022}"/>
    <cellStyle name="40% - Énfasis3 4" xfId="4780" xr:uid="{4AB5600E-1CA6-4DA2-894D-8289766C51F7}"/>
    <cellStyle name="40% - Énfasis3 4 2" xfId="4781" xr:uid="{DC591C44-13F8-483A-85F2-71478D1E5B8E}"/>
    <cellStyle name="40% - Énfasis3 4 2 2" xfId="4782" xr:uid="{8947E6A3-0C51-4F11-BC33-5F9CA64E95B6}"/>
    <cellStyle name="40% - Énfasis3 4 3" xfId="4783" xr:uid="{4B019DA5-9FD8-4B7F-8F51-5E250EA655AF}"/>
    <cellStyle name="40% - Énfasis3 4 4" xfId="4784" xr:uid="{2D0807BE-6EAA-46CA-8716-5F7C7E2AB6D2}"/>
    <cellStyle name="40% - Énfasis3 4 5" xfId="4785" xr:uid="{D5E51AD7-93B2-47DB-B20A-CDC25F2B248D}"/>
    <cellStyle name="40% - Énfasis3 4_CUADRE TITULOS OTRAS MONEDAS" xfId="4786" xr:uid="{41840E99-B032-4F24-85C9-200D579169A1}"/>
    <cellStyle name="40% - Énfasis3 40" xfId="4787" xr:uid="{2DF6B030-276A-4E16-88E3-D15A1877729B}"/>
    <cellStyle name="40% - Énfasis3 40 2" xfId="4788" xr:uid="{D32F56D8-B8F7-4906-9209-8BB6A59C161C}"/>
    <cellStyle name="40% - Énfasis3 40_CUADRE TITULOS OTRAS MONEDAS" xfId="4789" xr:uid="{0806C964-F836-4433-9D81-9C687EFE8A79}"/>
    <cellStyle name="40% - Énfasis3 41" xfId="4790" xr:uid="{5ABFE951-B133-45C3-9B56-0DA3B4BE24DC}"/>
    <cellStyle name="40% - Énfasis3 42" xfId="4791" xr:uid="{E089C186-BA01-491E-8540-81A794DB43D1}"/>
    <cellStyle name="40% - Énfasis3 43" xfId="4792" xr:uid="{CDE6CE99-017D-4D57-8E34-658B1E2321AE}"/>
    <cellStyle name="40% - Énfasis3 44" xfId="4793" xr:uid="{3A9B119E-3EDA-4CE5-B974-0E841B4E0B59}"/>
    <cellStyle name="40% - Énfasis3 45" xfId="4794" xr:uid="{FACE8523-F001-420B-8327-E8DFA1E00802}"/>
    <cellStyle name="40% - Énfasis3 46" xfId="4795" xr:uid="{65DE8502-F185-4292-A2C3-01B8A838B709}"/>
    <cellStyle name="40% - Énfasis3 47" xfId="4796" xr:uid="{CC8AE0F6-E2A3-442C-9B5E-D50BF2B9B43E}"/>
    <cellStyle name="40% - Énfasis3 48" xfId="4797" xr:uid="{20FAD7D5-8BAE-4299-9F28-F19A0392FB6F}"/>
    <cellStyle name="40% - Énfasis3 49" xfId="4798" xr:uid="{5BBC6B90-24F6-49CE-B012-919D8B1807B6}"/>
    <cellStyle name="40% - Énfasis3 5" xfId="4799" xr:uid="{C68C1F19-FF98-46EE-B46C-F0432D3C0E20}"/>
    <cellStyle name="40% - Énfasis3 5 2" xfId="4800" xr:uid="{A5B17095-BAD2-4BE8-AE4A-292693B9915F}"/>
    <cellStyle name="40% - Énfasis3 5 2 2" xfId="4801" xr:uid="{952893B4-4D27-4FCD-8E41-5DE4F69F9FD3}"/>
    <cellStyle name="40% - Énfasis3 5 3" xfId="4802" xr:uid="{3E308A4B-1F25-4BF7-89AC-860D72266198}"/>
    <cellStyle name="40% - Énfasis3 5 4" xfId="4803" xr:uid="{54F60BB6-6DA1-4289-94A9-4C8FCF0C0C3A}"/>
    <cellStyle name="40% - Énfasis3 5 5" xfId="4804" xr:uid="{EB0920AF-8288-4B3C-B656-9A6EB1742EA4}"/>
    <cellStyle name="40% - Énfasis3 5_CUADRE TITULOS OTRAS MONEDAS" xfId="4805" xr:uid="{2DE1B606-683D-4F30-AB24-37A0FF32D3B6}"/>
    <cellStyle name="40% - Énfasis3 50" xfId="4806" xr:uid="{0B91F1EA-2FED-46FA-A3CF-864446477D10}"/>
    <cellStyle name="40% - Énfasis3 51" xfId="4807" xr:uid="{74EEC310-D270-44C2-94B1-4CB0C12E96E8}"/>
    <cellStyle name="40% - Énfasis3 52" xfId="4808" xr:uid="{E4E73D0B-A4F6-4759-94CB-8EBC1A54756B}"/>
    <cellStyle name="40% - Énfasis3 53" xfId="4809" xr:uid="{E933E959-6951-4E3F-ADFB-6959163C3E07}"/>
    <cellStyle name="40% - Énfasis3 54" xfId="4810" xr:uid="{1EE13634-E5CA-4D1D-8D60-83053527AE30}"/>
    <cellStyle name="40% - Énfasis3 55" xfId="4811" xr:uid="{2FB97006-9AB2-44D5-90D8-6DB02BB610CA}"/>
    <cellStyle name="40% - Énfasis3 56" xfId="4812" xr:uid="{38F9D36C-93AE-470B-8FFD-593223777158}"/>
    <cellStyle name="40% - Énfasis3 57" xfId="4813" xr:uid="{2E580ACE-710B-48FB-9B62-B8246D894A9A}"/>
    <cellStyle name="40% - Énfasis3 58" xfId="4814" xr:uid="{2A76FAD9-C52C-4E4B-9E30-96A050498EEE}"/>
    <cellStyle name="40% - Énfasis3 59" xfId="4815" xr:uid="{943819AE-A83E-420E-B3EF-0A3EADAEDEBD}"/>
    <cellStyle name="40% - Énfasis3 6" xfId="4816" xr:uid="{E7C0FA2C-B9B4-4049-B6AE-21826132482A}"/>
    <cellStyle name="40% - Énfasis3 6 2" xfId="4817" xr:uid="{4A9329E9-DC9E-4375-A3C1-AD04B97BBA01}"/>
    <cellStyle name="40% - Énfasis3 6 2 2" xfId="4818" xr:uid="{71807F88-E492-414F-936D-A96D9197CBCE}"/>
    <cellStyle name="40% - Énfasis3 6 3" xfId="4819" xr:uid="{9404C4E5-5923-4785-8D55-02F157922D48}"/>
    <cellStyle name="40% - Énfasis3 6 4" xfId="4820" xr:uid="{57CF27B7-34C0-4456-AA1B-775C2D9D4493}"/>
    <cellStyle name="40% - Énfasis3 6_CUADRE TITULOS OTRAS MONEDAS" xfId="4821" xr:uid="{1CD11E5D-007B-4884-8600-84BF9B86223C}"/>
    <cellStyle name="40% - Énfasis3 60" xfId="4822" xr:uid="{A10BC10B-400D-4B81-914B-1688201163CA}"/>
    <cellStyle name="40% - Énfasis3 61" xfId="4823" xr:uid="{C830B0EF-6CCF-4CCB-B0F5-35A1F53A1082}"/>
    <cellStyle name="40% - Énfasis3 62" xfId="4824" xr:uid="{EAE6552F-EEF4-4D93-BCCF-99EF5D583E24}"/>
    <cellStyle name="40% - Énfasis3 63" xfId="4825" xr:uid="{9B17F14A-5D9E-4D30-8C7C-905CCC1C61B4}"/>
    <cellStyle name="40% - Énfasis3 64" xfId="4826" xr:uid="{584704C6-8EE1-4A42-901E-7B98F56B7636}"/>
    <cellStyle name="40% - Énfasis3 65" xfId="4827" xr:uid="{D984B7BC-FA86-4CB9-9B9A-762B51BCCA6C}"/>
    <cellStyle name="40% - Énfasis3 66" xfId="4828" xr:uid="{08353E9B-B057-49AC-9667-D03E94ADD047}"/>
    <cellStyle name="40% - Énfasis3 67" xfId="4829" xr:uid="{791FDBCE-94C8-4823-8A40-C8EF442F074A}"/>
    <cellStyle name="40% - Énfasis3 68" xfId="4830" xr:uid="{ED2A5559-7EDD-47E5-8981-86199B86DFEB}"/>
    <cellStyle name="40% - Énfasis3 69" xfId="4831" xr:uid="{7B24A026-446E-4296-AB90-5701C45E5D0D}"/>
    <cellStyle name="40% - Énfasis3 7" xfId="4832" xr:uid="{E0990878-0304-4969-9DA8-687752037CD8}"/>
    <cellStyle name="40% - Énfasis3 7 2" xfId="4833" xr:uid="{0EB27008-9BD3-4C33-979D-32A0350D6228}"/>
    <cellStyle name="40% - Énfasis3 7 2 2" xfId="4834" xr:uid="{B2E81F35-5122-4CF0-89C0-2F5BDDA62311}"/>
    <cellStyle name="40% - Énfasis3 7 3" xfId="4835" xr:uid="{35AC2CC3-E3C1-4EB7-92E3-34DACCAC826A}"/>
    <cellStyle name="40% - Énfasis3 7 4" xfId="4836" xr:uid="{9C42B50F-F435-4A09-BF17-91AB3D356033}"/>
    <cellStyle name="40% - Énfasis3 7_CUADRE TITULOS OTRAS MONEDAS" xfId="4837" xr:uid="{9F207446-FE65-4F04-A587-714AB09B550A}"/>
    <cellStyle name="40% - Énfasis3 70" xfId="4838" xr:uid="{E54EFBFD-7079-4225-8B76-6DA601F63DBF}"/>
    <cellStyle name="40% - Énfasis3 71" xfId="4839" xr:uid="{31F0B26F-9A7B-4D36-8C02-A65D870F449C}"/>
    <cellStyle name="40% - Énfasis3 72" xfId="4840" xr:uid="{34CFE5EA-6D8A-4374-B342-07F05C569771}"/>
    <cellStyle name="40% - Énfasis3 73" xfId="4841" xr:uid="{72D4F84C-08A9-4185-8AC2-80970152B593}"/>
    <cellStyle name="40% - Énfasis3 74" xfId="4842" xr:uid="{691A2BDE-9A90-442D-BC2C-9B8632A24435}"/>
    <cellStyle name="40% - Énfasis3 75" xfId="4843" xr:uid="{96F8BAB7-858E-4C46-A5B5-179C11F88CDF}"/>
    <cellStyle name="40% - Énfasis3 76" xfId="4844" xr:uid="{3C383E65-7838-42D0-A39D-71271E63DE24}"/>
    <cellStyle name="40% - Énfasis3 77" xfId="4845" xr:uid="{8052A1C0-4769-4CF5-B1B1-3314BDF6B81D}"/>
    <cellStyle name="40% - Énfasis3 78" xfId="4846" xr:uid="{E3DF6242-1D75-427D-AB9A-80BB3C937B07}"/>
    <cellStyle name="40% - Énfasis3 79" xfId="4847" xr:uid="{EA777B0A-7607-44BB-82F5-8C9ED1BAF1C6}"/>
    <cellStyle name="40% - Énfasis3 8" xfId="4848" xr:uid="{63F79D6B-D9E4-4D44-984D-F5DE0F6DFB43}"/>
    <cellStyle name="40% - Énfasis3 8 2" xfId="4849" xr:uid="{9A09BA5B-B17C-427E-AB19-5610ACDA3409}"/>
    <cellStyle name="40% - Énfasis3 8 2 2" xfId="4850" xr:uid="{6815601F-32B0-4A6D-A69E-160FB3D13A5A}"/>
    <cellStyle name="40% - Énfasis3 8 3" xfId="4851" xr:uid="{0516BE45-E35E-42EB-BBD6-D3A5338A66DD}"/>
    <cellStyle name="40% - Énfasis3 8 4" xfId="4852" xr:uid="{7A68E081-F66A-4C5B-9EBD-3D1B7620489F}"/>
    <cellStyle name="40% - Énfasis3 8_CUADRE TITULOS OTRAS MONEDAS" xfId="4853" xr:uid="{5EFE66D1-569C-4E6E-9576-B31896A482A0}"/>
    <cellStyle name="40% - Énfasis3 80" xfId="4854" xr:uid="{AAD07D2D-34AA-46EB-839C-8B524FAEC4C5}"/>
    <cellStyle name="40% - Énfasis3 81" xfId="4855" xr:uid="{B83A5592-DA33-49CA-9C02-C2137C330BC7}"/>
    <cellStyle name="40% - Énfasis3 82" xfId="4856" xr:uid="{CAD09133-931D-48CE-AE80-A15A3C030725}"/>
    <cellStyle name="40% - Énfasis3 83" xfId="4857" xr:uid="{7A895137-68A6-481A-A112-94B57F8B8F4C}"/>
    <cellStyle name="40% - Énfasis3 84" xfId="4858" xr:uid="{566AA23E-1F06-4203-8165-01FDD5A1516C}"/>
    <cellStyle name="40% - Énfasis3 85" xfId="4859" xr:uid="{8E62499C-BB8C-420F-ACB7-EC76AFD92853}"/>
    <cellStyle name="40% - Énfasis3 86" xfId="4860" xr:uid="{B244EDCE-5A3B-4D74-B974-DB51F30E590A}"/>
    <cellStyle name="40% - Énfasis3 87" xfId="4861" xr:uid="{83731EE3-612C-4363-B26A-004957659415}"/>
    <cellStyle name="40% - Énfasis3 88" xfId="4862" xr:uid="{330C9874-8B30-4C99-9B9A-C5FA7B6DFD3E}"/>
    <cellStyle name="40% - Énfasis3 89" xfId="4863" xr:uid="{2D62BA67-5FC8-4F98-A318-F321BFB6AF56}"/>
    <cellStyle name="40% - Énfasis3 9" xfId="4864" xr:uid="{3DAAC6CD-61D6-4C7A-8117-441951ECE805}"/>
    <cellStyle name="40% - Énfasis3 9 2" xfId="4865" xr:uid="{89A585D8-EE3F-4126-BC1E-4D2F9F0224B4}"/>
    <cellStyle name="40% - Énfasis3 9 2 2" xfId="4866" xr:uid="{87B61A00-69B9-4DBB-B823-EC1F7833510B}"/>
    <cellStyle name="40% - Énfasis3 9 3" xfId="4867" xr:uid="{FB3380AC-F8AD-4205-B4E5-45E757E7B990}"/>
    <cellStyle name="40% - Énfasis3 9 4" xfId="4868" xr:uid="{77516B4B-F5BF-48DC-AB0C-FBFF0CD7B771}"/>
    <cellStyle name="40% - Énfasis3 9_CUADRE TITULOS OTRAS MONEDAS" xfId="4869" xr:uid="{8DB5C115-DE39-4842-94A2-3271A457AE2E}"/>
    <cellStyle name="40% - Énfasis3 90" xfId="4870" xr:uid="{20850742-80BD-4446-AF64-478BB70AAD43}"/>
    <cellStyle name="40% - Énfasis3 91" xfId="4871" xr:uid="{4BDAAB21-F7BF-46C8-BD7C-D0C795BB6FA0}"/>
    <cellStyle name="40% - Énfasis3 92" xfId="4872" xr:uid="{EAD18BFB-FB97-44A2-8151-EC3CD9C6F770}"/>
    <cellStyle name="40% - Énfasis3 93" xfId="4873" xr:uid="{874F3CA4-9DE5-42B9-A52E-12E7ED7EDDB7}"/>
    <cellStyle name="40% - Énfasis3 94" xfId="4874" xr:uid="{0F48C665-A5B4-4031-8043-04ED8C4004EB}"/>
    <cellStyle name="40% - Énfasis3 95" xfId="4875" xr:uid="{BE309F4A-5A66-403C-AF56-693B26731E1C}"/>
    <cellStyle name="40% - Énfasis3 96" xfId="4876" xr:uid="{FF036318-5F0E-4E4D-87F0-F3909601F1C0}"/>
    <cellStyle name="40% - Énfasis3 97" xfId="4877" xr:uid="{9DE69F4B-7B6B-4DE1-A7AE-1324AF2E77B4}"/>
    <cellStyle name="40% - Énfasis3 98" xfId="4878" xr:uid="{569D7401-B720-4892-A759-65B5A4DDB25D}"/>
    <cellStyle name="40% - Énfasis3 99" xfId="4879" xr:uid="{168C5E78-017F-4C27-BAF3-3AABBCD5EB44}"/>
    <cellStyle name="40% - Énfasis4 10" xfId="4880" xr:uid="{8ADE1D3E-D08C-48B1-A3F9-9D706D4989EC}"/>
    <cellStyle name="40% - Énfasis4 10 2" xfId="4881" xr:uid="{4B4D8D08-B966-4054-9395-F2E0C5557CB1}"/>
    <cellStyle name="40% - Énfasis4 10 2 2" xfId="4882" xr:uid="{7E56B6E8-CF16-49EC-B3C5-BCC8AD026834}"/>
    <cellStyle name="40% - Énfasis4 10 3" xfId="4883" xr:uid="{C4D02BB6-2C03-43F8-A465-C183C98A8AAE}"/>
    <cellStyle name="40% - Énfasis4 10_CUADRE TITULOS OTRAS MONEDAS" xfId="4884" xr:uid="{19815D6E-06FA-4C15-B822-364C4747776A}"/>
    <cellStyle name="40% - Énfasis4 100" xfId="4885" xr:uid="{38DEDA62-6FCE-448A-944E-54E2B8ADD0ED}"/>
    <cellStyle name="40% - Énfasis4 101" xfId="4886" xr:uid="{34DE3E57-524B-4559-98AD-454AC09ADE08}"/>
    <cellStyle name="40% - Énfasis4 102" xfId="4887" xr:uid="{465225D3-46F9-43F0-AF26-C2AF7E6AAF4D}"/>
    <cellStyle name="40% - Énfasis4 103" xfId="4888" xr:uid="{1BE0B0D9-B874-4938-ADEC-BFB83295A9D5}"/>
    <cellStyle name="40% - Énfasis4 104" xfId="4889" xr:uid="{1692FC2E-5B2F-4D5A-AC3A-F01C203F2EA8}"/>
    <cellStyle name="40% - Énfasis4 105" xfId="4890" xr:uid="{1031078B-2E5A-43A1-9C41-FB671643B639}"/>
    <cellStyle name="40% - Énfasis4 106" xfId="4891" xr:uid="{AAC3B30E-FE59-4C78-83EB-F567DC589B8A}"/>
    <cellStyle name="40% - Énfasis4 107" xfId="4892" xr:uid="{EDBD8D3C-4395-4890-9084-CFDEBE61938C}"/>
    <cellStyle name="40% - Énfasis4 108" xfId="4893" xr:uid="{69069032-512E-41F6-8E6A-DCC336004AED}"/>
    <cellStyle name="40% - Énfasis4 109" xfId="4894" xr:uid="{258DD0B2-56E4-419D-A25C-68BD32B03F7A}"/>
    <cellStyle name="40% - Énfasis4 11" xfId="4895" xr:uid="{A528F216-2DCF-44FE-872D-09A0A4D4DD34}"/>
    <cellStyle name="40% - Énfasis4 11 2" xfId="4896" xr:uid="{904F9654-C45F-4E6B-931C-39BDE1A03E82}"/>
    <cellStyle name="40% - Énfasis4 11 2 2" xfId="4897" xr:uid="{447FDBE2-A5E2-4A12-AE3C-D88DE6113EA8}"/>
    <cellStyle name="40% - Énfasis4 11 3" xfId="4898" xr:uid="{FCFACC5E-D48C-4B7D-B0B9-CE38A633CD30}"/>
    <cellStyle name="40% - Énfasis4 11_CUADRE TITULOS OTRAS MONEDAS" xfId="4899" xr:uid="{01BB1F4C-FA5F-4DB3-9B6B-ECF52C44F76D}"/>
    <cellStyle name="40% - Énfasis4 110" xfId="4900" xr:uid="{7D0A319B-6A42-4AAE-88F6-B431B36CBD26}"/>
    <cellStyle name="40% - Énfasis4 111" xfId="4901" xr:uid="{B497335D-33FC-4DEF-A417-B0F01270C4AD}"/>
    <cellStyle name="40% - Énfasis4 112" xfId="4902" xr:uid="{14D4F323-A615-4233-B0EA-FCAC41BA90BA}"/>
    <cellStyle name="40% - Énfasis4 113" xfId="4903" xr:uid="{665F8F42-541D-494D-AA34-8BAAE005A6F6}"/>
    <cellStyle name="40% - Énfasis4 114" xfId="4904" xr:uid="{8826DA90-BA0B-4F35-81E5-986DA2C382E8}"/>
    <cellStyle name="40% - Énfasis4 115" xfId="4905" xr:uid="{ECE7586B-A016-4998-8894-CD164F5038CD}"/>
    <cellStyle name="40% - Énfasis4 116" xfId="4906" xr:uid="{58A0F876-3DA8-4065-A2E0-744357680681}"/>
    <cellStyle name="40% - Énfasis4 117" xfId="4907" xr:uid="{13C769F8-BE30-4F9F-A36F-2907AEFF393E}"/>
    <cellStyle name="40% - Énfasis4 118" xfId="4908" xr:uid="{FC8AF26A-D91F-44AA-A682-D1189CDDA5AE}"/>
    <cellStyle name="40% - Énfasis4 119" xfId="4909" xr:uid="{335055A1-77B6-4F30-970F-D73699546031}"/>
    <cellStyle name="40% - Énfasis4 12" xfId="4910" xr:uid="{A4F6C868-4642-4C7B-A7ED-AE1DC83159E2}"/>
    <cellStyle name="40% - Énfasis4 12 2" xfId="4911" xr:uid="{3898A4B7-682C-4DF6-B754-03E247580C00}"/>
    <cellStyle name="40% - Énfasis4 12 2 2" xfId="4912" xr:uid="{00E0F875-2349-4A5A-9142-744C7F832AF3}"/>
    <cellStyle name="40% - Énfasis4 12 3" xfId="4913" xr:uid="{7EE641BE-9874-4DF1-8E1A-3CF6B3E11B8A}"/>
    <cellStyle name="40% - Énfasis4 12_CUADRE TITULOS OTRAS MONEDAS" xfId="4914" xr:uid="{26C31986-3D50-4AB6-8F7A-D95EC6BECD0C}"/>
    <cellStyle name="40% - Énfasis4 120" xfId="4915" xr:uid="{84CBD0EB-C460-4819-BED8-12B5C48441E1}"/>
    <cellStyle name="40% - Énfasis4 121" xfId="4916" xr:uid="{216C29E9-16D5-4C21-A650-9F739D1B24E3}"/>
    <cellStyle name="40% - Énfasis4 122" xfId="4917" xr:uid="{B16115C7-5A0A-427A-A349-AFE217CB8DAC}"/>
    <cellStyle name="40% - Énfasis4 123" xfId="4918" xr:uid="{D0655ABB-C15F-48F4-9191-C728C97AEA61}"/>
    <cellStyle name="40% - Énfasis4 124" xfId="4919" xr:uid="{17CB49B1-12C0-4243-B361-DF4348B75762}"/>
    <cellStyle name="40% - Énfasis4 125" xfId="4920" xr:uid="{109E5C55-504A-49FD-B936-5B8B1D45B36D}"/>
    <cellStyle name="40% - Énfasis4 126" xfId="4921" xr:uid="{BAB29BE2-FE53-488F-AA99-46535BE7DBE7}"/>
    <cellStyle name="40% - Énfasis4 127" xfId="4922" xr:uid="{63D073D7-18C2-4EF0-B1B0-1E5541866CB0}"/>
    <cellStyle name="40% - Énfasis4 128" xfId="4923" xr:uid="{60DFEE3E-F77C-4238-A1DA-63A0E72462D6}"/>
    <cellStyle name="40% - Énfasis4 129" xfId="4924" xr:uid="{F2C04F5E-7738-4396-8419-60B46EE4193F}"/>
    <cellStyle name="40% - Énfasis4 13" xfId="4925" xr:uid="{82E042C0-C120-4739-B3AE-5F67BE292F43}"/>
    <cellStyle name="40% - Énfasis4 13 2" xfId="4926" xr:uid="{C1A962F1-F99F-435F-A88E-D417251F21A2}"/>
    <cellStyle name="40% - Énfasis4 13_CUADRE TITULOS OTRAS MONEDAS" xfId="4927" xr:uid="{BD870624-28ED-4A71-83E2-69F62AFF135A}"/>
    <cellStyle name="40% - Énfasis4 130" xfId="4928" xr:uid="{B784564C-6E9B-4709-89FB-FF1E0D6208A8}"/>
    <cellStyle name="40% - Énfasis4 131" xfId="4929" xr:uid="{5B3BC7FA-8F67-4D36-A9DB-D9907E767510}"/>
    <cellStyle name="40% - Énfasis4 132" xfId="4930" xr:uid="{AE5133AE-0A0E-4873-BDA9-2F13EB9B9B68}"/>
    <cellStyle name="40% - Énfasis4 133" xfId="4931" xr:uid="{B8DFEF70-1018-4116-98F8-410C231F7D16}"/>
    <cellStyle name="40% - Énfasis4 134" xfId="4932" xr:uid="{16044F9D-CC75-4711-A134-D90BAA26E67B}"/>
    <cellStyle name="40% - Énfasis4 135" xfId="4933" xr:uid="{1BBFCB11-6049-4826-B835-BFBF9E0CDA2B}"/>
    <cellStyle name="40% - Énfasis4 136" xfId="4934" xr:uid="{848E54C7-BED6-40C0-9ECD-7468609D4582}"/>
    <cellStyle name="40% - Énfasis4 137" xfId="4935" xr:uid="{0F8D85B3-5435-4B8B-BAF0-DB46FC23636A}"/>
    <cellStyle name="40% - Énfasis4 138" xfId="4936" xr:uid="{CCE7B658-1B3F-44AF-A409-085A3FF23A3B}"/>
    <cellStyle name="40% - Énfasis4 139" xfId="4937" xr:uid="{14CAC308-2206-4D2B-A439-F5E5055ECA93}"/>
    <cellStyle name="40% - Énfasis4 14" xfId="4938" xr:uid="{542A435B-273D-4A36-864E-C69D7EA6BBCD}"/>
    <cellStyle name="40% - Énfasis4 14 2" xfId="4939" xr:uid="{601E2676-2FC7-4678-B975-C0D6AF33A60C}"/>
    <cellStyle name="40% - Énfasis4 14_CUADRE TITULOS OTRAS MONEDAS" xfId="4940" xr:uid="{03F16118-E9B2-4C00-8661-398A96289712}"/>
    <cellStyle name="40% - Énfasis4 140" xfId="4941" xr:uid="{0FF57DF4-5706-4E5F-9E14-9732748A1980}"/>
    <cellStyle name="40% - Énfasis4 141" xfId="4942" xr:uid="{AE87A52C-C900-44A3-8C5F-71ED3FBF5F16}"/>
    <cellStyle name="40% - Énfasis4 142" xfId="4943" xr:uid="{F0E5764A-AC0D-48D9-9157-A352688E0004}"/>
    <cellStyle name="40% - Énfasis4 143" xfId="4944" xr:uid="{B09F09D5-48BD-4138-B24D-86F796AB7485}"/>
    <cellStyle name="40% - Énfasis4 144" xfId="4945" xr:uid="{BA0B2E26-5D48-45BC-90ED-95BE75367407}"/>
    <cellStyle name="40% - Énfasis4 145" xfId="4946" xr:uid="{4DFC721D-A479-47BD-844E-8EDE3636F5A6}"/>
    <cellStyle name="40% - Énfasis4 146" xfId="4947" xr:uid="{F77C9904-19D5-4EAE-8850-72ADE5BBA5FF}"/>
    <cellStyle name="40% - Énfasis4 147" xfId="4948" xr:uid="{F4077DCB-EBD6-4E96-B11F-36B57AE3B558}"/>
    <cellStyle name="40% - Énfasis4 148" xfId="4949" xr:uid="{9105BDCE-A6CB-4506-ADC7-472D79EBE863}"/>
    <cellStyle name="40% - Énfasis4 149" xfId="4950" xr:uid="{05158EAE-CDD6-4ED1-B866-F0A8BA794D4D}"/>
    <cellStyle name="40% - Énfasis4 15" xfId="4951" xr:uid="{7C4D4D9B-8525-4D1F-B0D0-409B0956FF4F}"/>
    <cellStyle name="40% - Énfasis4 15 2" xfId="4952" xr:uid="{587221A1-6D5A-44BD-B825-A8ACA79874BD}"/>
    <cellStyle name="40% - Énfasis4 15_CUADRE TITULOS OTRAS MONEDAS" xfId="4953" xr:uid="{F2AEF991-085F-4CD7-91F9-101F0A13D171}"/>
    <cellStyle name="40% - Énfasis4 150" xfId="4954" xr:uid="{E392EED7-1646-41F9-BB0E-D9826A12F7FC}"/>
    <cellStyle name="40% - Énfasis4 151" xfId="4955" xr:uid="{290DEA3D-3D7F-4980-A937-CD050CA62174}"/>
    <cellStyle name="40% - Énfasis4 152" xfId="4956" xr:uid="{1A2D8AE6-7F77-4D46-8437-03956B859E9E}"/>
    <cellStyle name="40% - Énfasis4 153" xfId="4957" xr:uid="{47E2129A-CED3-4FAE-8D83-2F9BB083BFCE}"/>
    <cellStyle name="40% - Énfasis4 154" xfId="4958" xr:uid="{BE10B146-98B7-48FD-BDD3-E126AF732D33}"/>
    <cellStyle name="40% - Énfasis4 155" xfId="4959" xr:uid="{2676A38C-0B99-4B6B-8DD1-CCC795719342}"/>
    <cellStyle name="40% - Énfasis4 156" xfId="4960" xr:uid="{BDA850E0-E9C4-407E-B8B3-D157DE87F667}"/>
    <cellStyle name="40% - Énfasis4 157" xfId="4961" xr:uid="{F2E3DABB-E840-4F22-B574-422DADB16ABF}"/>
    <cellStyle name="40% - Énfasis4 158" xfId="4962" xr:uid="{08B6865B-FFE0-4E17-A6AF-AA36035DA89B}"/>
    <cellStyle name="40% - Énfasis4 159" xfId="4963" xr:uid="{E464FF9D-994C-40C9-8B83-EF746B2460EA}"/>
    <cellStyle name="40% - Énfasis4 16" xfId="4964" xr:uid="{3655CB71-7F24-4863-8368-D4AB613204EF}"/>
    <cellStyle name="40% - Énfasis4 16 2" xfId="4965" xr:uid="{914E1DED-5BA0-4B81-9386-646C2C9D1FAE}"/>
    <cellStyle name="40% - Énfasis4 16_CUADRE TITULOS OTRAS MONEDAS" xfId="4966" xr:uid="{E612913E-3E19-4F87-AEE7-5D521B0C185C}"/>
    <cellStyle name="40% - Énfasis4 160" xfId="4967" xr:uid="{27AEB2A8-1E4F-4C7C-BA19-990F95E35A8E}"/>
    <cellStyle name="40% - Énfasis4 161" xfId="4968" xr:uid="{440ED4A8-A11A-484E-A7DB-A6EF6442393C}"/>
    <cellStyle name="40% - Énfasis4 162" xfId="4969" xr:uid="{D2A6E65E-E54F-4510-86FA-0719F2045CF7}"/>
    <cellStyle name="40% - Énfasis4 163" xfId="4970" xr:uid="{79A21634-888C-4C7B-88CF-E7D0E6E13542}"/>
    <cellStyle name="40% - Énfasis4 164" xfId="4971" xr:uid="{A12DD1DD-6653-47A6-848F-E805F22B87C4}"/>
    <cellStyle name="40% - Énfasis4 165" xfId="4972" xr:uid="{9D49D312-69EF-4457-9253-E5DE2A9265E8}"/>
    <cellStyle name="40% - Énfasis4 166" xfId="4973" xr:uid="{0AE3AE5A-BB76-4497-AB21-B28DE397367C}"/>
    <cellStyle name="40% - Énfasis4 167" xfId="4974" xr:uid="{08BC3553-B13A-47BA-B7FC-538FEDA006A6}"/>
    <cellStyle name="40% - Énfasis4 168" xfId="4975" xr:uid="{BD0A30FA-08F2-4E1A-8476-8324837FB97C}"/>
    <cellStyle name="40% - Énfasis4 169" xfId="4976" xr:uid="{0B0CE5BA-BDE4-4EF0-9376-E9C415A18D67}"/>
    <cellStyle name="40% - Énfasis4 17" xfId="4977" xr:uid="{DE10966F-2BA8-4043-8E12-14548E451537}"/>
    <cellStyle name="40% - Énfasis4 17 2" xfId="4978" xr:uid="{7452ECC3-1A36-44D9-82ED-DDE58F5A5927}"/>
    <cellStyle name="40% - Énfasis4 17_CUADRE TITULOS OTRAS MONEDAS" xfId="4979" xr:uid="{1B6ABE8A-4F7B-423D-A390-1912D56A04E4}"/>
    <cellStyle name="40% - Énfasis4 170" xfId="4980" xr:uid="{B396C535-D814-4AC5-AC04-8375F22B1728}"/>
    <cellStyle name="40% - Énfasis4 171" xfId="4981" xr:uid="{05FE070F-7C22-4512-A03B-74B1577D4D96}"/>
    <cellStyle name="40% - Énfasis4 18" xfId="4982" xr:uid="{60EF2B91-9A31-4E6E-BEC2-AABE9F71FAFB}"/>
    <cellStyle name="40% - Énfasis4 18 2" xfId="4983" xr:uid="{ABE8089A-C5CC-4E72-A43D-E044671EBF0A}"/>
    <cellStyle name="40% - Énfasis4 18_CUADRE TITULOS OTRAS MONEDAS" xfId="4984" xr:uid="{A266484F-937A-4159-8061-48EF1E44603E}"/>
    <cellStyle name="40% - Énfasis4 19" xfId="4985" xr:uid="{8C86202D-6596-4163-BB99-E12D34730664}"/>
    <cellStyle name="40% - Énfasis4 19 2" xfId="4986" xr:uid="{86D31BEE-CD1B-4963-B40C-A60E587F150D}"/>
    <cellStyle name="40% - Énfasis4 19_CUADRE TITULOS OTRAS MONEDAS" xfId="4987" xr:uid="{4B32C503-DD0D-43CD-BA8A-4F2659EE0ACD}"/>
    <cellStyle name="40% - Énfasis4 2" xfId="4988" xr:uid="{7B9B3746-B55D-44E7-8C2A-9BE1A0D59782}"/>
    <cellStyle name="40% - Énfasis4 2 2" xfId="4989" xr:uid="{35F6325E-FBD6-490C-9209-614619B40CD9}"/>
    <cellStyle name="40% - Énfasis4 2 2 2" xfId="4990" xr:uid="{BFFE2F3A-940F-41AD-939B-B5411CB5CC02}"/>
    <cellStyle name="40% - Énfasis4 2 2 3" xfId="4991" xr:uid="{138EFB47-8C2A-4284-92B9-979E01480AA3}"/>
    <cellStyle name="40% - Énfasis4 2 3" xfId="4992" xr:uid="{5B2E3521-A5A8-42FC-9C60-A5880B0BF406}"/>
    <cellStyle name="40% - Énfasis4 2 3 2" xfId="4993" xr:uid="{9BA4E953-7209-4BB5-941A-50CB15965DDF}"/>
    <cellStyle name="40% - Énfasis4 2 4" xfId="4994" xr:uid="{03897D2B-0961-4F24-9B9E-8226B14255AD}"/>
    <cellStyle name="40% - Énfasis4 2 5" xfId="4995" xr:uid="{8B1CE65B-2C7B-4A8F-9CB4-A140581A0C18}"/>
    <cellStyle name="40% - Énfasis4 2 6" xfId="4996" xr:uid="{CE0AB859-FEF1-4DEC-96BB-E08EFC33B0CA}"/>
    <cellStyle name="40% - Énfasis4 2_Mes Actual" xfId="4997" xr:uid="{EFEEA9DD-1B08-4112-96C9-5608A6F5BFF7}"/>
    <cellStyle name="40% - Énfasis4 20" xfId="4998" xr:uid="{FAB5D822-FB32-4A59-9916-88E73D14037A}"/>
    <cellStyle name="40% - Énfasis4 20 2" xfId="4999" xr:uid="{A4BA020B-B383-40F6-9FE4-7C4D84972C7C}"/>
    <cellStyle name="40% - Énfasis4 20_CUADRE TITULOS OTRAS MONEDAS" xfId="5000" xr:uid="{416A6901-E27C-44E4-8EEE-BD8009E2242D}"/>
    <cellStyle name="40% - Énfasis4 21" xfId="5001" xr:uid="{3E57234D-4E7C-46E7-8CF0-994CB3ED4F5D}"/>
    <cellStyle name="40% - Énfasis4 21 2" xfId="5002" xr:uid="{2CE5310B-E4E1-42EE-968E-A77EC4EC094F}"/>
    <cellStyle name="40% - Énfasis4 21_CUADRE TITULOS OTRAS MONEDAS" xfId="5003" xr:uid="{CC3D00DD-38CC-4623-8697-815E35A06C87}"/>
    <cellStyle name="40% - Énfasis4 22" xfId="5004" xr:uid="{B6D043F2-CA2F-4ECA-9EB9-B8B23441B358}"/>
    <cellStyle name="40% - Énfasis4 22 2" xfId="5005" xr:uid="{181C6273-655F-4A5A-A198-3131FBAD6C2E}"/>
    <cellStyle name="40% - Énfasis4 22_CUADRE TITULOS OTRAS MONEDAS" xfId="5006" xr:uid="{54B9F301-2BF2-4BB4-9C31-2174F3CF46C5}"/>
    <cellStyle name="40% - Énfasis4 23" xfId="5007" xr:uid="{654043F3-F5F9-41A4-9FD6-537D69681ADB}"/>
    <cellStyle name="40% - Énfasis4 23 2" xfId="5008" xr:uid="{AC3054C0-89C0-46DD-8540-BA2C0FACC8D8}"/>
    <cellStyle name="40% - Énfasis4 23_CUADRE TITULOS OTRAS MONEDAS" xfId="5009" xr:uid="{A73D0E76-FEFD-4465-AAB8-1D0355DEB3EA}"/>
    <cellStyle name="40% - Énfasis4 24" xfId="5010" xr:uid="{9C455046-FBC3-43D5-90F5-3E61959044FA}"/>
    <cellStyle name="40% - Énfasis4 24 2" xfId="5011" xr:uid="{BD83D1E6-DFB8-45AB-95BB-7F8B3A522020}"/>
    <cellStyle name="40% - Énfasis4 24_CUADRE TITULOS OTRAS MONEDAS" xfId="5012" xr:uid="{63F498D3-395B-4623-BD16-7375E462596D}"/>
    <cellStyle name="40% - Énfasis4 25" xfId="5013" xr:uid="{B28D32EE-4BCC-40A0-8D18-3632A9559055}"/>
    <cellStyle name="40% - Énfasis4 25 2" xfId="5014" xr:uid="{3516AC9C-9075-4B89-B282-8298A6F3F43E}"/>
    <cellStyle name="40% - Énfasis4 25_CUADRE TITULOS OTRAS MONEDAS" xfId="5015" xr:uid="{6D0A37E7-BEDE-45A1-A0FC-76436AD88525}"/>
    <cellStyle name="40% - Énfasis4 26" xfId="5016" xr:uid="{4E65822C-661D-43B6-B4C4-CC9349E2843E}"/>
    <cellStyle name="40% - Énfasis4 26 2" xfId="5017" xr:uid="{C8EB684A-2245-4870-AD65-856421A262CB}"/>
    <cellStyle name="40% - Énfasis4 26_CUADRE TITULOS OTRAS MONEDAS" xfId="5018" xr:uid="{C7C2C4C9-FFBC-4EDA-817A-80F0EC45C0D1}"/>
    <cellStyle name="40% - Énfasis4 27" xfId="5019" xr:uid="{EE430464-E1CF-40EB-A4A4-2B2D650DE422}"/>
    <cellStyle name="40% - Énfasis4 27 2" xfId="5020" xr:uid="{A5916E19-BD60-4C02-B2C9-12A9226CD91A}"/>
    <cellStyle name="40% - Énfasis4 27_CUADRE TITULOS OTRAS MONEDAS" xfId="5021" xr:uid="{E4ECD407-179B-4990-B62E-34279FB643BE}"/>
    <cellStyle name="40% - Énfasis4 28" xfId="5022" xr:uid="{4EA8DF1A-A94F-40D4-BAEB-B422DFF09FDC}"/>
    <cellStyle name="40% - Énfasis4 28 2" xfId="5023" xr:uid="{65D7A19E-A37F-4C26-8407-421BB490D328}"/>
    <cellStyle name="40% - Énfasis4 28_CUADRE TITULOS OTRAS MONEDAS" xfId="5024" xr:uid="{B6BC938C-73D3-4BDD-AE01-5F91CADCEEC3}"/>
    <cellStyle name="40% - Énfasis4 29" xfId="5025" xr:uid="{51E6C7B7-D53B-46E4-BB02-DA96065B1CC0}"/>
    <cellStyle name="40% - Énfasis4 29 2" xfId="5026" xr:uid="{349EF230-8213-415C-B636-3D869B8FD0A6}"/>
    <cellStyle name="40% - Énfasis4 29_CUADRE TITULOS OTRAS MONEDAS" xfId="5027" xr:uid="{785CC31B-E4AB-4C4F-9400-8C5052B3D82B}"/>
    <cellStyle name="40% - Énfasis4 3" xfId="5028" xr:uid="{F79E4DD2-8194-416A-8238-A56AC37E1140}"/>
    <cellStyle name="40% - Énfasis4 3 2" xfId="5029" xr:uid="{FA04F7FE-E916-493A-959D-6B2BC75E6ACB}"/>
    <cellStyle name="40% - Énfasis4 3 2 2" xfId="5030" xr:uid="{519E9C51-603B-47BF-8728-41443B920461}"/>
    <cellStyle name="40% - Énfasis4 3 2 3" xfId="5031" xr:uid="{86520701-FCBE-46B0-A562-081A3A4DCC0B}"/>
    <cellStyle name="40% - Énfasis4 3 3" xfId="5032" xr:uid="{D6F09F0A-FCC8-4A93-AACD-FB802C3C0F3A}"/>
    <cellStyle name="40% - Énfasis4 3 4" xfId="5033" xr:uid="{D31C08E0-0C53-4E4D-B60E-6F0AA84F1E86}"/>
    <cellStyle name="40% - Énfasis4 3 5" xfId="5034" xr:uid="{281CAA0B-19A8-4AB5-B6F4-7BC58DA89560}"/>
    <cellStyle name="40% - Énfasis4 3 6" xfId="5035" xr:uid="{3C5F9249-7D04-4D2C-8C1C-65E46EAB7E6E}"/>
    <cellStyle name="40% - Énfasis4 3_CUADRE TITULOS OTRAS MONEDAS" xfId="5036" xr:uid="{4529F5AB-DAF2-4945-AE09-A21542C92825}"/>
    <cellStyle name="40% - Énfasis4 30" xfId="5037" xr:uid="{AE18BFA3-A37E-406D-8AC8-865D807DE56B}"/>
    <cellStyle name="40% - Énfasis4 30 2" xfId="5038" xr:uid="{27304536-476E-4E97-93A4-8EC4063BE62E}"/>
    <cellStyle name="40% - Énfasis4 30_CUADRE TITULOS OTRAS MONEDAS" xfId="5039" xr:uid="{41C77349-D979-4BCF-A3D5-584B3B135E82}"/>
    <cellStyle name="40% - Énfasis4 31" xfId="5040" xr:uid="{DB722A60-2DC0-475E-A3A7-8D01EE7E7499}"/>
    <cellStyle name="40% - Énfasis4 31 2" xfId="5041" xr:uid="{0472054B-60C9-4784-A414-A8697AA67AE9}"/>
    <cellStyle name="40% - Énfasis4 31_CUADRE TITULOS OTRAS MONEDAS" xfId="5042" xr:uid="{7C851CDE-0152-4827-922F-7C00A41032CA}"/>
    <cellStyle name="40% - Énfasis4 32" xfId="5043" xr:uid="{54539273-7113-4CB6-864A-B70CB797E78C}"/>
    <cellStyle name="40% - Énfasis4 32 2" xfId="5044" xr:uid="{EB7EC938-5A80-4E6D-82E7-066CA9AE0BD8}"/>
    <cellStyle name="40% - Énfasis4 32_CUADRE TITULOS OTRAS MONEDAS" xfId="5045" xr:uid="{47084AE0-305D-4B0E-AAEF-C77D3D5AA9A2}"/>
    <cellStyle name="40% - Énfasis4 33" xfId="5046" xr:uid="{C028CF8A-E0E1-4109-8EF1-8D6C26064442}"/>
    <cellStyle name="40% - Énfasis4 33 2" xfId="5047" xr:uid="{33DCF191-F4F1-45E4-9F4C-F77CF44C8C19}"/>
    <cellStyle name="40% - Énfasis4 33_CUADRE TITULOS OTRAS MONEDAS" xfId="5048" xr:uid="{FA68960F-57D5-45CB-B315-1DB31ADA8EC3}"/>
    <cellStyle name="40% - Énfasis4 34" xfId="5049" xr:uid="{A7DD0304-EA53-4540-8FA5-1C33FD038580}"/>
    <cellStyle name="40% - Énfasis4 34 2" xfId="5050" xr:uid="{5F707161-AF0C-41BC-9C6E-2AFBE7B3A380}"/>
    <cellStyle name="40% - Énfasis4 34_CUADRE TITULOS OTRAS MONEDAS" xfId="5051" xr:uid="{9A69BC8E-1C12-4046-AA00-3A5C7D3FAF52}"/>
    <cellStyle name="40% - Énfasis4 35" xfId="5052" xr:uid="{DB56F8CA-6E18-4370-A14F-209B86D45C91}"/>
    <cellStyle name="40% - Énfasis4 35 2" xfId="5053" xr:uid="{C59A24D7-0864-4EC3-BBA8-61205BA71112}"/>
    <cellStyle name="40% - Énfasis4 35_CUADRE TITULOS OTRAS MONEDAS" xfId="5054" xr:uid="{DDC93FCA-A2AB-4EF1-A4E0-B4DBE62BF050}"/>
    <cellStyle name="40% - Énfasis4 36" xfId="5055" xr:uid="{C3D96F59-1018-4669-8637-B1EC7BCFB990}"/>
    <cellStyle name="40% - Énfasis4 36 2" xfId="5056" xr:uid="{B97B0D7B-E5E0-4DDE-BD1F-552208F60C65}"/>
    <cellStyle name="40% - Énfasis4 36_CUADRE TITULOS OTRAS MONEDAS" xfId="5057" xr:uid="{7247FF80-4239-46E3-9407-FBDFF908FE79}"/>
    <cellStyle name="40% - Énfasis4 37" xfId="5058" xr:uid="{BD9F32C3-D28C-4BD5-B835-A5DE6F6FFBE0}"/>
    <cellStyle name="40% - Énfasis4 37 2" xfId="5059" xr:uid="{AA6E6960-7B38-4B40-BD71-B150917BFDDF}"/>
    <cellStyle name="40% - Énfasis4 37_CUADRE TITULOS OTRAS MONEDAS" xfId="5060" xr:uid="{79F2C784-D1E2-4B57-A7CC-0ADE15864324}"/>
    <cellStyle name="40% - Énfasis4 38" xfId="5061" xr:uid="{7DB69C71-A247-4218-ADB2-701279337A47}"/>
    <cellStyle name="40% - Énfasis4 38 2" xfId="5062" xr:uid="{BA41B242-B944-4390-9B33-63E5408AC1F2}"/>
    <cellStyle name="40% - Énfasis4 38_CUADRE TITULOS OTRAS MONEDAS" xfId="5063" xr:uid="{76950210-C6EA-4D36-8914-5FB8071215B6}"/>
    <cellStyle name="40% - Énfasis4 39" xfId="5064" xr:uid="{7663A8D6-D6F0-4B16-81BB-5B36626D705E}"/>
    <cellStyle name="40% - Énfasis4 39 2" xfId="5065" xr:uid="{C5643945-E28D-405A-A185-77AB497553F7}"/>
    <cellStyle name="40% - Énfasis4 39_CUADRE TITULOS OTRAS MONEDAS" xfId="5066" xr:uid="{B854EB8C-A019-4B57-B514-D904DD701CAD}"/>
    <cellStyle name="40% - Énfasis4 4" xfId="5067" xr:uid="{0206603E-D290-40FD-AE6E-B39E9AA0E99A}"/>
    <cellStyle name="40% - Énfasis4 4 2" xfId="5068" xr:uid="{85C7C3C0-0B70-4337-8B45-7D99C7491E5A}"/>
    <cellStyle name="40% - Énfasis4 4 2 2" xfId="5069" xr:uid="{5017B890-DB5B-4C40-A16A-929A15BAC914}"/>
    <cellStyle name="40% - Énfasis4 4 3" xfId="5070" xr:uid="{3C2A85E2-B43B-46BE-B74A-69C1FC0FD3B9}"/>
    <cellStyle name="40% - Énfasis4 4 4" xfId="5071" xr:uid="{C21F0A86-275B-4600-828D-A4AA894BE532}"/>
    <cellStyle name="40% - Énfasis4 4 5" xfId="5072" xr:uid="{D12B13F9-56A3-4287-9564-4D6589BFA2DF}"/>
    <cellStyle name="40% - Énfasis4 4_CUADRE TITULOS OTRAS MONEDAS" xfId="5073" xr:uid="{110962EB-2B0B-4CEF-835F-470F1CC6ECDD}"/>
    <cellStyle name="40% - Énfasis4 40" xfId="5074" xr:uid="{98165F0C-ED7E-4288-A299-58187CFE7264}"/>
    <cellStyle name="40% - Énfasis4 40 2" xfId="5075" xr:uid="{C62F078F-7E3A-454F-BC3C-A5391BFEABAE}"/>
    <cellStyle name="40% - Énfasis4 40_CUADRE TITULOS OTRAS MONEDAS" xfId="5076" xr:uid="{CA085B8A-FCA5-4A23-9241-93AD72E72434}"/>
    <cellStyle name="40% - Énfasis4 41" xfId="5077" xr:uid="{7883E6A2-75CF-49B8-8708-E86AE7A16D5A}"/>
    <cellStyle name="40% - Énfasis4 42" xfId="5078" xr:uid="{7F66E88D-7172-4B08-B6D7-22FA939E3900}"/>
    <cellStyle name="40% - Énfasis4 43" xfId="5079" xr:uid="{210B07A1-3E66-4B86-AB66-7C2E13B2345F}"/>
    <cellStyle name="40% - Énfasis4 44" xfId="5080" xr:uid="{8F4C191E-99F3-4702-86EB-942A8374419D}"/>
    <cellStyle name="40% - Énfasis4 45" xfId="5081" xr:uid="{DFF1E15C-3A81-4EF3-ACE0-72AA6014542F}"/>
    <cellStyle name="40% - Énfasis4 46" xfId="5082" xr:uid="{1912722A-F796-4B22-AC63-639A4CC96684}"/>
    <cellStyle name="40% - Énfasis4 47" xfId="5083" xr:uid="{8F872F86-AAB4-4ABA-9A12-9777E9CD2B73}"/>
    <cellStyle name="40% - Énfasis4 48" xfId="5084" xr:uid="{FC99DFFA-59D0-46DF-9D44-98D5C3C0E654}"/>
    <cellStyle name="40% - Énfasis4 49" xfId="5085" xr:uid="{74E1F90C-A6CB-47FD-A4F5-DCB0F672CA0D}"/>
    <cellStyle name="40% - Énfasis4 5" xfId="5086" xr:uid="{0959FD20-B9A8-4730-9AB4-629E09209E65}"/>
    <cellStyle name="40% - Énfasis4 5 2" xfId="5087" xr:uid="{D3B6F15C-2E1B-47D6-9181-8CDFBA0C0AE4}"/>
    <cellStyle name="40% - Énfasis4 5 2 2" xfId="5088" xr:uid="{3682D0A6-7777-487B-81D7-B0250B518D70}"/>
    <cellStyle name="40% - Énfasis4 5 3" xfId="5089" xr:uid="{AEFD96DD-722A-4504-85E9-25002EC818E5}"/>
    <cellStyle name="40% - Énfasis4 5 4" xfId="5090" xr:uid="{3313B3F2-CC42-44CF-9D3C-0527122BCEAB}"/>
    <cellStyle name="40% - Énfasis4 5 5" xfId="5091" xr:uid="{A34F671A-B502-4038-A9A2-F75B89DAABA9}"/>
    <cellStyle name="40% - Énfasis4 5_CUADRE TITULOS OTRAS MONEDAS" xfId="5092" xr:uid="{F8929D0F-38E4-47C1-A79F-766244507781}"/>
    <cellStyle name="40% - Énfasis4 50" xfId="5093" xr:uid="{991F877C-2736-4901-AD15-EC2BBCA7C4F6}"/>
    <cellStyle name="40% - Énfasis4 51" xfId="5094" xr:uid="{D5EB4A19-E6C4-4156-AA33-2CA8D6AE7289}"/>
    <cellStyle name="40% - Énfasis4 52" xfId="5095" xr:uid="{2F54B4EB-ED9A-42E3-9B06-23E0D39CDF35}"/>
    <cellStyle name="40% - Énfasis4 53" xfId="5096" xr:uid="{D416F659-2AC7-44FA-8460-1AFD0074B267}"/>
    <cellStyle name="40% - Énfasis4 54" xfId="5097" xr:uid="{4C56F971-9574-4891-BBAF-A9926023891D}"/>
    <cellStyle name="40% - Énfasis4 55" xfId="5098" xr:uid="{61B105FF-AFBD-4A7E-A805-E57CFC18FF48}"/>
    <cellStyle name="40% - Énfasis4 56" xfId="5099" xr:uid="{9F74035F-3653-4B08-BF08-A9D68E88E77D}"/>
    <cellStyle name="40% - Énfasis4 57" xfId="5100" xr:uid="{952F38E6-FB1C-4C60-ABB1-9AECE95EBB8F}"/>
    <cellStyle name="40% - Énfasis4 58" xfId="5101" xr:uid="{D77C1CBE-F73F-4E4E-B7A5-0772A1A037C4}"/>
    <cellStyle name="40% - Énfasis4 59" xfId="5102" xr:uid="{99E0AD38-1605-4448-B050-C96C1BB3A87D}"/>
    <cellStyle name="40% - Énfasis4 6" xfId="5103" xr:uid="{11C51BD8-1F04-4734-AA1F-22797977E2D6}"/>
    <cellStyle name="40% - Énfasis4 6 2" xfId="5104" xr:uid="{87A09A03-79F7-468E-8BC3-AFF541CB23F2}"/>
    <cellStyle name="40% - Énfasis4 6 2 2" xfId="5105" xr:uid="{6CDF74FD-353D-4462-B0D4-5CA776AD3B31}"/>
    <cellStyle name="40% - Énfasis4 6 3" xfId="5106" xr:uid="{68354ED6-B4E6-4796-962A-B4E00046BF4C}"/>
    <cellStyle name="40% - Énfasis4 6 4" xfId="5107" xr:uid="{FFF3DF54-40D3-4F04-B7AE-185A071A72E3}"/>
    <cellStyle name="40% - Énfasis4 6_CUADRE TITULOS OTRAS MONEDAS" xfId="5108" xr:uid="{C45188D0-26AE-4EC2-BDC9-C0C0877F5E63}"/>
    <cellStyle name="40% - Énfasis4 60" xfId="5109" xr:uid="{0D43707C-F098-4A86-9EAC-6415B3AAC39A}"/>
    <cellStyle name="40% - Énfasis4 61" xfId="5110" xr:uid="{4DBC3276-B0E7-4A37-BCA4-0464246672CB}"/>
    <cellStyle name="40% - Énfasis4 62" xfId="5111" xr:uid="{88EE2589-A7CA-4188-9CA2-CB9EC7A8FC1D}"/>
    <cellStyle name="40% - Énfasis4 63" xfId="5112" xr:uid="{FBF53A5D-B949-44DA-81C9-4287F1C620E5}"/>
    <cellStyle name="40% - Énfasis4 64" xfId="5113" xr:uid="{2B2361AC-961F-4BFD-B5ED-D3B9015A42C9}"/>
    <cellStyle name="40% - Énfasis4 65" xfId="5114" xr:uid="{832F4522-D8FF-4E7A-BD09-2E060E8D01E1}"/>
    <cellStyle name="40% - Énfasis4 66" xfId="5115" xr:uid="{0C74B07D-C5E7-4209-8D9B-153B2023D5F7}"/>
    <cellStyle name="40% - Énfasis4 67" xfId="5116" xr:uid="{195B1D3D-DFFE-4E4B-9092-5CE8FDE1B253}"/>
    <cellStyle name="40% - Énfasis4 68" xfId="5117" xr:uid="{C95F923E-5A7B-491B-9512-FE6F76FC4ACC}"/>
    <cellStyle name="40% - Énfasis4 69" xfId="5118" xr:uid="{70C08225-EBD1-405E-9658-EF17FFDCA107}"/>
    <cellStyle name="40% - Énfasis4 7" xfId="5119" xr:uid="{80C491D2-DEAB-4415-B6B4-AD06868DCBD6}"/>
    <cellStyle name="40% - Énfasis4 7 2" xfId="5120" xr:uid="{D1D8D146-BC5B-4F5E-AE6C-27E0F43040EB}"/>
    <cellStyle name="40% - Énfasis4 7 2 2" xfId="5121" xr:uid="{F9B8991E-372B-4FF3-A3C5-979E2063BDD1}"/>
    <cellStyle name="40% - Énfasis4 7 3" xfId="5122" xr:uid="{5EFD5CEA-275E-44AA-B9E7-F9B41D16069B}"/>
    <cellStyle name="40% - Énfasis4 7 4" xfId="5123" xr:uid="{83F00A58-16AE-4FAB-83E8-8A5599D973FF}"/>
    <cellStyle name="40% - Énfasis4 7_CUADRE TITULOS OTRAS MONEDAS" xfId="5124" xr:uid="{D22278C7-BCA3-4939-9689-CDE30C9BCF4B}"/>
    <cellStyle name="40% - Énfasis4 70" xfId="5125" xr:uid="{862D239D-077B-46DB-A0DB-1CF62515D60A}"/>
    <cellStyle name="40% - Énfasis4 71" xfId="5126" xr:uid="{797247DD-738A-4915-975B-43B7C27CF8C3}"/>
    <cellStyle name="40% - Énfasis4 72" xfId="5127" xr:uid="{EF51DEDD-8AFD-4F7A-9C88-78FC0AFA8EC3}"/>
    <cellStyle name="40% - Énfasis4 73" xfId="5128" xr:uid="{D397F372-5738-4B87-910E-A3A87CEE8F7A}"/>
    <cellStyle name="40% - Énfasis4 74" xfId="5129" xr:uid="{CEFD1FDA-6699-4BDC-B649-74E69BC92C7D}"/>
    <cellStyle name="40% - Énfasis4 75" xfId="5130" xr:uid="{4791C6C8-CB8E-47CA-9FD4-232B25265C45}"/>
    <cellStyle name="40% - Énfasis4 76" xfId="5131" xr:uid="{082899D4-A27A-464F-BB5C-CE98A374F59C}"/>
    <cellStyle name="40% - Énfasis4 77" xfId="5132" xr:uid="{EC342378-56F8-441D-ACDC-E0AAC3A37E5E}"/>
    <cellStyle name="40% - Énfasis4 78" xfId="5133" xr:uid="{23ACC8B0-F791-4F69-8DD2-704AF64D4FAD}"/>
    <cellStyle name="40% - Énfasis4 79" xfId="5134" xr:uid="{4CC60566-F3B4-432A-93AE-FC62E4D0D8F8}"/>
    <cellStyle name="40% - Énfasis4 8" xfId="5135" xr:uid="{A1509C4A-1D6B-4919-8645-F122316324BB}"/>
    <cellStyle name="40% - Énfasis4 8 2" xfId="5136" xr:uid="{30DD73D3-65CC-439B-B6D6-81327CAFFCD2}"/>
    <cellStyle name="40% - Énfasis4 8 2 2" xfId="5137" xr:uid="{A6F5B4D4-A0BF-4164-B6E8-45187A20C160}"/>
    <cellStyle name="40% - Énfasis4 8 3" xfId="5138" xr:uid="{A1DF3070-7648-431E-A8B6-2C7E4BC4246D}"/>
    <cellStyle name="40% - Énfasis4 8 4" xfId="5139" xr:uid="{3AC27FD9-EA8B-4378-83E6-EC87B3517525}"/>
    <cellStyle name="40% - Énfasis4 8_CUADRE TITULOS OTRAS MONEDAS" xfId="5140" xr:uid="{2DFB808B-7BEE-40ED-B543-00BD32F5BF36}"/>
    <cellStyle name="40% - Énfasis4 80" xfId="5141" xr:uid="{30742543-0E6A-4730-A84A-142C729975A5}"/>
    <cellStyle name="40% - Énfasis4 81" xfId="5142" xr:uid="{BFBBC820-6949-4490-8532-731BB0BC2CB5}"/>
    <cellStyle name="40% - Énfasis4 82" xfId="5143" xr:uid="{18E4EECA-9D09-4213-899F-FD88FDE91992}"/>
    <cellStyle name="40% - Énfasis4 83" xfId="5144" xr:uid="{FA45452A-2F87-4A27-AF03-A7AD6E21FC46}"/>
    <cellStyle name="40% - Énfasis4 84" xfId="5145" xr:uid="{E337C183-6B58-4A4E-A428-70EC1B464555}"/>
    <cellStyle name="40% - Énfasis4 85" xfId="5146" xr:uid="{562F998B-B879-4726-9F42-5DA4B54E86B7}"/>
    <cellStyle name="40% - Énfasis4 86" xfId="5147" xr:uid="{5188DB0E-DE90-4441-A328-893E9C6A734C}"/>
    <cellStyle name="40% - Énfasis4 87" xfId="5148" xr:uid="{93A8103F-CFAC-4CA9-AA3C-632ABE43235B}"/>
    <cellStyle name="40% - Énfasis4 88" xfId="5149" xr:uid="{D06D3BEC-A660-4F0F-8FF3-2232A6AB62E6}"/>
    <cellStyle name="40% - Énfasis4 89" xfId="5150" xr:uid="{3FAA6D64-779D-43A2-8755-D627F754613B}"/>
    <cellStyle name="40% - Énfasis4 9" xfId="5151" xr:uid="{A75E7797-4AA1-4B26-A856-3F87E44914F2}"/>
    <cellStyle name="40% - Énfasis4 9 2" xfId="5152" xr:uid="{1FDEE580-8187-46BF-B954-A42D254FB0BD}"/>
    <cellStyle name="40% - Énfasis4 9 2 2" xfId="5153" xr:uid="{63FDE7F3-25C6-43A0-B953-5F50F0FB74E3}"/>
    <cellStyle name="40% - Énfasis4 9 3" xfId="5154" xr:uid="{B62F108B-0850-4872-9AFF-FFABCDDFF16C}"/>
    <cellStyle name="40% - Énfasis4 9 4" xfId="5155" xr:uid="{BCA930FE-B661-46BE-906E-0156536B8F93}"/>
    <cellStyle name="40% - Énfasis4 9_CUADRE TITULOS OTRAS MONEDAS" xfId="5156" xr:uid="{AF9D8B27-5B9F-4BE8-9774-A11C466BCA3C}"/>
    <cellStyle name="40% - Énfasis4 90" xfId="5157" xr:uid="{81D4AB1B-2A57-4E01-9ABE-3153EF336A32}"/>
    <cellStyle name="40% - Énfasis4 91" xfId="5158" xr:uid="{FBFC5381-F6FC-470B-A3C8-FAD9FF9BF1BD}"/>
    <cellStyle name="40% - Énfasis4 92" xfId="5159" xr:uid="{2E70AF74-6F35-4FC9-9E8F-758AFFF71BD9}"/>
    <cellStyle name="40% - Énfasis4 93" xfId="5160" xr:uid="{EAD3F57D-8283-4ED0-8068-5A43A5065BD2}"/>
    <cellStyle name="40% - Énfasis4 94" xfId="5161" xr:uid="{9B8FDC82-8581-4B85-BCEE-AE7543D33846}"/>
    <cellStyle name="40% - Énfasis4 95" xfId="5162" xr:uid="{2A08E465-E5DD-46DE-90D7-CD7DB94B3CFC}"/>
    <cellStyle name="40% - Énfasis4 96" xfId="5163" xr:uid="{8B3CB38A-0B0F-4167-B9A9-810832B396BC}"/>
    <cellStyle name="40% - Énfasis4 97" xfId="5164" xr:uid="{CC2C26E8-559F-43DC-B957-928F0A4EE7FB}"/>
    <cellStyle name="40% - Énfasis4 98" xfId="5165" xr:uid="{7C7DA8A1-03E8-40D4-96E8-160686FDAD55}"/>
    <cellStyle name="40% - Énfasis4 99" xfId="5166" xr:uid="{CEAF0B2D-FB38-4DED-B622-897563B8EFC4}"/>
    <cellStyle name="40% - Énfasis5 10" xfId="5167" xr:uid="{1491B49C-C5E1-4DAB-B067-152C5A8E6DF7}"/>
    <cellStyle name="40% - Énfasis5 10 2" xfId="5168" xr:uid="{F2F86699-2E3A-48C9-993F-5B3DA48E9933}"/>
    <cellStyle name="40% - Énfasis5 10 2 2" xfId="5169" xr:uid="{5CFC14B9-33C3-473F-AB51-9AB09EE620C9}"/>
    <cellStyle name="40% - Énfasis5 10 3" xfId="5170" xr:uid="{D15AB5AF-8EA2-4208-B9CF-577A73F370FE}"/>
    <cellStyle name="40% - Énfasis5 10_CUADRE TITULOS OTRAS MONEDAS" xfId="5171" xr:uid="{BB1611DA-DD48-4600-8086-30B959CF584C}"/>
    <cellStyle name="40% - Énfasis5 100" xfId="5172" xr:uid="{E09BDADC-5469-4DA3-8C76-E4526A723FBA}"/>
    <cellStyle name="40% - Énfasis5 101" xfId="5173" xr:uid="{2FC41D95-0A29-4601-A0ED-F293E88354C4}"/>
    <cellStyle name="40% - Énfasis5 102" xfId="5174" xr:uid="{C00A17FA-319F-482D-B277-467F770D1E14}"/>
    <cellStyle name="40% - Énfasis5 103" xfId="5175" xr:uid="{94295F21-EE61-48EE-A7FE-115AE775238E}"/>
    <cellStyle name="40% - Énfasis5 104" xfId="5176" xr:uid="{9FDEC7F0-05B5-44EA-B0A9-2073C5B9BB6B}"/>
    <cellStyle name="40% - Énfasis5 105" xfId="5177" xr:uid="{63F1E13A-9BB7-4D91-81A1-736DC0272B75}"/>
    <cellStyle name="40% - Énfasis5 106" xfId="5178" xr:uid="{D5927EBF-8D07-4396-A82E-0DC32D1A4E09}"/>
    <cellStyle name="40% - Énfasis5 107" xfId="5179" xr:uid="{D891FDD5-80FF-467F-B5AD-B89A8A9D4179}"/>
    <cellStyle name="40% - Énfasis5 108" xfId="5180" xr:uid="{0257E2A7-9FCB-490C-85E8-5598FB3541E6}"/>
    <cellStyle name="40% - Énfasis5 109" xfId="5181" xr:uid="{0EFD8C28-618E-4378-A4E9-318311392DE0}"/>
    <cellStyle name="40% - Énfasis5 11" xfId="5182" xr:uid="{819C14E8-5E06-4455-B4BE-438B71F974F6}"/>
    <cellStyle name="40% - Énfasis5 11 2" xfId="5183" xr:uid="{1BEEA4A0-3AF2-4E80-BD0F-6FD1E8B7E18C}"/>
    <cellStyle name="40% - Énfasis5 11 2 2" xfId="5184" xr:uid="{A9559F14-18CE-4699-AF34-82FFE26377FD}"/>
    <cellStyle name="40% - Énfasis5 11 3" xfId="5185" xr:uid="{D31010E7-EEB5-4FE8-9674-FA5182DC257F}"/>
    <cellStyle name="40% - Énfasis5 11_CUADRE TITULOS OTRAS MONEDAS" xfId="5186" xr:uid="{1E8C48CA-D657-423D-9085-87E99C06757A}"/>
    <cellStyle name="40% - Énfasis5 110" xfId="5187" xr:uid="{5FDBBEC9-B548-4572-A7D2-3B9E3945F9AE}"/>
    <cellStyle name="40% - Énfasis5 111" xfId="5188" xr:uid="{5B064B63-9718-42EC-9DD9-A426B5066950}"/>
    <cellStyle name="40% - Énfasis5 112" xfId="5189" xr:uid="{0C78540E-7D1A-4C38-8178-43E8E428B8F8}"/>
    <cellStyle name="40% - Énfasis5 113" xfId="5190" xr:uid="{3CE26B2C-9DBA-4AE7-A0C7-A765779ADAC6}"/>
    <cellStyle name="40% - Énfasis5 114" xfId="5191" xr:uid="{AC402423-2209-4361-A2D7-FB83E5776EA3}"/>
    <cellStyle name="40% - Énfasis5 115" xfId="5192" xr:uid="{7CEB0630-AAC0-41F1-A167-015B46CF0034}"/>
    <cellStyle name="40% - Énfasis5 116" xfId="5193" xr:uid="{FF51FEAB-2990-4B4C-8A18-242F380ACD30}"/>
    <cellStyle name="40% - Énfasis5 117" xfId="5194" xr:uid="{BA7E941D-B7F1-4D1D-853F-ACA7188F757B}"/>
    <cellStyle name="40% - Énfasis5 118" xfId="5195" xr:uid="{ED415650-0586-4A32-9A50-D90A6CBA7247}"/>
    <cellStyle name="40% - Énfasis5 119" xfId="5196" xr:uid="{52B802A3-E775-4940-9BB4-A099460C95EC}"/>
    <cellStyle name="40% - Énfasis5 12" xfId="5197" xr:uid="{514ACA42-75BF-468C-B059-9117FC30F6DD}"/>
    <cellStyle name="40% - Énfasis5 12 2" xfId="5198" xr:uid="{A23E7D2C-5289-4739-947C-C1073FB64884}"/>
    <cellStyle name="40% - Énfasis5 12 2 2" xfId="5199" xr:uid="{8094D3B5-1358-4560-9B8D-23A5642EE929}"/>
    <cellStyle name="40% - Énfasis5 12 3" xfId="5200" xr:uid="{C0A78483-6D31-457A-B7FE-376CF7728453}"/>
    <cellStyle name="40% - Énfasis5 12_CUADRE TITULOS OTRAS MONEDAS" xfId="5201" xr:uid="{651719CE-25CC-45F5-A75B-F08B5BE4D8E3}"/>
    <cellStyle name="40% - Énfasis5 120" xfId="5202" xr:uid="{AC9F2169-C1D3-43D8-A467-B2CB0A3C5741}"/>
    <cellStyle name="40% - Énfasis5 121" xfId="5203" xr:uid="{D02C4A18-A169-4451-B3C9-FC501883DFDE}"/>
    <cellStyle name="40% - Énfasis5 122" xfId="5204" xr:uid="{2A6E1900-FFBC-40FB-A78C-379F80F2385A}"/>
    <cellStyle name="40% - Énfasis5 123" xfId="5205" xr:uid="{BBA9EADA-8B43-42DE-8B50-F5B32499F681}"/>
    <cellStyle name="40% - Énfasis5 124" xfId="5206" xr:uid="{4AC555C8-3687-47D9-8203-AC40030712B6}"/>
    <cellStyle name="40% - Énfasis5 125" xfId="5207" xr:uid="{6258105F-3B72-4917-9BE5-F7028E9438C5}"/>
    <cellStyle name="40% - Énfasis5 126" xfId="5208" xr:uid="{2E96F072-F0ED-4537-89CA-6E8E8D8B9EA8}"/>
    <cellStyle name="40% - Énfasis5 127" xfId="5209" xr:uid="{0D7602E4-387B-4DA1-92D1-79333C1CFE8D}"/>
    <cellStyle name="40% - Énfasis5 128" xfId="5210" xr:uid="{F4488C06-5891-4B91-918F-BAF7035B1D49}"/>
    <cellStyle name="40% - Énfasis5 129" xfId="5211" xr:uid="{BA2E0AE4-6B16-4E6E-A635-6F9454F15304}"/>
    <cellStyle name="40% - Énfasis5 13" xfId="5212" xr:uid="{91C0CBA7-9B8F-4078-B216-AA340B885DFF}"/>
    <cellStyle name="40% - Énfasis5 13 2" xfId="5213" xr:uid="{40795588-89E5-4447-B2F2-E8D5B85C5C75}"/>
    <cellStyle name="40% - Énfasis5 13_CUADRE TITULOS OTRAS MONEDAS" xfId="5214" xr:uid="{1A0BE348-EE20-43B7-BA16-CE73F9524F28}"/>
    <cellStyle name="40% - Énfasis5 130" xfId="5215" xr:uid="{A4BEC4E8-827D-49E2-8373-1E07E7AE4683}"/>
    <cellStyle name="40% - Énfasis5 131" xfId="5216" xr:uid="{5A7D6DFB-EDDF-47D9-A098-6E5512633582}"/>
    <cellStyle name="40% - Énfasis5 132" xfId="5217" xr:uid="{74074139-9CC8-42E2-9B79-C2DADFC094AC}"/>
    <cellStyle name="40% - Énfasis5 133" xfId="5218" xr:uid="{4C76D1D6-98B7-4EC6-A3AB-ED655245B44D}"/>
    <cellStyle name="40% - Énfasis5 134" xfId="5219" xr:uid="{07EB137A-71F6-41F9-A022-D055D907B3D1}"/>
    <cellStyle name="40% - Énfasis5 135" xfId="5220" xr:uid="{AE695CAD-4986-47FC-9EFA-8C8B203754AF}"/>
    <cellStyle name="40% - Énfasis5 136" xfId="5221" xr:uid="{F4F5CDCA-45B0-4835-82E1-EC87506895EB}"/>
    <cellStyle name="40% - Énfasis5 137" xfId="5222" xr:uid="{DC936F27-2BA3-4097-8906-6181517D2E85}"/>
    <cellStyle name="40% - Énfasis5 138" xfId="5223" xr:uid="{8997C67F-53CB-4DD3-A0A7-C14739FF7C18}"/>
    <cellStyle name="40% - Énfasis5 139" xfId="5224" xr:uid="{5FD6AB71-C04B-4870-B270-233C43F706DF}"/>
    <cellStyle name="40% - Énfasis5 14" xfId="5225" xr:uid="{C2885A50-4061-43D4-952F-E28F04C9335E}"/>
    <cellStyle name="40% - Énfasis5 14 2" xfId="5226" xr:uid="{127567C2-3A13-450F-8E3F-176AEE3721A9}"/>
    <cellStyle name="40% - Énfasis5 14_CUADRE TITULOS OTRAS MONEDAS" xfId="5227" xr:uid="{D6731206-284E-4DB7-9076-1E3E3D02BE5E}"/>
    <cellStyle name="40% - Énfasis5 140" xfId="5228" xr:uid="{E0362182-1F24-4217-A998-E8981ABF5595}"/>
    <cellStyle name="40% - Énfasis5 141" xfId="5229" xr:uid="{5408B731-17D6-4914-8B3B-5D5CE8950733}"/>
    <cellStyle name="40% - Énfasis5 142" xfId="5230" xr:uid="{9C907CAC-508D-4EC9-B6CD-B0BE4F54E0D1}"/>
    <cellStyle name="40% - Énfasis5 143" xfId="5231" xr:uid="{B819D19B-1D7F-4A69-A4A4-FB0EE7439552}"/>
    <cellStyle name="40% - Énfasis5 144" xfId="5232" xr:uid="{1E032DE4-A7C1-411B-877D-9A7B9DA0E12C}"/>
    <cellStyle name="40% - Énfasis5 145" xfId="5233" xr:uid="{6D8676AE-349B-45AE-AF6C-0D4678FA175A}"/>
    <cellStyle name="40% - Énfasis5 146" xfId="5234" xr:uid="{30ABBC8A-2692-4947-B2CD-48320F908492}"/>
    <cellStyle name="40% - Énfasis5 147" xfId="5235" xr:uid="{94FA8AF0-483D-4E44-B79D-6E691338E62A}"/>
    <cellStyle name="40% - Énfasis5 148" xfId="5236" xr:uid="{EE8F1C4F-91B2-4D18-95A5-60CCBA928E7B}"/>
    <cellStyle name="40% - Énfasis5 149" xfId="5237" xr:uid="{DCB4B78F-1A8C-4A8D-99EC-8C25075AE7D3}"/>
    <cellStyle name="40% - Énfasis5 15" xfId="5238" xr:uid="{600D444E-785B-401E-8DF9-5607DCEA3780}"/>
    <cellStyle name="40% - Énfasis5 15 2" xfId="5239" xr:uid="{016DE23B-E508-409E-A7A0-C95527BB225A}"/>
    <cellStyle name="40% - Énfasis5 15_CUADRE TITULOS OTRAS MONEDAS" xfId="5240" xr:uid="{8754B5D5-297E-47BC-A68A-75CC7309D656}"/>
    <cellStyle name="40% - Énfasis5 150" xfId="5241" xr:uid="{8D83DA4C-F9FC-47C3-9836-87D8ECD2BFC7}"/>
    <cellStyle name="40% - Énfasis5 151" xfId="5242" xr:uid="{D9CDA6EA-5A03-4EC4-B3DA-A12FC554D03E}"/>
    <cellStyle name="40% - Énfasis5 152" xfId="5243" xr:uid="{19B30DA5-D8C7-4C22-9846-ADF0F2E20BA0}"/>
    <cellStyle name="40% - Énfasis5 153" xfId="5244" xr:uid="{B3361110-9140-41BE-B904-B2938DE1C759}"/>
    <cellStyle name="40% - Énfasis5 154" xfId="5245" xr:uid="{FE08F798-D17A-40F1-8DD2-907C13FB7A9D}"/>
    <cellStyle name="40% - Énfasis5 155" xfId="5246" xr:uid="{EC37BAEB-10EA-462B-A05E-842832D15806}"/>
    <cellStyle name="40% - Énfasis5 156" xfId="5247" xr:uid="{0AD3F9C7-4538-4090-BB83-1C70DF832CA1}"/>
    <cellStyle name="40% - Énfasis5 157" xfId="5248" xr:uid="{84997C44-C050-4F47-8A83-15CDCB28FEBB}"/>
    <cellStyle name="40% - Énfasis5 158" xfId="5249" xr:uid="{3758E5C1-D599-4D95-B7F4-0EAA3ABD5A9D}"/>
    <cellStyle name="40% - Énfasis5 159" xfId="5250" xr:uid="{8E6199F0-7B9D-408B-B5FD-6ABD9053CDC1}"/>
    <cellStyle name="40% - Énfasis5 16" xfId="5251" xr:uid="{CEF5E4F9-3C73-4C54-A80E-0E66A5A08585}"/>
    <cellStyle name="40% - Énfasis5 16 2" xfId="5252" xr:uid="{665BDB15-170A-4266-B096-2CDB434C4353}"/>
    <cellStyle name="40% - Énfasis5 16_CUADRE TITULOS OTRAS MONEDAS" xfId="5253" xr:uid="{899E6746-82AB-4517-9E14-536AFA349D33}"/>
    <cellStyle name="40% - Énfasis5 160" xfId="5254" xr:uid="{861D5348-6430-4361-A5B9-92998F630649}"/>
    <cellStyle name="40% - Énfasis5 161" xfId="5255" xr:uid="{E6B8E64F-5F71-4342-9D1E-C03E0D4D1196}"/>
    <cellStyle name="40% - Énfasis5 162" xfId="5256" xr:uid="{6901D07C-A64E-4E08-9E2B-89430241B2C3}"/>
    <cellStyle name="40% - Énfasis5 163" xfId="5257" xr:uid="{AFD167BA-03C5-4A7D-B6E4-CF6F038D299B}"/>
    <cellStyle name="40% - Énfasis5 164" xfId="5258" xr:uid="{5734C6F2-27D7-48C4-A2B1-54AA0576AECB}"/>
    <cellStyle name="40% - Énfasis5 165" xfId="5259" xr:uid="{FC2A9636-4A49-4BDA-AE24-8045D7D5AA24}"/>
    <cellStyle name="40% - Énfasis5 166" xfId="5260" xr:uid="{2054B945-D275-406A-8408-14E4D8FB4862}"/>
    <cellStyle name="40% - Énfasis5 167" xfId="5261" xr:uid="{AFC5AD6C-A945-4BBC-AEF6-6CA294CF4EB5}"/>
    <cellStyle name="40% - Énfasis5 168" xfId="5262" xr:uid="{9369BBA6-1ADB-4485-AAAE-39632A393818}"/>
    <cellStyle name="40% - Énfasis5 169" xfId="5263" xr:uid="{52974BFE-1ED4-444D-9485-E4354FAE0705}"/>
    <cellStyle name="40% - Énfasis5 17" xfId="5264" xr:uid="{EE01B583-EDDE-4C26-8C54-620D3814C892}"/>
    <cellStyle name="40% - Énfasis5 17 2" xfId="5265" xr:uid="{0B53C45B-0E70-46E8-A886-ABB38075F1A6}"/>
    <cellStyle name="40% - Énfasis5 17_CUADRE TITULOS OTRAS MONEDAS" xfId="5266" xr:uid="{E66E531C-1E08-45BE-B9C3-2CE2E5FEE7B2}"/>
    <cellStyle name="40% - Énfasis5 170" xfId="5267" xr:uid="{AA8337B9-0391-4E6D-810B-46C18EF2CF92}"/>
    <cellStyle name="40% - Énfasis5 171" xfId="5268" xr:uid="{88537C11-2AB9-400A-8634-31C9B8297550}"/>
    <cellStyle name="40% - Énfasis5 18" xfId="5269" xr:uid="{D5E51321-5494-44C2-AD62-445096785292}"/>
    <cellStyle name="40% - Énfasis5 18 2" xfId="5270" xr:uid="{8C28FE6A-0038-4F5F-A4C7-81CD04BC9830}"/>
    <cellStyle name="40% - Énfasis5 18_CUADRE TITULOS OTRAS MONEDAS" xfId="5271" xr:uid="{E77B85E7-284E-44BE-91B3-EA60A9AE8C0B}"/>
    <cellStyle name="40% - Énfasis5 19" xfId="5272" xr:uid="{5F183C5A-FF51-4CE7-9D28-D872F0FCCF6B}"/>
    <cellStyle name="40% - Énfasis5 19 2" xfId="5273" xr:uid="{D61164D1-6DDE-4E56-B39A-D3410F4DAA1F}"/>
    <cellStyle name="40% - Énfasis5 19_CUADRE TITULOS OTRAS MONEDAS" xfId="5274" xr:uid="{193237E0-0671-40D4-AE2E-0C68494B57CC}"/>
    <cellStyle name="40% - Énfasis5 2" xfId="5275" xr:uid="{1E97EEE8-96F1-4DC4-A098-D330BA8DE011}"/>
    <cellStyle name="40% - Énfasis5 2 2" xfId="5276" xr:uid="{1FB5EC50-DD98-4483-A1E6-E50045272276}"/>
    <cellStyle name="40% - Énfasis5 2 2 2" xfId="5277" xr:uid="{FC709A82-B67A-4A44-931E-77BA75A01900}"/>
    <cellStyle name="40% - Énfasis5 2 2 3" xfId="5278" xr:uid="{BD042B3F-DD1A-4E83-BAE9-9AEE286DA96C}"/>
    <cellStyle name="40% - Énfasis5 2 3" xfId="5279" xr:uid="{AA512943-B409-4779-971C-8260F965B634}"/>
    <cellStyle name="40% - Énfasis5 2 3 2" xfId="5280" xr:uid="{55725114-BC69-486E-8015-4B2B789B80EC}"/>
    <cellStyle name="40% - Énfasis5 2 4" xfId="5281" xr:uid="{EE85DB6E-2EFC-40B0-89B0-25F383FF1331}"/>
    <cellStyle name="40% - Énfasis5 2 5" xfId="5282" xr:uid="{1D873251-1651-4255-8130-7521CC0B9059}"/>
    <cellStyle name="40% - Énfasis5 2 6" xfId="5283" xr:uid="{F1633DAF-7681-487D-8ABD-2EADCDAB4727}"/>
    <cellStyle name="40% - Énfasis5 2_Mes Actual" xfId="5284" xr:uid="{FBE7665A-EB0E-4D10-ABF4-A05CC8976061}"/>
    <cellStyle name="40% - Énfasis5 20" xfId="5285" xr:uid="{BF243CFF-738B-4A37-9D23-E831AB852F05}"/>
    <cellStyle name="40% - Énfasis5 20 2" xfId="5286" xr:uid="{8A5A8561-0275-4501-ABA3-940A5FCBF0BC}"/>
    <cellStyle name="40% - Énfasis5 20_CUADRE TITULOS OTRAS MONEDAS" xfId="5287" xr:uid="{DBF0A27A-FF25-48BF-8DD8-FF9D3122B60B}"/>
    <cellStyle name="40% - Énfasis5 21" xfId="5288" xr:uid="{21743FB5-787C-401F-80F9-03ECE94E212A}"/>
    <cellStyle name="40% - Énfasis5 21 2" xfId="5289" xr:uid="{75DFB3A9-4120-4FE3-A6BD-96F666523D68}"/>
    <cellStyle name="40% - Énfasis5 21_CUADRE TITULOS OTRAS MONEDAS" xfId="5290" xr:uid="{51AC07AF-DFE8-449B-85AC-3781754CF220}"/>
    <cellStyle name="40% - Énfasis5 22" xfId="5291" xr:uid="{A32CB9EC-C0A5-40D6-8716-B5BF93B68D97}"/>
    <cellStyle name="40% - Énfasis5 22 2" xfId="5292" xr:uid="{1DAD5B5B-2B25-4D2A-AF1B-A07DF2B33889}"/>
    <cellStyle name="40% - Énfasis5 22_CUADRE TITULOS OTRAS MONEDAS" xfId="5293" xr:uid="{42D1BB0F-F9C7-4ECE-8017-A61FEB9EB654}"/>
    <cellStyle name="40% - Énfasis5 23" xfId="5294" xr:uid="{EA42AE6D-EB46-4045-AC22-E60E0AC00B27}"/>
    <cellStyle name="40% - Énfasis5 23 2" xfId="5295" xr:uid="{1CDF204B-283A-4C0E-85F5-B330E31CD158}"/>
    <cellStyle name="40% - Énfasis5 23_CUADRE TITULOS OTRAS MONEDAS" xfId="5296" xr:uid="{E69D2831-09DE-4517-8ABB-BDD344417A30}"/>
    <cellStyle name="40% - Énfasis5 24" xfId="5297" xr:uid="{4C868650-BD5A-407F-9200-8F3A83FF416F}"/>
    <cellStyle name="40% - Énfasis5 24 2" xfId="5298" xr:uid="{8E20E161-4990-42C1-B119-603BB36576B6}"/>
    <cellStyle name="40% - Énfasis5 24_CUADRE TITULOS OTRAS MONEDAS" xfId="5299" xr:uid="{21761862-B322-41B2-866D-C786F47AA90E}"/>
    <cellStyle name="40% - Énfasis5 25" xfId="5300" xr:uid="{48B32C7C-13FD-42B6-BCBF-8CDB5128F194}"/>
    <cellStyle name="40% - Énfasis5 25 2" xfId="5301" xr:uid="{4E0EFCEB-B44F-4278-97DC-02857B7521BE}"/>
    <cellStyle name="40% - Énfasis5 25_CUADRE TITULOS OTRAS MONEDAS" xfId="5302" xr:uid="{BD1645C2-F978-42DA-AF90-DEFE3AFE3204}"/>
    <cellStyle name="40% - Énfasis5 26" xfId="5303" xr:uid="{2414D79E-C188-48ED-9DBD-F67A9864AC61}"/>
    <cellStyle name="40% - Énfasis5 26 2" xfId="5304" xr:uid="{ED67EEEC-E2F9-4034-A0DF-7842CF5B2B27}"/>
    <cellStyle name="40% - Énfasis5 26_CUADRE TITULOS OTRAS MONEDAS" xfId="5305" xr:uid="{F55AFAEB-E490-43DA-AFA4-7FF90E8E231C}"/>
    <cellStyle name="40% - Énfasis5 27" xfId="5306" xr:uid="{6E3DAFF1-7E6D-43CB-8E4F-340904A01102}"/>
    <cellStyle name="40% - Énfasis5 27 2" xfId="5307" xr:uid="{3A4F640C-EA6A-4EB8-B5DF-6A3E13CEFE23}"/>
    <cellStyle name="40% - Énfasis5 27_CUADRE TITULOS OTRAS MONEDAS" xfId="5308" xr:uid="{442C33E1-6E5F-4799-9181-C45EDCD6987F}"/>
    <cellStyle name="40% - Énfasis5 28" xfId="5309" xr:uid="{887BF902-DF61-40EF-A60A-F9CF29D22291}"/>
    <cellStyle name="40% - Énfasis5 28 2" xfId="5310" xr:uid="{30A6D319-B265-4140-AD7E-6795148C8586}"/>
    <cellStyle name="40% - Énfasis5 28_CUADRE TITULOS OTRAS MONEDAS" xfId="5311" xr:uid="{D432F729-658B-440F-8AD3-2F760D332075}"/>
    <cellStyle name="40% - Énfasis5 29" xfId="5312" xr:uid="{AAC5359C-C030-4925-AB9C-D413D34CD8CA}"/>
    <cellStyle name="40% - Énfasis5 29 2" xfId="5313" xr:uid="{02FD7DB2-6C33-499E-B580-CF2873997DE5}"/>
    <cellStyle name="40% - Énfasis5 29_CUADRE TITULOS OTRAS MONEDAS" xfId="5314" xr:uid="{6B641858-8DA8-4399-B691-CE32A4A8DE00}"/>
    <cellStyle name="40% - Énfasis5 3" xfId="5315" xr:uid="{90A72CF2-BAFA-421D-BF4C-26EC1CBE0A84}"/>
    <cellStyle name="40% - Énfasis5 3 2" xfId="5316" xr:uid="{4F0D6D24-9181-41E3-B18C-27E18B27B777}"/>
    <cellStyle name="40% - Énfasis5 3 2 2" xfId="5317" xr:uid="{E1170375-12FA-45CE-868F-C53DE593133D}"/>
    <cellStyle name="40% - Énfasis5 3 2 3" xfId="5318" xr:uid="{860C4BF4-01EA-47E2-BDF3-E2A9099EFA71}"/>
    <cellStyle name="40% - Énfasis5 3 3" xfId="5319" xr:uid="{E5B33AEF-4660-4C49-9722-1461F984C54A}"/>
    <cellStyle name="40% - Énfasis5 3 4" xfId="5320" xr:uid="{E9080834-6EFC-44D8-9954-DD6B888A62A2}"/>
    <cellStyle name="40% - Énfasis5 3 5" xfId="5321" xr:uid="{39959220-3EB6-48AE-A9E9-01D34A53052E}"/>
    <cellStyle name="40% - Énfasis5 3 6" xfId="5322" xr:uid="{25912573-B55F-4E8D-9DAD-674AE1E0B37F}"/>
    <cellStyle name="40% - Énfasis5 3_CUADRE TITULOS OTRAS MONEDAS" xfId="5323" xr:uid="{A7FFDD81-AB9D-4A1C-893C-3438A523FD09}"/>
    <cellStyle name="40% - Énfasis5 30" xfId="5324" xr:uid="{C85622F1-309B-4D92-9326-5B583AA8770A}"/>
    <cellStyle name="40% - Énfasis5 30 2" xfId="5325" xr:uid="{1270E1FC-0F5F-45F8-B8E4-D8138DB58DAC}"/>
    <cellStyle name="40% - Énfasis5 30_CUADRE TITULOS OTRAS MONEDAS" xfId="5326" xr:uid="{9ED1BE11-9150-4E5D-9061-4E4086903E49}"/>
    <cellStyle name="40% - Énfasis5 31" xfId="5327" xr:uid="{31F60FC8-1807-4B7C-AA23-F4A470BA2DD4}"/>
    <cellStyle name="40% - Énfasis5 31 2" xfId="5328" xr:uid="{9729EC6A-D009-4B6D-AC35-C44CFDB490BF}"/>
    <cellStyle name="40% - Énfasis5 31_CUADRE TITULOS OTRAS MONEDAS" xfId="5329" xr:uid="{F33A7EAE-333B-4156-9890-3BD8F4C2554C}"/>
    <cellStyle name="40% - Énfasis5 32" xfId="5330" xr:uid="{F4683C49-10BE-4D56-AE0D-8B42A2ECDFFF}"/>
    <cellStyle name="40% - Énfasis5 32 2" xfId="5331" xr:uid="{8CB5C843-6344-4C4B-B0DD-CEEB094DA94F}"/>
    <cellStyle name="40% - Énfasis5 32_CUADRE TITULOS OTRAS MONEDAS" xfId="5332" xr:uid="{3413F428-66DB-4EB4-B25F-D288A19F0A90}"/>
    <cellStyle name="40% - Énfasis5 33" xfId="5333" xr:uid="{5704C4D9-54AF-45BB-A1C0-9605ADB14C96}"/>
    <cellStyle name="40% - Énfasis5 33 2" xfId="5334" xr:uid="{13E6B6B1-96D0-417B-B56C-5209B91C7F27}"/>
    <cellStyle name="40% - Énfasis5 33_CUADRE TITULOS OTRAS MONEDAS" xfId="5335" xr:uid="{C50961FC-16CD-4313-946A-5EAD43C388F4}"/>
    <cellStyle name="40% - Énfasis5 34" xfId="5336" xr:uid="{F231649A-E320-4199-9D4A-FA1DBEADC3F8}"/>
    <cellStyle name="40% - Énfasis5 34 2" xfId="5337" xr:uid="{D05941D7-94D7-48AB-BC45-D32E165F179C}"/>
    <cellStyle name="40% - Énfasis5 34_CUADRE TITULOS OTRAS MONEDAS" xfId="5338" xr:uid="{22BC832F-E7E0-40E0-99D8-CA2347D35D9A}"/>
    <cellStyle name="40% - Énfasis5 35" xfId="5339" xr:uid="{6D594C96-D0AA-46FB-914F-5EEE45DA4ECF}"/>
    <cellStyle name="40% - Énfasis5 35 2" xfId="5340" xr:uid="{362F4A00-52D3-4A09-909A-B64A25A8E44B}"/>
    <cellStyle name="40% - Énfasis5 35_CUADRE TITULOS OTRAS MONEDAS" xfId="5341" xr:uid="{14C3062B-ABCF-4D84-A0D6-EE56D3E1B951}"/>
    <cellStyle name="40% - Énfasis5 36" xfId="5342" xr:uid="{2CF7AD85-9FFF-44B0-8D63-35B110F93BA1}"/>
    <cellStyle name="40% - Énfasis5 36 2" xfId="5343" xr:uid="{86F7CD5B-8F43-49EE-86A6-06DE93490260}"/>
    <cellStyle name="40% - Énfasis5 36_CUADRE TITULOS OTRAS MONEDAS" xfId="5344" xr:uid="{41C02CCB-A74D-420C-859E-C4A32BA8CC56}"/>
    <cellStyle name="40% - Énfasis5 37" xfId="5345" xr:uid="{126CFC18-BE61-4785-850F-33DB85D18C2C}"/>
    <cellStyle name="40% - Énfasis5 37 2" xfId="5346" xr:uid="{61608155-49AD-45CE-B20B-07DD752E6F2D}"/>
    <cellStyle name="40% - Énfasis5 37_CUADRE TITULOS OTRAS MONEDAS" xfId="5347" xr:uid="{2303E0ED-7AB0-496C-AE8F-89B09B42A822}"/>
    <cellStyle name="40% - Énfasis5 38" xfId="5348" xr:uid="{EAB5DEA8-A358-42C0-A377-ADF4DFB51FC6}"/>
    <cellStyle name="40% - Énfasis5 38 2" xfId="5349" xr:uid="{82ECD251-2492-4039-A62B-0EC33880381D}"/>
    <cellStyle name="40% - Énfasis5 38_CUADRE TITULOS OTRAS MONEDAS" xfId="5350" xr:uid="{FEDAAF79-87FA-4792-881B-D70727B1C5EE}"/>
    <cellStyle name="40% - Énfasis5 39" xfId="5351" xr:uid="{A78BF0AF-8811-4FE2-A7E3-826DB884EE3F}"/>
    <cellStyle name="40% - Énfasis5 39 2" xfId="5352" xr:uid="{48F95763-C40D-4DE9-AAE6-749F3D53C419}"/>
    <cellStyle name="40% - Énfasis5 39_CUADRE TITULOS OTRAS MONEDAS" xfId="5353" xr:uid="{15E55CD0-4830-4883-AAEA-30AAF3E8381C}"/>
    <cellStyle name="40% - Énfasis5 4" xfId="5354" xr:uid="{EE9BF617-5022-4653-A9CC-75EAD1B68189}"/>
    <cellStyle name="40% - Énfasis5 4 2" xfId="5355" xr:uid="{6A80CED5-4D83-4A72-9EAD-46296972F5B6}"/>
    <cellStyle name="40% - Énfasis5 4 2 2" xfId="5356" xr:uid="{DBBB4C4B-8028-4295-8207-9301F810ACCF}"/>
    <cellStyle name="40% - Énfasis5 4 3" xfId="5357" xr:uid="{A51AE1E3-10E4-4654-AB77-065AECE57D30}"/>
    <cellStyle name="40% - Énfasis5 4 4" xfId="5358" xr:uid="{527A78B1-2FDF-4607-8F81-D51CC49C5FED}"/>
    <cellStyle name="40% - Énfasis5 4 5" xfId="5359" xr:uid="{FE18FD5D-07F8-4C3E-B712-FC2992AC007A}"/>
    <cellStyle name="40% - Énfasis5 4_CUADRE TITULOS OTRAS MONEDAS" xfId="5360" xr:uid="{8DAAFFDE-027D-4921-81FB-404A8EBC1918}"/>
    <cellStyle name="40% - Énfasis5 40" xfId="5361" xr:uid="{F89D5F4F-1511-467F-88B4-DF9C38193FD5}"/>
    <cellStyle name="40% - Énfasis5 40 2" xfId="5362" xr:uid="{6499A57B-7AC3-4B7A-897F-A0AD3C168295}"/>
    <cellStyle name="40% - Énfasis5 40_CUADRE TITULOS OTRAS MONEDAS" xfId="5363" xr:uid="{247CF4CC-E949-40C4-971E-114DB16A24A5}"/>
    <cellStyle name="40% - Énfasis5 41" xfId="5364" xr:uid="{D2F4966A-F5ED-4A81-A790-230E61083D6C}"/>
    <cellStyle name="40% - Énfasis5 42" xfId="5365" xr:uid="{88ED7BEC-8159-4D14-8AAE-0036D890874A}"/>
    <cellStyle name="40% - Énfasis5 43" xfId="5366" xr:uid="{418D7F94-3FB1-48EC-8A77-097153BA1BBC}"/>
    <cellStyle name="40% - Énfasis5 44" xfId="5367" xr:uid="{7CBD8802-49CC-486D-81EE-29DFD46D810B}"/>
    <cellStyle name="40% - Énfasis5 45" xfId="5368" xr:uid="{5812C965-A930-4DC3-BB07-80CD8AB97880}"/>
    <cellStyle name="40% - Énfasis5 46" xfId="5369" xr:uid="{6A19AAE0-3143-4725-A82F-95326471F17E}"/>
    <cellStyle name="40% - Énfasis5 47" xfId="5370" xr:uid="{7F1DC097-FDAD-460F-858E-8645A6424F7F}"/>
    <cellStyle name="40% - Énfasis5 48" xfId="5371" xr:uid="{2C5E00D1-0070-47D4-A715-AD35FBAAB136}"/>
    <cellStyle name="40% - Énfasis5 49" xfId="5372" xr:uid="{D5E70025-873E-45CF-95B5-F53ECC446859}"/>
    <cellStyle name="40% - Énfasis5 5" xfId="5373" xr:uid="{8BED1ABA-49BE-462D-AB0A-E9B458210573}"/>
    <cellStyle name="40% - Énfasis5 5 2" xfId="5374" xr:uid="{FAD9A4B7-1B75-452C-8FFF-0074CD78ED28}"/>
    <cellStyle name="40% - Énfasis5 5 2 2" xfId="5375" xr:uid="{51B29BD5-67D2-420B-8A61-4D1E41148D07}"/>
    <cellStyle name="40% - Énfasis5 5 3" xfId="5376" xr:uid="{5210A056-3F13-481E-9BFC-CC5C67E1C591}"/>
    <cellStyle name="40% - Énfasis5 5 4" xfId="5377" xr:uid="{1FF7BF3D-2A0C-4DC8-B0B4-5E8D9DD9C279}"/>
    <cellStyle name="40% - Énfasis5 5 5" xfId="5378" xr:uid="{DE303868-A723-434F-852A-DED1D185FD0A}"/>
    <cellStyle name="40% - Énfasis5 5_CUADRE TITULOS OTRAS MONEDAS" xfId="5379" xr:uid="{CBF86591-3283-4C74-BED1-12F852F162C9}"/>
    <cellStyle name="40% - Énfasis5 50" xfId="5380" xr:uid="{3ACF1866-840D-4481-A816-73D00B9EA59E}"/>
    <cellStyle name="40% - Énfasis5 51" xfId="5381" xr:uid="{F183521A-2076-487F-98B1-AF371FC31E97}"/>
    <cellStyle name="40% - Énfasis5 52" xfId="5382" xr:uid="{F2B6A4B8-38C2-4431-B7BA-C7340007BB53}"/>
    <cellStyle name="40% - Énfasis5 53" xfId="5383" xr:uid="{FAE6430C-CB65-4E92-A202-CF5BFEBE3B75}"/>
    <cellStyle name="40% - Énfasis5 54" xfId="5384" xr:uid="{EA066735-4461-4DC2-B36D-4196E28933CB}"/>
    <cellStyle name="40% - Énfasis5 55" xfId="5385" xr:uid="{4EA8A48B-6614-4F48-987A-6152BAA812AD}"/>
    <cellStyle name="40% - Énfasis5 56" xfId="5386" xr:uid="{83B797F0-EE86-4B1C-8936-0423BD3F2628}"/>
    <cellStyle name="40% - Énfasis5 57" xfId="5387" xr:uid="{8FC19300-6CE7-4AD7-8765-3C9D38D5165F}"/>
    <cellStyle name="40% - Énfasis5 58" xfId="5388" xr:uid="{47E22B6D-597C-4C50-BB6C-739A574331FC}"/>
    <cellStyle name="40% - Énfasis5 59" xfId="5389" xr:uid="{6E23912C-9F9C-4FB5-9087-E2C4274576E8}"/>
    <cellStyle name="40% - Énfasis5 6" xfId="5390" xr:uid="{260BBBC5-4948-4A19-969B-D4AE84334ED3}"/>
    <cellStyle name="40% - Énfasis5 6 2" xfId="5391" xr:uid="{7FF21B08-B3FA-4BB7-A1B0-B17B9F995D7A}"/>
    <cellStyle name="40% - Énfasis5 6 2 2" xfId="5392" xr:uid="{AB6E21F4-EB0F-4425-B983-6B124A672A0D}"/>
    <cellStyle name="40% - Énfasis5 6 3" xfId="5393" xr:uid="{C0372EFA-8437-48CF-97B8-19BD9AF75D65}"/>
    <cellStyle name="40% - Énfasis5 6 4" xfId="5394" xr:uid="{4E57216B-91B3-4AD4-B01E-A492693086FF}"/>
    <cellStyle name="40% - Énfasis5 6_CUADRE TITULOS OTRAS MONEDAS" xfId="5395" xr:uid="{CA7FAA2F-0682-4EBC-9703-5FFECD7C0B5D}"/>
    <cellStyle name="40% - Énfasis5 60" xfId="5396" xr:uid="{BFDF1482-F606-4828-B89C-C96F0F872BEA}"/>
    <cellStyle name="40% - Énfasis5 61" xfId="5397" xr:uid="{AF111393-39DB-4ADA-8070-9A8D768FF59B}"/>
    <cellStyle name="40% - Énfasis5 62" xfId="5398" xr:uid="{05F38E83-82F9-4909-A5E1-DB18B52C0D24}"/>
    <cellStyle name="40% - Énfasis5 63" xfId="5399" xr:uid="{2120B415-0F8D-4573-AB55-381BE6EBA8E8}"/>
    <cellStyle name="40% - Énfasis5 64" xfId="5400" xr:uid="{8C461447-C4AB-4877-9D7E-F035B33E7CC0}"/>
    <cellStyle name="40% - Énfasis5 65" xfId="5401" xr:uid="{63F5AF05-C8BB-41F7-A4EB-9E822549B280}"/>
    <cellStyle name="40% - Énfasis5 66" xfId="5402" xr:uid="{BF95A426-03B5-43EE-8CB2-C9A3EACD6306}"/>
    <cellStyle name="40% - Énfasis5 67" xfId="5403" xr:uid="{85CABC56-FBCA-4350-8629-3B98DA97C4A2}"/>
    <cellStyle name="40% - Énfasis5 68" xfId="5404" xr:uid="{B8BE56D5-6886-40EC-8822-B1CD500B4710}"/>
    <cellStyle name="40% - Énfasis5 69" xfId="5405" xr:uid="{46F3EB6F-B0B2-4E24-9719-79375CB98A13}"/>
    <cellStyle name="40% - Énfasis5 7" xfId="5406" xr:uid="{64B9F9B4-51BB-48C9-B2D8-1E1D338CD7F3}"/>
    <cellStyle name="40% - Énfasis5 7 2" xfId="5407" xr:uid="{3301C165-93E5-411A-8F09-DDC227B6EAA2}"/>
    <cellStyle name="40% - Énfasis5 7 2 2" xfId="5408" xr:uid="{9161D432-3AC1-4D36-A2DC-DAF432FD40BC}"/>
    <cellStyle name="40% - Énfasis5 7 3" xfId="5409" xr:uid="{0F9A61F9-01CD-492B-BCB2-1455F187D63E}"/>
    <cellStyle name="40% - Énfasis5 7 4" xfId="5410" xr:uid="{362D84C3-80C2-430F-8F78-FF75A237AE1F}"/>
    <cellStyle name="40% - Énfasis5 7_CUADRE TITULOS OTRAS MONEDAS" xfId="5411" xr:uid="{1695A0DE-9869-4AB7-95FA-2DA29808BCA8}"/>
    <cellStyle name="40% - Énfasis5 70" xfId="5412" xr:uid="{ABD3860D-1B8F-43FD-AF10-978253C91406}"/>
    <cellStyle name="40% - Énfasis5 71" xfId="5413" xr:uid="{35836BB9-F2CF-4E70-A1C3-1FAF2DA52355}"/>
    <cellStyle name="40% - Énfasis5 72" xfId="5414" xr:uid="{71D12229-9F86-450F-B1F3-BC1F831CC620}"/>
    <cellStyle name="40% - Énfasis5 73" xfId="5415" xr:uid="{59945680-7D16-4A55-971B-27FAE18B86FA}"/>
    <cellStyle name="40% - Énfasis5 74" xfId="5416" xr:uid="{FFBE135A-00C2-4F1D-B5EB-3DA708C7F654}"/>
    <cellStyle name="40% - Énfasis5 75" xfId="5417" xr:uid="{4E362428-FABA-4DB5-AF31-A3DD530D73F7}"/>
    <cellStyle name="40% - Énfasis5 76" xfId="5418" xr:uid="{3A6A3121-4241-44A7-A030-AD38936F5800}"/>
    <cellStyle name="40% - Énfasis5 77" xfId="5419" xr:uid="{12D5F9CC-B354-453E-99BD-E18DDB6FCA8A}"/>
    <cellStyle name="40% - Énfasis5 78" xfId="5420" xr:uid="{05ED57C1-B511-4A72-8342-43576B72D4FC}"/>
    <cellStyle name="40% - Énfasis5 79" xfId="5421" xr:uid="{D82670EF-AE77-47A8-9CA8-CD8DDE990A51}"/>
    <cellStyle name="40% - Énfasis5 8" xfId="5422" xr:uid="{94A6197C-0832-4B9C-B1DB-D739706A9AFA}"/>
    <cellStyle name="40% - Énfasis5 8 2" xfId="5423" xr:uid="{9FF67CB2-586D-44C7-AC45-2DA51CDA66ED}"/>
    <cellStyle name="40% - Énfasis5 8 2 2" xfId="5424" xr:uid="{6839B473-0866-4FFC-A49C-6A370DBBB54E}"/>
    <cellStyle name="40% - Énfasis5 8 3" xfId="5425" xr:uid="{E820F4A4-3F06-4BAB-91E6-21EAA7DABDA5}"/>
    <cellStyle name="40% - Énfasis5 8 4" xfId="5426" xr:uid="{E2E7ED95-B963-4128-A7F2-1875DCECBDAC}"/>
    <cellStyle name="40% - Énfasis5 8_CUADRE TITULOS OTRAS MONEDAS" xfId="5427" xr:uid="{9505ADC1-6BDF-438B-A01F-D9579A629E69}"/>
    <cellStyle name="40% - Énfasis5 80" xfId="5428" xr:uid="{855FDBAA-6337-40C8-B3EE-532E4D0B7DAA}"/>
    <cellStyle name="40% - Énfasis5 81" xfId="5429" xr:uid="{E8620D9D-763B-488F-8BAF-FA6192F67A1A}"/>
    <cellStyle name="40% - Énfasis5 82" xfId="5430" xr:uid="{8AFB0A94-6113-474B-BF13-D651014D912A}"/>
    <cellStyle name="40% - Énfasis5 83" xfId="5431" xr:uid="{3E746EEF-130F-460D-A6D2-0EFE6EC5DC2D}"/>
    <cellStyle name="40% - Énfasis5 84" xfId="5432" xr:uid="{7579A8D5-E28A-4312-A084-61FC7C49D15D}"/>
    <cellStyle name="40% - Énfasis5 85" xfId="5433" xr:uid="{3E612234-FF7C-435E-807A-05A37ADAD634}"/>
    <cellStyle name="40% - Énfasis5 86" xfId="5434" xr:uid="{C82153D0-D58F-4261-B3A2-C72F03ECB4C7}"/>
    <cellStyle name="40% - Énfasis5 87" xfId="5435" xr:uid="{85DB18C8-7C0C-4944-BEBC-36689EAB728C}"/>
    <cellStyle name="40% - Énfasis5 88" xfId="5436" xr:uid="{43276354-4FA4-451A-9030-98386F31EB8F}"/>
    <cellStyle name="40% - Énfasis5 89" xfId="5437" xr:uid="{DDF6D619-D151-4DA7-B301-DB55821A64FB}"/>
    <cellStyle name="40% - Énfasis5 9" xfId="5438" xr:uid="{38668483-75C1-4E6A-983B-259347036C69}"/>
    <cellStyle name="40% - Énfasis5 9 2" xfId="5439" xr:uid="{83AC76B0-1F07-45D4-A2E8-46BF4F4720C1}"/>
    <cellStyle name="40% - Énfasis5 9 2 2" xfId="5440" xr:uid="{5E876DF0-2CA3-49D5-BC4C-50F52E25F525}"/>
    <cellStyle name="40% - Énfasis5 9 3" xfId="5441" xr:uid="{7C15D078-959A-476B-92C5-112FCC865515}"/>
    <cellStyle name="40% - Énfasis5 9 4" xfId="5442" xr:uid="{0BBDD10A-2E82-4B05-8694-5C22102FB649}"/>
    <cellStyle name="40% - Énfasis5 9_CUADRE TITULOS OTRAS MONEDAS" xfId="5443" xr:uid="{43483973-D44F-4E6F-BD99-BC675D1DF47F}"/>
    <cellStyle name="40% - Énfasis5 90" xfId="5444" xr:uid="{BB708D6F-DB97-4C91-9E06-ADE3DCE964B1}"/>
    <cellStyle name="40% - Énfasis5 91" xfId="5445" xr:uid="{EB64E311-A324-4962-8A63-357336192E30}"/>
    <cellStyle name="40% - Énfasis5 92" xfId="5446" xr:uid="{6E61C9D7-57AE-4EDF-B97B-BFD6E841DB2B}"/>
    <cellStyle name="40% - Énfasis5 93" xfId="5447" xr:uid="{4B096549-69BB-4A8F-9144-0ECF5AD8B2B1}"/>
    <cellStyle name="40% - Énfasis5 94" xfId="5448" xr:uid="{0D514BF0-6CD0-4035-86E3-B199A8895291}"/>
    <cellStyle name="40% - Énfasis5 95" xfId="5449" xr:uid="{20F0B426-9DE1-43D6-AFA7-E823CAE083BB}"/>
    <cellStyle name="40% - Énfasis5 96" xfId="5450" xr:uid="{3E1540B0-9A8C-401F-BF2D-9FA9E8AD8A94}"/>
    <cellStyle name="40% - Énfasis5 97" xfId="5451" xr:uid="{AFFDC86B-96DC-4A21-A63D-689BF8AF81F4}"/>
    <cellStyle name="40% - Énfasis5 98" xfId="5452" xr:uid="{71F21D87-9EE3-43BB-88BE-041C5ACC762B}"/>
    <cellStyle name="40% - Énfasis5 99" xfId="5453" xr:uid="{A3FFFA0D-94F5-43B9-A5C8-4AC633E7C65A}"/>
    <cellStyle name="40% - Énfasis6 10" xfId="5454" xr:uid="{CE5C8AA7-09A8-4884-98D2-382F496A55FB}"/>
    <cellStyle name="40% - Énfasis6 10 2" xfId="5455" xr:uid="{6FE317FB-B809-42EE-8596-A5A5C2A37FE3}"/>
    <cellStyle name="40% - Énfasis6 10 2 2" xfId="5456" xr:uid="{FBB22C35-F130-4AF2-8EC9-B934DD17F9ED}"/>
    <cellStyle name="40% - Énfasis6 10 3" xfId="5457" xr:uid="{1D4B5261-27B2-4BC8-AD78-FF4791F3BB68}"/>
    <cellStyle name="40% - Énfasis6 10_CUADRE TITULOS OTRAS MONEDAS" xfId="5458" xr:uid="{CFCBBFA7-8764-4359-8BE5-C086807E1FEE}"/>
    <cellStyle name="40% - Énfasis6 100" xfId="5459" xr:uid="{91B4CB92-D49E-4BE1-B942-D933150A0BF3}"/>
    <cellStyle name="40% - Énfasis6 101" xfId="5460" xr:uid="{9C961550-F2D1-4C02-B902-C552021C1FB3}"/>
    <cellStyle name="40% - Énfasis6 102" xfId="5461" xr:uid="{AE1FC26C-E52A-4C0F-8468-85AF1FA4B679}"/>
    <cellStyle name="40% - Énfasis6 103" xfId="5462" xr:uid="{91B300A0-6AC0-4A87-A8CB-542D59AF4860}"/>
    <cellStyle name="40% - Énfasis6 104" xfId="5463" xr:uid="{0DAF07D6-896B-40A8-8BCB-38F684E9B4FF}"/>
    <cellStyle name="40% - Énfasis6 105" xfId="5464" xr:uid="{0879F64B-8818-4575-8DB2-C0039A700999}"/>
    <cellStyle name="40% - Énfasis6 106" xfId="5465" xr:uid="{E0C7F7CA-2F0A-4954-B9F7-EBE3E1865CE2}"/>
    <cellStyle name="40% - Énfasis6 107" xfId="5466" xr:uid="{5A7198E6-18EA-49C6-BC3F-770EA541ABA4}"/>
    <cellStyle name="40% - Énfasis6 108" xfId="5467" xr:uid="{C210F3C0-24A2-448D-A370-34A38D24915C}"/>
    <cellStyle name="40% - Énfasis6 109" xfId="5468" xr:uid="{2D96EFE3-D9E0-4CEF-B0ED-6A677214F659}"/>
    <cellStyle name="40% - Énfasis6 11" xfId="5469" xr:uid="{A622C5AE-3C8E-4629-A683-B321E363837D}"/>
    <cellStyle name="40% - Énfasis6 11 2" xfId="5470" xr:uid="{C5767EC8-CFBF-4648-8DDF-B0E3D1198AA1}"/>
    <cellStyle name="40% - Énfasis6 11 2 2" xfId="5471" xr:uid="{BDEDD249-CB8F-49A7-8787-D1674EC13327}"/>
    <cellStyle name="40% - Énfasis6 11 3" xfId="5472" xr:uid="{9907B13B-3857-46DA-B3B9-5BEAE00C40E1}"/>
    <cellStyle name="40% - Énfasis6 11_CUADRE TITULOS OTRAS MONEDAS" xfId="5473" xr:uid="{E819A348-0B8C-4AE7-B023-EA66F0E9B105}"/>
    <cellStyle name="40% - Énfasis6 110" xfId="5474" xr:uid="{97243D49-D42C-41E7-BCBE-484928EFE32C}"/>
    <cellStyle name="40% - Énfasis6 111" xfId="5475" xr:uid="{314F68FF-DD8F-438C-B54B-27455000CE5F}"/>
    <cellStyle name="40% - Énfasis6 112" xfId="5476" xr:uid="{0CD5AAC2-9655-4F8D-95A2-BF2361F2351C}"/>
    <cellStyle name="40% - Énfasis6 113" xfId="5477" xr:uid="{D251E74E-580C-4615-9850-6B6FC6AD15CF}"/>
    <cellStyle name="40% - Énfasis6 114" xfId="5478" xr:uid="{25EB6BC5-AA48-43D4-B396-A61DF5A039C7}"/>
    <cellStyle name="40% - Énfasis6 115" xfId="5479" xr:uid="{B35435EE-7BA4-45D6-BE69-79D3AB0DF47D}"/>
    <cellStyle name="40% - Énfasis6 116" xfId="5480" xr:uid="{16BC4403-FF9D-4A6B-94B9-7704D226E59F}"/>
    <cellStyle name="40% - Énfasis6 117" xfId="5481" xr:uid="{95A339B1-2F7A-4D44-A27C-00451634BE29}"/>
    <cellStyle name="40% - Énfasis6 118" xfId="5482" xr:uid="{75B45399-C1AF-4064-B6CC-78EC65AE87E4}"/>
    <cellStyle name="40% - Énfasis6 119" xfId="5483" xr:uid="{7C5E2238-017A-43F4-A61F-AC72D106E0FC}"/>
    <cellStyle name="40% - Énfasis6 12" xfId="5484" xr:uid="{FFEB292D-E7FE-4E02-A387-768EF5428E2D}"/>
    <cellStyle name="40% - Énfasis6 12 2" xfId="5485" xr:uid="{850BC372-CB9F-4AF7-9833-C616D72912A7}"/>
    <cellStyle name="40% - Énfasis6 12 2 2" xfId="5486" xr:uid="{E9240ABA-B087-425B-B913-AA718C6FFE73}"/>
    <cellStyle name="40% - Énfasis6 12 3" xfId="5487" xr:uid="{FCD98614-A765-4214-AEBE-8372E245D04F}"/>
    <cellStyle name="40% - Énfasis6 12_CUADRE TITULOS OTRAS MONEDAS" xfId="5488" xr:uid="{0B1311F6-9CAF-421D-B1EB-8782ACB08359}"/>
    <cellStyle name="40% - Énfasis6 120" xfId="5489" xr:uid="{F9CD2AE7-16C5-4E0E-A800-90A35D8030CE}"/>
    <cellStyle name="40% - Énfasis6 121" xfId="5490" xr:uid="{94D9B797-DBC5-4967-91D3-B15F1283AE69}"/>
    <cellStyle name="40% - Énfasis6 122" xfId="5491" xr:uid="{83CBC7E0-6C32-4467-A932-0C7AEA86D7E5}"/>
    <cellStyle name="40% - Énfasis6 123" xfId="5492" xr:uid="{A99D555C-075C-402E-BED3-2C0FE5106654}"/>
    <cellStyle name="40% - Énfasis6 124" xfId="5493" xr:uid="{4926BD30-E416-4D8E-AE1A-252805B6AB66}"/>
    <cellStyle name="40% - Énfasis6 125" xfId="5494" xr:uid="{7A80D66A-D31E-4935-AE98-CCC7395C60B5}"/>
    <cellStyle name="40% - Énfasis6 126" xfId="5495" xr:uid="{FD837E44-CF5F-4880-9E5A-C4BB4C016D6B}"/>
    <cellStyle name="40% - Énfasis6 127" xfId="5496" xr:uid="{35CCFCB4-47D4-4B6B-9499-A3A664F19A43}"/>
    <cellStyle name="40% - Énfasis6 128" xfId="5497" xr:uid="{B567565C-17E6-4EF4-97BD-FACC035D0081}"/>
    <cellStyle name="40% - Énfasis6 129" xfId="5498" xr:uid="{5ADF7EE6-DD40-4A9D-8081-4A4188E90FF9}"/>
    <cellStyle name="40% - Énfasis6 13" xfId="5499" xr:uid="{1519826F-7FA9-418B-833A-85AD37681E38}"/>
    <cellStyle name="40% - Énfasis6 13 2" xfId="5500" xr:uid="{F94C8C50-E138-4201-9C65-20F6BA8187D2}"/>
    <cellStyle name="40% - Énfasis6 13_CUADRE TITULOS OTRAS MONEDAS" xfId="5501" xr:uid="{B7650CB7-973E-487E-A95B-EA8C17BF5851}"/>
    <cellStyle name="40% - Énfasis6 130" xfId="5502" xr:uid="{25A229C6-AF97-48F5-8735-BFAF0B48B041}"/>
    <cellStyle name="40% - Énfasis6 131" xfId="5503" xr:uid="{71788EB7-9978-4025-8833-5ABD8622BD52}"/>
    <cellStyle name="40% - Énfasis6 132" xfId="5504" xr:uid="{8C08777F-6264-4F0A-BFA6-E8367918BD48}"/>
    <cellStyle name="40% - Énfasis6 133" xfId="5505" xr:uid="{360C75D4-A6CE-4934-A8B4-FC4E6A8D966F}"/>
    <cellStyle name="40% - Énfasis6 134" xfId="5506" xr:uid="{D0C9F872-C877-4EC5-B010-1178D807A8AE}"/>
    <cellStyle name="40% - Énfasis6 135" xfId="5507" xr:uid="{01726393-48AA-412F-9D8A-E0C454E65009}"/>
    <cellStyle name="40% - Énfasis6 136" xfId="5508" xr:uid="{A1B75415-5AF0-4FFE-912A-4651ECE460FE}"/>
    <cellStyle name="40% - Énfasis6 137" xfId="5509" xr:uid="{146CAD8C-CA29-481C-8ABB-B1336A0194F6}"/>
    <cellStyle name="40% - Énfasis6 138" xfId="5510" xr:uid="{8FD99FC6-1F47-4BC8-A233-19A95035A5AB}"/>
    <cellStyle name="40% - Énfasis6 139" xfId="5511" xr:uid="{750AD761-E38B-41DE-B759-97E96A9D6AE6}"/>
    <cellStyle name="40% - Énfasis6 14" xfId="5512" xr:uid="{ED39D589-2D80-45B5-BAB5-F1CDC6ED15A8}"/>
    <cellStyle name="40% - Énfasis6 14 2" xfId="5513" xr:uid="{74F0298E-43CF-4079-BABC-BED8CBC52669}"/>
    <cellStyle name="40% - Énfasis6 14_CUADRE TITULOS OTRAS MONEDAS" xfId="5514" xr:uid="{84F54560-C611-4575-865E-3074CCBA0718}"/>
    <cellStyle name="40% - Énfasis6 140" xfId="5515" xr:uid="{058532B4-F7A6-4FF5-8D68-3307642BC574}"/>
    <cellStyle name="40% - Énfasis6 141" xfId="5516" xr:uid="{F3EE8A50-D616-4BBC-AD9E-F9A2552DB2AC}"/>
    <cellStyle name="40% - Énfasis6 142" xfId="5517" xr:uid="{192B9C51-D6AF-4937-8972-48E1A122781F}"/>
    <cellStyle name="40% - Énfasis6 143" xfId="5518" xr:uid="{9F72219C-C421-4FFE-AD8B-E8E0BC701523}"/>
    <cellStyle name="40% - Énfasis6 144" xfId="5519" xr:uid="{EA8CA2B6-4E47-4499-93F1-2B79F81CD1FA}"/>
    <cellStyle name="40% - Énfasis6 145" xfId="5520" xr:uid="{EA037CAB-8D6B-437B-9C3F-90368DCA2A76}"/>
    <cellStyle name="40% - Énfasis6 146" xfId="5521" xr:uid="{AEC0B14F-9A51-4F17-B3D5-1D2D756E2200}"/>
    <cellStyle name="40% - Énfasis6 147" xfId="5522" xr:uid="{4C1BA79A-DC1E-458B-A214-B48F71D2440B}"/>
    <cellStyle name="40% - Énfasis6 148" xfId="5523" xr:uid="{647CB2F0-A663-4EE4-945E-372442A8DF50}"/>
    <cellStyle name="40% - Énfasis6 149" xfId="5524" xr:uid="{E56A7830-9014-4333-9D78-FA9715B2154E}"/>
    <cellStyle name="40% - Énfasis6 15" xfId="5525" xr:uid="{59F5E475-3FF9-4E74-B9C2-2C5739777F1E}"/>
    <cellStyle name="40% - Énfasis6 15 2" xfId="5526" xr:uid="{E1D0AB40-DA4F-454F-A389-C9535C7BD06C}"/>
    <cellStyle name="40% - Énfasis6 15_CUADRE TITULOS OTRAS MONEDAS" xfId="5527" xr:uid="{ABE07386-2B20-4CBC-B343-A66640A11E77}"/>
    <cellStyle name="40% - Énfasis6 150" xfId="5528" xr:uid="{6DFB39E5-CD9A-4BDB-AAEC-24A7D0CAB5D0}"/>
    <cellStyle name="40% - Énfasis6 151" xfId="5529" xr:uid="{37B79A0D-0E11-4758-9AEA-F86058626224}"/>
    <cellStyle name="40% - Énfasis6 152" xfId="5530" xr:uid="{F3FCB867-0755-4146-9115-35FB692509C7}"/>
    <cellStyle name="40% - Énfasis6 153" xfId="5531" xr:uid="{6D67D57D-4CB9-4660-8501-973C65B16F5B}"/>
    <cellStyle name="40% - Énfasis6 154" xfId="5532" xr:uid="{BEB8ABC9-8833-4BC6-9205-3B0DD4C8E700}"/>
    <cellStyle name="40% - Énfasis6 155" xfId="5533" xr:uid="{2AC9E88F-675D-4269-A13B-F6B9E740960C}"/>
    <cellStyle name="40% - Énfasis6 156" xfId="5534" xr:uid="{E4F44518-8A3D-40E4-950B-8980794990A4}"/>
    <cellStyle name="40% - Énfasis6 157" xfId="5535" xr:uid="{293D6624-AA09-46F6-9394-8110556CB0AB}"/>
    <cellStyle name="40% - Énfasis6 158" xfId="5536" xr:uid="{5ACED0AE-C11A-4426-B96A-A96B3C02352A}"/>
    <cellStyle name="40% - Énfasis6 159" xfId="5537" xr:uid="{F014D1E2-1E19-4D41-A45D-4E6BD77303C9}"/>
    <cellStyle name="40% - Énfasis6 16" xfId="5538" xr:uid="{9E316641-9F2C-425C-BF02-A5EE8E9C59A9}"/>
    <cellStyle name="40% - Énfasis6 16 2" xfId="5539" xr:uid="{5B006900-D921-4097-A7A0-6F5858DFD314}"/>
    <cellStyle name="40% - Énfasis6 16_CUADRE TITULOS OTRAS MONEDAS" xfId="5540" xr:uid="{98004AE3-839F-4AFE-A7F7-59B7CBA8E563}"/>
    <cellStyle name="40% - Énfasis6 160" xfId="5541" xr:uid="{8DA1278E-536C-48A2-8F96-BE6F68DB604B}"/>
    <cellStyle name="40% - Énfasis6 161" xfId="5542" xr:uid="{02972D8D-8C91-4393-BBCC-8549EEF5B3B5}"/>
    <cellStyle name="40% - Énfasis6 162" xfId="5543" xr:uid="{D30443AD-F31B-4FCD-88B7-3973EB4A14D5}"/>
    <cellStyle name="40% - Énfasis6 163" xfId="5544" xr:uid="{10144C96-7347-4F92-A8A0-C30886C63999}"/>
    <cellStyle name="40% - Énfasis6 164" xfId="5545" xr:uid="{6C6A7A3A-6B6F-42B8-B20B-0D0F03C85F02}"/>
    <cellStyle name="40% - Énfasis6 165" xfId="5546" xr:uid="{E17E977D-FB21-489E-95FD-B30718D2AA96}"/>
    <cellStyle name="40% - Énfasis6 166" xfId="5547" xr:uid="{9BD7FE28-DFB2-4F2E-9656-2F5D54AF4AEC}"/>
    <cellStyle name="40% - Énfasis6 167" xfId="5548" xr:uid="{84828E76-21FA-4DC5-93AC-942EC16C008F}"/>
    <cellStyle name="40% - Énfasis6 168" xfId="5549" xr:uid="{910BF963-C173-4FFE-A4EC-5F39AC337376}"/>
    <cellStyle name="40% - Énfasis6 169" xfId="5550" xr:uid="{15023902-19FB-42BC-8DD3-23912C6705CA}"/>
    <cellStyle name="40% - Énfasis6 17" xfId="5551" xr:uid="{A2CB0F94-56A4-45BA-9142-A348FBF3B3C2}"/>
    <cellStyle name="40% - Énfasis6 17 2" xfId="5552" xr:uid="{B5EF44C2-AB62-479F-A8D4-E15A62E6FC12}"/>
    <cellStyle name="40% - Énfasis6 17_CUADRE TITULOS OTRAS MONEDAS" xfId="5553" xr:uid="{4EFED4DC-E0AC-44C7-8D23-2C2518A08584}"/>
    <cellStyle name="40% - Énfasis6 170" xfId="5554" xr:uid="{CB30A205-C25C-4D9B-936D-B137816565BB}"/>
    <cellStyle name="40% - Énfasis6 171" xfId="5555" xr:uid="{7B1E4A30-116B-43C0-831E-73592B13BC45}"/>
    <cellStyle name="40% - Énfasis6 18" xfId="5556" xr:uid="{4C3D01FE-6010-45D9-B464-723D28799FDA}"/>
    <cellStyle name="40% - Énfasis6 18 2" xfId="5557" xr:uid="{6C43F935-792F-45A3-9637-E0915212C2E3}"/>
    <cellStyle name="40% - Énfasis6 18_CUADRE TITULOS OTRAS MONEDAS" xfId="5558" xr:uid="{28BC5358-799A-48BB-9D4B-BAA94955F2AD}"/>
    <cellStyle name="40% - Énfasis6 19" xfId="5559" xr:uid="{0E77DBBB-3627-41E8-A377-6980ADDA6502}"/>
    <cellStyle name="40% - Énfasis6 19 2" xfId="5560" xr:uid="{CB924FE1-6F09-46E1-8E43-15735FBAA1C8}"/>
    <cellStyle name="40% - Énfasis6 19_CUADRE TITULOS OTRAS MONEDAS" xfId="5561" xr:uid="{B6AB2CAE-8292-4188-9FAC-BDD7214B3F3C}"/>
    <cellStyle name="40% - Énfasis6 2" xfId="5562" xr:uid="{B8FE8F89-6DDF-4EDD-B18A-CDB7C4592DC5}"/>
    <cellStyle name="40% - Énfasis6 2 2" xfId="5563" xr:uid="{DE1A0965-D55B-4587-A9BA-0E23AC4576C9}"/>
    <cellStyle name="40% - Énfasis6 2 2 2" xfId="5564" xr:uid="{41564F54-C408-4548-8D82-26934FB4D41F}"/>
    <cellStyle name="40% - Énfasis6 2 2 3" xfId="5565" xr:uid="{3EE57ABD-F32F-4962-B1B7-9A29F19F7984}"/>
    <cellStyle name="40% - Énfasis6 2 3" xfId="5566" xr:uid="{BBE5CE22-5B9A-435B-97A9-72AFBC963053}"/>
    <cellStyle name="40% - Énfasis6 2 3 2" xfId="5567" xr:uid="{586609F0-6B35-44C3-A996-F38EA0741E59}"/>
    <cellStyle name="40% - Énfasis6 2 4" xfId="5568" xr:uid="{0AAF1F42-3543-405D-8611-14EA87C0307A}"/>
    <cellStyle name="40% - Énfasis6 2 5" xfId="5569" xr:uid="{A3779F05-6FB6-4025-8935-EBBCD89154B6}"/>
    <cellStyle name="40% - Énfasis6 2 6" xfId="5570" xr:uid="{7EF4A098-0BEB-48E3-93E2-65C41433E1AA}"/>
    <cellStyle name="40% - Énfasis6 2_Mes Actual" xfId="5571" xr:uid="{29DF0CAA-B2DD-42CC-921A-AE0BBD6D040C}"/>
    <cellStyle name="40% - Énfasis6 20" xfId="5572" xr:uid="{EF2F093E-C9EF-4136-B504-75959EF56E11}"/>
    <cellStyle name="40% - Énfasis6 20 2" xfId="5573" xr:uid="{E09C44F3-79FD-4190-B1BB-E27D3BD226C0}"/>
    <cellStyle name="40% - Énfasis6 20_CUADRE TITULOS OTRAS MONEDAS" xfId="5574" xr:uid="{E50CACBB-0DCA-4BDD-8726-C857BA248451}"/>
    <cellStyle name="40% - Énfasis6 21" xfId="5575" xr:uid="{FFC58438-4C72-4B8E-B493-DF3FF84BCA94}"/>
    <cellStyle name="40% - Énfasis6 21 2" xfId="5576" xr:uid="{EE6EC278-36A2-43D5-897F-2642E583BDF0}"/>
    <cellStyle name="40% - Énfasis6 21_CUADRE TITULOS OTRAS MONEDAS" xfId="5577" xr:uid="{5189EEAF-99C5-4664-884D-AD6D157C5F70}"/>
    <cellStyle name="40% - Énfasis6 22" xfId="5578" xr:uid="{08444476-612E-4F77-98E8-4A6756936953}"/>
    <cellStyle name="40% - Énfasis6 22 2" xfId="5579" xr:uid="{AC9F4E0B-9AF0-4528-802F-29798DF9D8E2}"/>
    <cellStyle name="40% - Énfasis6 22_CUADRE TITULOS OTRAS MONEDAS" xfId="5580" xr:uid="{265727D3-47FD-43AB-BB39-C20415748887}"/>
    <cellStyle name="40% - Énfasis6 23" xfId="5581" xr:uid="{A8A3DB33-DD54-40AB-B230-C069701B3163}"/>
    <cellStyle name="40% - Énfasis6 23 2" xfId="5582" xr:uid="{BEC0D24A-CE30-4D36-A0C7-CF0E7CF06C58}"/>
    <cellStyle name="40% - Énfasis6 23_CUADRE TITULOS OTRAS MONEDAS" xfId="5583" xr:uid="{EECCFDAC-5F00-41DA-9396-493C26BE91ED}"/>
    <cellStyle name="40% - Énfasis6 24" xfId="5584" xr:uid="{A9B4BD07-FB6A-48EF-817E-577141231D08}"/>
    <cellStyle name="40% - Énfasis6 24 2" xfId="5585" xr:uid="{349B6A4B-ADFF-4B05-A9CC-E3D0966D39BC}"/>
    <cellStyle name="40% - Énfasis6 24_CUADRE TITULOS OTRAS MONEDAS" xfId="5586" xr:uid="{7272F452-22EB-43EB-847E-24F4DFC45EC8}"/>
    <cellStyle name="40% - Énfasis6 25" xfId="5587" xr:uid="{5726DE13-DF4E-4C06-A1D7-DDA962725A67}"/>
    <cellStyle name="40% - Énfasis6 25 2" xfId="5588" xr:uid="{9460AFD5-87E3-4EA1-BBC8-740AB59BFCF0}"/>
    <cellStyle name="40% - Énfasis6 25_CUADRE TITULOS OTRAS MONEDAS" xfId="5589" xr:uid="{DF187A66-9B36-45CD-9CE4-4D0AD45FFEE8}"/>
    <cellStyle name="40% - Énfasis6 26" xfId="5590" xr:uid="{ED8947CA-B3F5-400D-BDA2-221EF703CEE0}"/>
    <cellStyle name="40% - Énfasis6 26 2" xfId="5591" xr:uid="{02E180E7-2701-48E6-853E-92A99FD2B6AD}"/>
    <cellStyle name="40% - Énfasis6 26_CUADRE TITULOS OTRAS MONEDAS" xfId="5592" xr:uid="{6E6803FB-37B2-40FB-A8B9-1C5A76AE551C}"/>
    <cellStyle name="40% - Énfasis6 27" xfId="5593" xr:uid="{BA1AA5DC-51F5-4FB5-BEEE-7BAAA936ED63}"/>
    <cellStyle name="40% - Énfasis6 27 2" xfId="5594" xr:uid="{473B8C4D-E1EB-4310-BF90-8314140691FB}"/>
    <cellStyle name="40% - Énfasis6 27_CUADRE TITULOS OTRAS MONEDAS" xfId="5595" xr:uid="{A8AD00F3-5258-48A3-8AD2-76EFCB89793F}"/>
    <cellStyle name="40% - Énfasis6 28" xfId="5596" xr:uid="{6FC3F015-C3E1-49DE-BE96-9959CBD31156}"/>
    <cellStyle name="40% - Énfasis6 28 2" xfId="5597" xr:uid="{6D9F57D7-01D5-4960-B905-4D3ADCBAB2B3}"/>
    <cellStyle name="40% - Énfasis6 28_CUADRE TITULOS OTRAS MONEDAS" xfId="5598" xr:uid="{2C29B47B-D35A-4609-A74B-AA673EDD047F}"/>
    <cellStyle name="40% - Énfasis6 29" xfId="5599" xr:uid="{2AD68DC7-2F61-48FE-9D92-2B3C8C680534}"/>
    <cellStyle name="40% - Énfasis6 29 2" xfId="5600" xr:uid="{F9A2F219-FFF2-4E56-84C2-40E59453185A}"/>
    <cellStyle name="40% - Énfasis6 29_CUADRE TITULOS OTRAS MONEDAS" xfId="5601" xr:uid="{F736BA81-10DC-4CEE-9149-C0F37F96CF43}"/>
    <cellStyle name="40% - Énfasis6 3" xfId="5602" xr:uid="{BDAD0A03-9656-460A-B182-461E645979AF}"/>
    <cellStyle name="40% - Énfasis6 3 2" xfId="5603" xr:uid="{64C550B1-0634-4A29-AA16-08D32F8324A9}"/>
    <cellStyle name="40% - Énfasis6 3 2 2" xfId="5604" xr:uid="{8B3EED95-1E70-4EB8-875D-8568BE5E810F}"/>
    <cellStyle name="40% - Énfasis6 3 2 3" xfId="5605" xr:uid="{23F42B92-B60A-4801-BD66-6B3F365C19B7}"/>
    <cellStyle name="40% - Énfasis6 3 3" xfId="5606" xr:uid="{908AB0C3-5B39-4DE2-BAC5-7C00AE5BABE0}"/>
    <cellStyle name="40% - Énfasis6 3 4" xfId="5607" xr:uid="{EBBA3C94-6735-4AA8-9C05-A5005958D04D}"/>
    <cellStyle name="40% - Énfasis6 3 5" xfId="5608" xr:uid="{8BEB1874-EB96-46B9-8475-474A91AB1A65}"/>
    <cellStyle name="40% - Énfasis6 3 6" xfId="5609" xr:uid="{F6841271-901E-493D-BE06-8C8773C16B38}"/>
    <cellStyle name="40% - Énfasis6 3_CUADRE TITULOS OTRAS MONEDAS" xfId="5610" xr:uid="{E3E8CD6E-C883-40D2-862F-948E8263AB23}"/>
    <cellStyle name="40% - Énfasis6 30" xfId="5611" xr:uid="{DAE558EE-99E9-47E4-B8A0-88268838BD30}"/>
    <cellStyle name="40% - Énfasis6 30 2" xfId="5612" xr:uid="{465DDC5B-A578-4CAC-87EB-1458BA02B2EE}"/>
    <cellStyle name="40% - Énfasis6 30_CUADRE TITULOS OTRAS MONEDAS" xfId="5613" xr:uid="{D5A24D2B-BF12-4FE4-9112-9FF21027AD67}"/>
    <cellStyle name="40% - Énfasis6 31" xfId="5614" xr:uid="{9B703A38-7A5D-4F18-A0E6-D03F6D4D185E}"/>
    <cellStyle name="40% - Énfasis6 31 2" xfId="5615" xr:uid="{C69C5F9E-3256-4BC8-B0D4-7B6D0B1F2545}"/>
    <cellStyle name="40% - Énfasis6 31_CUADRE TITULOS OTRAS MONEDAS" xfId="5616" xr:uid="{A86BB341-5FE3-4DA5-85F2-0ED0C6235408}"/>
    <cellStyle name="40% - Énfasis6 32" xfId="5617" xr:uid="{4D30B585-E9BE-4A3C-814B-C0F1BC575F87}"/>
    <cellStyle name="40% - Énfasis6 32 2" xfId="5618" xr:uid="{04A47BF7-80E2-45D0-A67F-C92C8DD563E2}"/>
    <cellStyle name="40% - Énfasis6 32_CUADRE TITULOS OTRAS MONEDAS" xfId="5619" xr:uid="{B0EC378F-0293-4815-8AF7-60F46BE98120}"/>
    <cellStyle name="40% - Énfasis6 33" xfId="5620" xr:uid="{773F8D83-60A0-42BB-8D6D-94AD310D3500}"/>
    <cellStyle name="40% - Énfasis6 33 2" xfId="5621" xr:uid="{84DF4E11-FB5A-4F05-B731-35A63757787A}"/>
    <cellStyle name="40% - Énfasis6 33_CUADRE TITULOS OTRAS MONEDAS" xfId="5622" xr:uid="{505E1840-9B44-4179-88B6-3F32E14FCEC3}"/>
    <cellStyle name="40% - Énfasis6 34" xfId="5623" xr:uid="{82E1DA0E-B0A9-4697-AED3-8B6DD51DE7F3}"/>
    <cellStyle name="40% - Énfasis6 34 2" xfId="5624" xr:uid="{36444ABA-4278-4F18-AE36-55A6E02F8D44}"/>
    <cellStyle name="40% - Énfasis6 34_CUADRE TITULOS OTRAS MONEDAS" xfId="5625" xr:uid="{C8EE71FB-4739-4451-B2D5-11902DEBE85E}"/>
    <cellStyle name="40% - Énfasis6 35" xfId="5626" xr:uid="{E6B01E50-E78F-4A4C-8FAD-57ABC3A82EC1}"/>
    <cellStyle name="40% - Énfasis6 35 2" xfId="5627" xr:uid="{FBB2B1F9-554C-4BA0-A84C-4FF43A6ED15F}"/>
    <cellStyle name="40% - Énfasis6 35_CUADRE TITULOS OTRAS MONEDAS" xfId="5628" xr:uid="{18293A7A-D693-4944-91A1-8B438DDE0943}"/>
    <cellStyle name="40% - Énfasis6 36" xfId="5629" xr:uid="{003C46E3-D5F7-4544-8883-BBC8BEA7AAA2}"/>
    <cellStyle name="40% - Énfasis6 36 2" xfId="5630" xr:uid="{1ACD2EF8-A090-442B-BD3A-6020058B6348}"/>
    <cellStyle name="40% - Énfasis6 36_CUADRE TITULOS OTRAS MONEDAS" xfId="5631" xr:uid="{0545D199-9B26-474C-B34C-8098AF25509E}"/>
    <cellStyle name="40% - Énfasis6 37" xfId="5632" xr:uid="{FDD0E092-134D-4DE5-A70F-AFB4844D0284}"/>
    <cellStyle name="40% - Énfasis6 37 2" xfId="5633" xr:uid="{121DA388-B867-457C-BEC3-8630FE4DA7C1}"/>
    <cellStyle name="40% - Énfasis6 37_CUADRE TITULOS OTRAS MONEDAS" xfId="5634" xr:uid="{FB66E999-D245-42B1-B0F0-A9AF33F956DD}"/>
    <cellStyle name="40% - Énfasis6 38" xfId="5635" xr:uid="{CC0975F0-BDBF-4D46-8A76-6F44F834D642}"/>
    <cellStyle name="40% - Énfasis6 38 2" xfId="5636" xr:uid="{E0912262-9FDE-4337-B8B1-FEE97A26F9E2}"/>
    <cellStyle name="40% - Énfasis6 38_CUADRE TITULOS OTRAS MONEDAS" xfId="5637" xr:uid="{C9A7E58F-F516-49E7-BFF8-A1557DCEB4B7}"/>
    <cellStyle name="40% - Énfasis6 39" xfId="5638" xr:uid="{3D684A1C-AC64-48C9-8DC0-33310070D481}"/>
    <cellStyle name="40% - Énfasis6 39 2" xfId="5639" xr:uid="{00517EAB-D155-409C-8B46-7A3419453811}"/>
    <cellStyle name="40% - Énfasis6 39_CUADRE TITULOS OTRAS MONEDAS" xfId="5640" xr:uid="{758529D3-FAE2-4E15-AD8D-B9260798F13D}"/>
    <cellStyle name="40% - Énfasis6 4" xfId="5641" xr:uid="{0C577E8D-B273-4E21-8A7F-8098C77FC367}"/>
    <cellStyle name="40% - Énfasis6 4 2" xfId="5642" xr:uid="{3AC5E6EF-F4F3-4DC8-83F2-19D0A24A12D8}"/>
    <cellStyle name="40% - Énfasis6 4 2 2" xfId="5643" xr:uid="{C377F5E0-BE83-471D-87AD-BE075313C725}"/>
    <cellStyle name="40% - Énfasis6 4 3" xfId="5644" xr:uid="{1420D464-BEF2-40F5-92FF-3539B36136D6}"/>
    <cellStyle name="40% - Énfasis6 4 4" xfId="5645" xr:uid="{212802C3-139C-4980-A1FE-C3B91848DD84}"/>
    <cellStyle name="40% - Énfasis6 4 5" xfId="5646" xr:uid="{DCFCC302-D5F8-406D-8FB4-D1789CA6DBCD}"/>
    <cellStyle name="40% - Énfasis6 4_CUADRE TITULOS OTRAS MONEDAS" xfId="5647" xr:uid="{216A7EA3-7ABF-4550-88DE-32556B765DA8}"/>
    <cellStyle name="40% - Énfasis6 40" xfId="5648" xr:uid="{FC552448-D8F4-4727-A3B1-6E4465FE3044}"/>
    <cellStyle name="40% - Énfasis6 40 2" xfId="5649" xr:uid="{E8BCAFA2-616B-42D2-A501-6611D4461C48}"/>
    <cellStyle name="40% - Énfasis6 40_CUADRE TITULOS OTRAS MONEDAS" xfId="5650" xr:uid="{B97BEAA6-A53D-4AB8-A234-263091F3EA37}"/>
    <cellStyle name="40% - Énfasis6 41" xfId="5651" xr:uid="{096F2946-AC22-486F-BB3A-EA7D5A843374}"/>
    <cellStyle name="40% - Énfasis6 42" xfId="5652" xr:uid="{5E97E726-0782-4280-93C3-B339137C744A}"/>
    <cellStyle name="40% - Énfasis6 43" xfId="5653" xr:uid="{F338D453-FB62-482D-8778-14BF3107ADDC}"/>
    <cellStyle name="40% - Énfasis6 44" xfId="5654" xr:uid="{8AA4B039-94C8-499C-AB54-16FE86E34870}"/>
    <cellStyle name="40% - Énfasis6 45" xfId="5655" xr:uid="{32DE1576-8CA2-41AD-8C59-AA0D2CD4CD59}"/>
    <cellStyle name="40% - Énfasis6 46" xfId="5656" xr:uid="{52210222-F44C-40FA-ACA6-16CB4B41F8A4}"/>
    <cellStyle name="40% - Énfasis6 47" xfId="5657" xr:uid="{04B02A95-0469-4CFA-8E99-37775B693E5A}"/>
    <cellStyle name="40% - Énfasis6 48" xfId="5658" xr:uid="{26B46F0C-2079-450A-B602-24DC25940E9E}"/>
    <cellStyle name="40% - Énfasis6 49" xfId="5659" xr:uid="{4189BB09-D02C-4642-9576-0A83A9AAB72D}"/>
    <cellStyle name="40% - Énfasis6 5" xfId="5660" xr:uid="{1284B8DD-0AF1-404D-8F7E-BBB78BFE7ECD}"/>
    <cellStyle name="40% - Énfasis6 5 2" xfId="5661" xr:uid="{E1199BF2-541F-47B0-B188-70FD3A61B0A5}"/>
    <cellStyle name="40% - Énfasis6 5 2 2" xfId="5662" xr:uid="{7EE771C9-3683-45C9-BB14-560FA178289B}"/>
    <cellStyle name="40% - Énfasis6 5 3" xfId="5663" xr:uid="{C3235BED-42C7-4DA3-A25F-536B010F4D75}"/>
    <cellStyle name="40% - Énfasis6 5 4" xfId="5664" xr:uid="{D3D76D98-8018-4E2F-B6EC-475A6F8923A4}"/>
    <cellStyle name="40% - Énfasis6 5 5" xfId="5665" xr:uid="{8EC3062B-87A9-4BB0-B3FB-B34797B0CEEB}"/>
    <cellStyle name="40% - Énfasis6 5_CUADRE TITULOS OTRAS MONEDAS" xfId="5666" xr:uid="{5E7A7FEA-DCF9-40F4-8057-B5F4C071424C}"/>
    <cellStyle name="40% - Énfasis6 50" xfId="5667" xr:uid="{E57513EA-C060-4A77-AFE8-BEE69114AE26}"/>
    <cellStyle name="40% - Énfasis6 51" xfId="5668" xr:uid="{9C8994A4-B3F9-4F90-B8D0-3AB7023A88BB}"/>
    <cellStyle name="40% - Énfasis6 52" xfId="5669" xr:uid="{1FEE1E57-23F3-43E2-BB81-20FDB23C7AFB}"/>
    <cellStyle name="40% - Énfasis6 53" xfId="5670" xr:uid="{51428256-7A91-4530-882B-779DE5B6160C}"/>
    <cellStyle name="40% - Énfasis6 54" xfId="5671" xr:uid="{CD71F4B7-5B36-4A09-9FB0-53CC6B576D10}"/>
    <cellStyle name="40% - Énfasis6 55" xfId="5672" xr:uid="{EB7485BF-4860-41FE-AB07-B42C493AEACC}"/>
    <cellStyle name="40% - Énfasis6 56" xfId="5673" xr:uid="{EE30F2B5-C47A-4903-ADC2-E9F0E8DA473D}"/>
    <cellStyle name="40% - Énfasis6 57" xfId="5674" xr:uid="{B4838C91-2EA0-41BB-84F9-69D271127B44}"/>
    <cellStyle name="40% - Énfasis6 58" xfId="5675" xr:uid="{650A7C58-4184-4AB7-821F-192E830219DA}"/>
    <cellStyle name="40% - Énfasis6 59" xfId="5676" xr:uid="{715AB552-9F3F-4660-B856-B32B24E6F4E7}"/>
    <cellStyle name="40% - Énfasis6 6" xfId="5677" xr:uid="{BBDA1B32-21E8-4A4A-A465-949AC41C6CF7}"/>
    <cellStyle name="40% - Énfasis6 6 2" xfId="5678" xr:uid="{87A376D4-95E9-45CC-993A-009C35270983}"/>
    <cellStyle name="40% - Énfasis6 6 2 2" xfId="5679" xr:uid="{1EEAF04E-CA53-45E2-A1DA-49859AD4CC54}"/>
    <cellStyle name="40% - Énfasis6 6 3" xfId="5680" xr:uid="{037744A0-9C93-422E-AFC7-1FABEEBE72A1}"/>
    <cellStyle name="40% - Énfasis6 6 4" xfId="5681" xr:uid="{C882EC1E-7BF4-4DA7-865A-4F2A0CA4F5A2}"/>
    <cellStyle name="40% - Énfasis6 6_CUADRE TITULOS OTRAS MONEDAS" xfId="5682" xr:uid="{AB4E2568-0740-46C0-B250-6EB02EE9FBF2}"/>
    <cellStyle name="40% - Énfasis6 60" xfId="5683" xr:uid="{DA454C37-43FA-4D86-89CE-2E60D897E6F7}"/>
    <cellStyle name="40% - Énfasis6 61" xfId="5684" xr:uid="{1D5A62A8-5D87-4A94-9719-21A20166B38E}"/>
    <cellStyle name="40% - Énfasis6 62" xfId="5685" xr:uid="{CC839A0B-8891-400E-BB6E-2DFDF97119F6}"/>
    <cellStyle name="40% - Énfasis6 63" xfId="5686" xr:uid="{59921B05-7FFF-4D05-8FD8-D6A761699AC4}"/>
    <cellStyle name="40% - Énfasis6 64" xfId="5687" xr:uid="{DF474AC4-70EC-4EF1-A451-1A807AEB679A}"/>
    <cellStyle name="40% - Énfasis6 65" xfId="5688" xr:uid="{82094555-03C0-4529-8EF1-AFDA2648289A}"/>
    <cellStyle name="40% - Énfasis6 66" xfId="5689" xr:uid="{EA7FBE14-14DA-4FD7-94DB-E76C74A8E9CC}"/>
    <cellStyle name="40% - Énfasis6 67" xfId="5690" xr:uid="{0FC0679E-9AC5-49D3-8241-3F639E00348E}"/>
    <cellStyle name="40% - Énfasis6 68" xfId="5691" xr:uid="{B6A55E83-59B7-4245-B0DE-46C49911F4CF}"/>
    <cellStyle name="40% - Énfasis6 69" xfId="5692" xr:uid="{95E9638E-A082-4EC9-9CD0-AE2FB1C0F9DF}"/>
    <cellStyle name="40% - Énfasis6 7" xfId="5693" xr:uid="{461A5259-997B-48E8-8D14-41358625E7BD}"/>
    <cellStyle name="40% - Énfasis6 7 2" xfId="5694" xr:uid="{94AFBB9C-E614-40F4-A477-7A77FC2CB391}"/>
    <cellStyle name="40% - Énfasis6 7 2 2" xfId="5695" xr:uid="{6824E247-C480-4F8F-A32B-1C42EC0DBFA4}"/>
    <cellStyle name="40% - Énfasis6 7 3" xfId="5696" xr:uid="{8C148A85-023E-4849-9FB2-9F0ECEDB05E1}"/>
    <cellStyle name="40% - Énfasis6 7 4" xfId="5697" xr:uid="{68D482E5-5FE3-4F2A-8D67-64885396578B}"/>
    <cellStyle name="40% - Énfasis6 7_CUADRE TITULOS OTRAS MONEDAS" xfId="5698" xr:uid="{84322330-4654-4B66-8C13-3EF2610DD6BF}"/>
    <cellStyle name="40% - Énfasis6 70" xfId="5699" xr:uid="{99F24674-1C64-4ED1-B8CA-70E3DC510F78}"/>
    <cellStyle name="40% - Énfasis6 71" xfId="5700" xr:uid="{FB3FFE92-3CEF-4E09-9CB1-4F3F85C47034}"/>
    <cellStyle name="40% - Énfasis6 72" xfId="5701" xr:uid="{20155CA3-F4D0-4833-B6EB-23960ECC2040}"/>
    <cellStyle name="40% - Énfasis6 73" xfId="5702" xr:uid="{8F8A025F-8DC5-4A86-BD2E-03CF871D8381}"/>
    <cellStyle name="40% - Énfasis6 74" xfId="5703" xr:uid="{B51C8BB8-9FE6-4E84-96F8-913EA89C464A}"/>
    <cellStyle name="40% - Énfasis6 75" xfId="5704" xr:uid="{132C3EC9-7C8E-4521-8783-8A76E62EFEF5}"/>
    <cellStyle name="40% - Énfasis6 76" xfId="5705" xr:uid="{4F078D22-FACB-4A8A-BBA6-21885A40E78C}"/>
    <cellStyle name="40% - Énfasis6 77" xfId="5706" xr:uid="{09D9FA0B-CDF9-48A2-9ABE-657E96914E57}"/>
    <cellStyle name="40% - Énfasis6 78" xfId="5707" xr:uid="{E3D0049F-5615-487A-AB5C-CB336C570533}"/>
    <cellStyle name="40% - Énfasis6 79" xfId="5708" xr:uid="{6D5761C3-CDA0-41F4-9EBD-D3E899A9DEDC}"/>
    <cellStyle name="40% - Énfasis6 8" xfId="5709" xr:uid="{2FBE91D2-AC81-4FE2-A6F8-D483F87995FA}"/>
    <cellStyle name="40% - Énfasis6 8 2" xfId="5710" xr:uid="{8207CB29-AAAF-414C-8483-61B4972F84FB}"/>
    <cellStyle name="40% - Énfasis6 8 2 2" xfId="5711" xr:uid="{A57BCED3-41D0-41F7-A45D-F3B99A9D1CE0}"/>
    <cellStyle name="40% - Énfasis6 8 3" xfId="5712" xr:uid="{972C0441-9E15-47F2-A2A8-BF49556D455E}"/>
    <cellStyle name="40% - Énfasis6 8 4" xfId="5713" xr:uid="{04E12850-C0EA-4EFB-ADBB-636101138DF1}"/>
    <cellStyle name="40% - Énfasis6 8_CUADRE TITULOS OTRAS MONEDAS" xfId="5714" xr:uid="{3EF85163-EFC0-49A3-854E-D8C17B6DA287}"/>
    <cellStyle name="40% - Énfasis6 80" xfId="5715" xr:uid="{6F5E71ED-A389-4148-9EF5-799FA7A9E2FA}"/>
    <cellStyle name="40% - Énfasis6 81" xfId="5716" xr:uid="{E9F53710-EEEA-4BAF-8D66-3CCAED6081C8}"/>
    <cellStyle name="40% - Énfasis6 82" xfId="5717" xr:uid="{E6E1F429-1644-417E-8CED-565F9D87CF0F}"/>
    <cellStyle name="40% - Énfasis6 83" xfId="5718" xr:uid="{801E12CD-E3F9-406B-A55A-9DF7EA26372C}"/>
    <cellStyle name="40% - Énfasis6 84" xfId="5719" xr:uid="{FC9A1734-86FB-40C1-975C-CC733258D72A}"/>
    <cellStyle name="40% - Énfasis6 85" xfId="5720" xr:uid="{986FB38C-DE2B-4327-9A66-2053FBDA4F90}"/>
    <cellStyle name="40% - Énfasis6 86" xfId="5721" xr:uid="{35D46BAE-31DD-4E44-92F0-869FBA0EC664}"/>
    <cellStyle name="40% - Énfasis6 87" xfId="5722" xr:uid="{393A90D1-A4EA-4AF9-89D1-D0B9F9F44A37}"/>
    <cellStyle name="40% - Énfasis6 88" xfId="5723" xr:uid="{FC98C385-BF20-4985-8CFE-F1D3D2D3EC0A}"/>
    <cellStyle name="40% - Énfasis6 89" xfId="5724" xr:uid="{2950601C-6B2D-4438-AA75-B458B800D097}"/>
    <cellStyle name="40% - Énfasis6 9" xfId="5725" xr:uid="{E6BB5E51-7E35-4C70-891B-F297BC48B4AB}"/>
    <cellStyle name="40% - Énfasis6 9 2" xfId="5726" xr:uid="{FE6C27F2-1587-4148-B71B-6D76CF1A08FD}"/>
    <cellStyle name="40% - Énfasis6 9 2 2" xfId="5727" xr:uid="{87C8EDBD-B2C6-4D0E-917C-367D5A6EB815}"/>
    <cellStyle name="40% - Énfasis6 9 3" xfId="5728" xr:uid="{DC74D6A0-4B37-4883-84FF-051A34303892}"/>
    <cellStyle name="40% - Énfasis6 9 4" xfId="5729" xr:uid="{2B06D0F1-07DE-44F7-9426-26E5A4593C56}"/>
    <cellStyle name="40% - Énfasis6 9_CUADRE TITULOS OTRAS MONEDAS" xfId="5730" xr:uid="{8BA0AA97-ACF0-4082-BCA3-057359007044}"/>
    <cellStyle name="40% - Énfasis6 90" xfId="5731" xr:uid="{33F05B1B-226B-4934-8A8D-641BAF744781}"/>
    <cellStyle name="40% - Énfasis6 91" xfId="5732" xr:uid="{3D49F82C-44D7-46CF-9EE6-E5A35CCFBC63}"/>
    <cellStyle name="40% - Énfasis6 92" xfId="5733" xr:uid="{E1B5CA98-9161-4A78-8F17-2FD2D420BF92}"/>
    <cellStyle name="40% - Énfasis6 93" xfId="5734" xr:uid="{1970816B-8A03-45A2-8E76-03620EAD2F1B}"/>
    <cellStyle name="40% - Énfasis6 94" xfId="5735" xr:uid="{59AF49FA-351E-486D-9496-4663F46FB2B3}"/>
    <cellStyle name="40% - Énfasis6 95" xfId="5736" xr:uid="{425D967E-3DCE-4726-9737-921C41E4B526}"/>
    <cellStyle name="40% - Énfasis6 96" xfId="5737" xr:uid="{F949CF33-145B-40B0-A3C8-DE3414248926}"/>
    <cellStyle name="40% - Énfasis6 97" xfId="5738" xr:uid="{82E4C106-47E5-4E57-B47E-2A060965B8C6}"/>
    <cellStyle name="40% - Énfasis6 98" xfId="5739" xr:uid="{7B71AD60-83D0-4956-B52F-CE2BC7B34FE6}"/>
    <cellStyle name="40% - Énfasis6 99" xfId="5740" xr:uid="{D8534781-18D8-4454-9FD5-ADE803762739}"/>
    <cellStyle name="60% - Accent1" xfId="5741" xr:uid="{C3DAFD26-5478-465A-BBC9-793352DB5249}"/>
    <cellStyle name="60% - Accent1 2" xfId="5742" xr:uid="{7297AE48-0C0D-41BF-BE57-63A9C643863C}"/>
    <cellStyle name="60% - Accent1 2 2" xfId="5743" xr:uid="{4F49452C-9883-439F-81E9-1B9F4EAD9C50}"/>
    <cellStyle name="60% - Accent1 2 2 2" xfId="5744" xr:uid="{65AF6235-03E2-491E-8658-4CB13E3F46C2}"/>
    <cellStyle name="60% - Accent1 2 3" xfId="5745" xr:uid="{B6269162-A41B-48FA-BE16-FD7AAF3FC2E8}"/>
    <cellStyle name="60% - Accent1 2 4" xfId="5746" xr:uid="{7462E72A-1B98-4501-A9AF-B8E9B848E578}"/>
    <cellStyle name="60% - Accent1 2 5" xfId="5747" xr:uid="{D63662BE-8866-418B-9586-09A32C2DBB4E}"/>
    <cellStyle name="60% - Accent1 3" xfId="5748" xr:uid="{A859D5FA-290A-4F07-8D7A-0891EEDC8ADD}"/>
    <cellStyle name="60% - Accent1 3 2" xfId="5749" xr:uid="{2331761E-947C-434D-8F50-76F7D3FC9C72}"/>
    <cellStyle name="60% - Accent1 3 3" xfId="5750" xr:uid="{9498E348-9030-4038-B7E8-8E9544E31492}"/>
    <cellStyle name="60% - Accent1 4" xfId="5751" xr:uid="{DE6E75CA-B7E3-4BD3-8E0B-7C53D448103C}"/>
    <cellStyle name="60% - Accent1 4 2" xfId="5752" xr:uid="{A52BECA6-68CA-4427-8CE2-65A371DD603E}"/>
    <cellStyle name="60% - Accent1 5" xfId="5753" xr:uid="{8FD4B020-EE02-4925-A259-B73FEA2B52D9}"/>
    <cellStyle name="60% - Accent1 5 2" xfId="5754" xr:uid="{A9D850E1-14B2-4D1A-B46F-F24EF48A0F55}"/>
    <cellStyle name="60% - Accent1 6" xfId="5755" xr:uid="{2ACA616E-0386-4CD6-B2FF-61E291BE4C33}"/>
    <cellStyle name="60% - Accent1 7" xfId="5756" xr:uid="{EAF3D7EA-25D8-41EF-9AAC-E3C8A1935ACC}"/>
    <cellStyle name="60% - Accent1 8" xfId="5757" xr:uid="{1F61D3CA-F8F3-4757-8638-6E447C7BA99D}"/>
    <cellStyle name="60% - Accent1_1.1 CIC &amp; subs Mar_2010_2009" xfId="5758" xr:uid="{02FEE0AE-CED5-4368-B566-63CEBBA878F7}"/>
    <cellStyle name="60% - Accent2" xfId="5759" xr:uid="{B13B6316-C9B6-4091-8B9B-9E50DAA34B22}"/>
    <cellStyle name="60% - Accent2 2" xfId="5760" xr:uid="{22530B54-5C1A-453B-986A-9C1A10E26AF5}"/>
    <cellStyle name="60% - Accent2 2 2" xfId="5761" xr:uid="{5F9995C1-595D-4494-B131-CB10E49E9E3C}"/>
    <cellStyle name="60% - Accent2 2 2 2" xfId="5762" xr:uid="{5D00B7AA-BFEF-4060-B750-8543CB3373CA}"/>
    <cellStyle name="60% - Accent2 2 3" xfId="5763" xr:uid="{B4EEF520-7BE1-4DF4-B19A-7B88ABAC3CCC}"/>
    <cellStyle name="60% - Accent2 2 4" xfId="5764" xr:uid="{4A0BBF28-876D-4E7D-82D2-8A1ED8A9F0FA}"/>
    <cellStyle name="60% - Accent2 2 5" xfId="5765" xr:uid="{0B664963-5FBA-4CEA-AA44-D7AC2FD57ACD}"/>
    <cellStyle name="60% - Accent2 3" xfId="5766" xr:uid="{D1D05C9B-1AEA-4AA1-B069-92B36B6C8B31}"/>
    <cellStyle name="60% - Accent2 3 2" xfId="5767" xr:uid="{745EE87E-9A69-4DDC-A4DA-7FB3B8B1E30A}"/>
    <cellStyle name="60% - Accent2 3 3" xfId="5768" xr:uid="{5EAC3E5B-7FF7-420F-898A-5CECA163ABC0}"/>
    <cellStyle name="60% - Accent2 4" xfId="5769" xr:uid="{C527435A-6163-4F5F-9A88-4FBF785D20D3}"/>
    <cellStyle name="60% - Accent2 5" xfId="5770" xr:uid="{C0F9AEC2-2FC8-4C95-9703-84605410688B}"/>
    <cellStyle name="60% - Accent2 6" xfId="5771" xr:uid="{30FD8B24-5977-4C0A-8090-E40751F82438}"/>
    <cellStyle name="60% - Accent2 7" xfId="5772" xr:uid="{B98484C1-211B-4747-9ED5-5C2AC2AFB556}"/>
    <cellStyle name="60% - Accent2 8" xfId="5773" xr:uid="{C83F4EA0-B3F8-46AC-8378-727E6F69DB12}"/>
    <cellStyle name="60% - Accent2_1.1 CIC &amp; subs Mar_2010_2009" xfId="5774" xr:uid="{4F0B53F8-B5C6-4A5A-96F0-6273588FF2ED}"/>
    <cellStyle name="60% - Accent3" xfId="5775" xr:uid="{9928AF1F-3E34-4E67-B65B-1DDC6169EEB3}"/>
    <cellStyle name="60% - Accent3 2" xfId="5776" xr:uid="{10B8D1C7-A9D2-4971-ABFD-ED3FE2A533C7}"/>
    <cellStyle name="60% - Accent3 2 2" xfId="5777" xr:uid="{3C675E48-F456-46CD-8B2B-1D2800AE32D8}"/>
    <cellStyle name="60% - Accent3 2 2 2" xfId="5778" xr:uid="{CD4FA073-208D-448E-AD73-E149EE5B6A3C}"/>
    <cellStyle name="60% - Accent3 2 3" xfId="5779" xr:uid="{ECB0F0C2-2884-434D-BBB8-4F72ABDAC81F}"/>
    <cellStyle name="60% - Accent3 2 4" xfId="5780" xr:uid="{E88B2966-B749-4F85-AA51-86ADBB824ABD}"/>
    <cellStyle name="60% - Accent3 2 5" xfId="5781" xr:uid="{38B38686-C682-475A-A3B5-22F466969A9F}"/>
    <cellStyle name="60% - Accent3 3" xfId="5782" xr:uid="{A6567772-4869-4D8C-BC35-8931FA635561}"/>
    <cellStyle name="60% - Accent3 3 2" xfId="5783" xr:uid="{A2CFEBED-87C9-49C6-8D4A-9DF38B1E44C2}"/>
    <cellStyle name="60% - Accent3 3 3" xfId="5784" xr:uid="{69CFCC27-C78E-491E-9671-8EBFBB124CE1}"/>
    <cellStyle name="60% - Accent3 4" xfId="5785" xr:uid="{92D8EFD6-A54B-49D4-B6A7-F9817D6DE64B}"/>
    <cellStyle name="60% - Accent3 4 2" xfId="5786" xr:uid="{54E20B60-9226-46C4-B1F1-A7E71057BD47}"/>
    <cellStyle name="60% - Accent3 5" xfId="5787" xr:uid="{123AC464-8354-4CD6-AC24-C695C738CD2A}"/>
    <cellStyle name="60% - Accent3 5 2" xfId="5788" xr:uid="{33F2E303-8AE3-4C45-BD47-E8CDD1A0F3AE}"/>
    <cellStyle name="60% - Accent3 6" xfId="5789" xr:uid="{56642BAD-CE24-411E-A220-484627282B3E}"/>
    <cellStyle name="60% - Accent3 7" xfId="5790" xr:uid="{7EE84A70-DB6B-4691-81E7-1087C99F3996}"/>
    <cellStyle name="60% - Accent3 8" xfId="5791" xr:uid="{E4B3F39E-9BE2-438F-88DE-7CADB00E48C4}"/>
    <cellStyle name="60% - Accent3_1.1 CIC &amp; subs Mar_2010_2009" xfId="5792" xr:uid="{ADC748BB-F37F-41D1-9145-CD4A1B92B8C0}"/>
    <cellStyle name="60% - Accent4" xfId="5793" xr:uid="{95F0FB81-A1A3-48EA-A796-3680C2B96ED1}"/>
    <cellStyle name="60% - Accent4 2" xfId="5794" xr:uid="{F65FC319-C8D8-4D8A-B64F-644DCE33573D}"/>
    <cellStyle name="60% - Accent4 2 2" xfId="5795" xr:uid="{00982CC0-DBE5-4327-9EA1-D69357FE8A50}"/>
    <cellStyle name="60% - Accent4 2 2 2" xfId="5796" xr:uid="{29584D79-3564-4943-9808-D170B5F16A6E}"/>
    <cellStyle name="60% - Accent4 2 3" xfId="5797" xr:uid="{106114BE-12F8-43B6-ADB7-A12C2BBDDC0B}"/>
    <cellStyle name="60% - Accent4 2 4" xfId="5798" xr:uid="{04086CA7-256E-4D3A-9327-3989F33FCD8E}"/>
    <cellStyle name="60% - Accent4 2 5" xfId="5799" xr:uid="{23C5F186-03B8-4CDA-AC2F-D2019557F607}"/>
    <cellStyle name="60% - Accent4 3" xfId="5800" xr:uid="{958507F6-C2CB-418C-A988-E3A47517C340}"/>
    <cellStyle name="60% - Accent4 3 2" xfId="5801" xr:uid="{67CB778C-AF57-4465-A505-F561CA604967}"/>
    <cellStyle name="60% - Accent4 3 3" xfId="5802" xr:uid="{5DC42624-96D2-4F57-B54D-9654E804B2B3}"/>
    <cellStyle name="60% - Accent4 4" xfId="5803" xr:uid="{70A82387-01E6-411C-AA94-2C88E2E221C0}"/>
    <cellStyle name="60% - Accent4 4 2" xfId="5804" xr:uid="{DDA921DC-EF1E-4A31-9DE4-0B3C26278EFA}"/>
    <cellStyle name="60% - Accent4 5" xfId="5805" xr:uid="{2663A25F-E61F-4225-A23C-FBBBDDFC6B56}"/>
    <cellStyle name="60% - Accent4 5 2" xfId="5806" xr:uid="{222C7671-4BA8-4598-B3E0-AADE75B7ED32}"/>
    <cellStyle name="60% - Accent4 6" xfId="5807" xr:uid="{036E82DB-B530-4348-AD8F-4C11D81C27F5}"/>
    <cellStyle name="60% - Accent4 7" xfId="5808" xr:uid="{6672A682-5333-41A2-BEE4-976D9A032001}"/>
    <cellStyle name="60% - Accent4 8" xfId="5809" xr:uid="{8DC93639-B0D4-45C2-9C14-E42F506680C5}"/>
    <cellStyle name="60% - Accent4_1.1 CIC &amp; subs Mar_2010_2009" xfId="5810" xr:uid="{2458DA4F-8B26-4E28-A27D-402A756C3FD5}"/>
    <cellStyle name="60% - Accent5" xfId="5811" xr:uid="{5BA7AAA8-E1EA-4F22-B3A0-6B9E0C244D9B}"/>
    <cellStyle name="60% - Accent5 2" xfId="5812" xr:uid="{A1315A45-A347-4C30-A2F4-C781960C5DD1}"/>
    <cellStyle name="60% - Accent5 2 2" xfId="5813" xr:uid="{55B6EAA3-C7C1-4E9F-970F-4387F29E754F}"/>
    <cellStyle name="60% - Accent5 2 2 2" xfId="5814" xr:uid="{F0AB140D-38EC-4E66-BACD-E6AB4A53F285}"/>
    <cellStyle name="60% - Accent5 2 3" xfId="5815" xr:uid="{336A3CC6-8AC8-4121-A0B5-310AF874210E}"/>
    <cellStyle name="60% - Accent5 2 4" xfId="5816" xr:uid="{2A5B01CB-1DA7-48B7-B5A0-9289B4F8F528}"/>
    <cellStyle name="60% - Accent5 2 5" xfId="5817" xr:uid="{126CAF8D-4836-4681-8000-46F94B463EED}"/>
    <cellStyle name="60% - Accent5 3" xfId="5818" xr:uid="{19D6E390-B83B-4407-86B7-876F9E6317A8}"/>
    <cellStyle name="60% - Accent5 3 2" xfId="5819" xr:uid="{3645A699-7ED4-4681-A613-CF3FBDB4C9C8}"/>
    <cellStyle name="60% - Accent5 3 3" xfId="5820" xr:uid="{B64E824A-2AE5-4A4D-8D1F-96A9A08CF684}"/>
    <cellStyle name="60% - Accent5 4" xfId="5821" xr:uid="{1AC6B0FC-F3FF-4A16-9398-804142F8B9B9}"/>
    <cellStyle name="60% - Accent5 5" xfId="5822" xr:uid="{D55A893C-95A6-4A66-809F-DEB076FA065C}"/>
    <cellStyle name="60% - Accent5 6" xfId="5823" xr:uid="{DAE2235D-3E21-49B5-9E71-A58DF7D34DA3}"/>
    <cellStyle name="60% - Accent5 7" xfId="5824" xr:uid="{4BD46B0B-DA38-455C-8854-2CFE1F8532A9}"/>
    <cellStyle name="60% - Accent5 8" xfId="5825" xr:uid="{8EBA2E56-34AA-4CDE-BD73-E3E71F6B645D}"/>
    <cellStyle name="60% - Accent5_1.1 CIC &amp; subs Mar_2010_2009" xfId="5826" xr:uid="{77B6C68D-A7AF-4C33-BB86-C0E5CC134DB6}"/>
    <cellStyle name="60% - Accent6" xfId="5827" xr:uid="{044C7694-F781-4C38-B558-8A0DADF9ED5C}"/>
    <cellStyle name="60% - Accent6 2" xfId="5828" xr:uid="{EF03E266-5937-46FC-8D73-E3D8A71EB4B4}"/>
    <cellStyle name="60% - Accent6 2 2" xfId="5829" xr:uid="{1254C50C-208A-4215-B6D9-1DDD732CF303}"/>
    <cellStyle name="60% - Accent6 2 2 2" xfId="5830" xr:uid="{7FB577B6-EFF1-40AF-9D37-45ED55E3404F}"/>
    <cellStyle name="60% - Accent6 2 3" xfId="5831" xr:uid="{CA0BA370-1863-4153-BF88-904603955A56}"/>
    <cellStyle name="60% - Accent6 2 4" xfId="5832" xr:uid="{F89ADD5A-88B8-4459-813B-7F96A1F826F6}"/>
    <cellStyle name="60% - Accent6 2 5" xfId="5833" xr:uid="{8AEBDD75-EDB1-4511-A0F8-94867EC7292F}"/>
    <cellStyle name="60% - Accent6 3" xfId="5834" xr:uid="{3284CD99-FD4F-445C-9108-06CD2AC4972A}"/>
    <cellStyle name="60% - Accent6 3 2" xfId="5835" xr:uid="{E6788296-E6E6-427C-A2F3-8DE36A001FD1}"/>
    <cellStyle name="60% - Accent6 3 3" xfId="5836" xr:uid="{AD7FBDF9-005C-4474-AF5E-5BF987FDDE7C}"/>
    <cellStyle name="60% - Accent6 4" xfId="5837" xr:uid="{3788A3FF-47C9-4323-AC3B-89404E6751B2}"/>
    <cellStyle name="60% - Accent6 4 2" xfId="5838" xr:uid="{5812E9CA-19AB-42E9-AAB0-A7E8E8E23307}"/>
    <cellStyle name="60% - Accent6 5" xfId="5839" xr:uid="{1F0D9B86-96E0-49FA-9138-647A8073FAEE}"/>
    <cellStyle name="60% - Accent6 5 2" xfId="5840" xr:uid="{600F7061-8454-4692-8F65-16F4EE02B468}"/>
    <cellStyle name="60% - Accent6 6" xfId="5841" xr:uid="{CD340437-8D5F-4FC4-8ED8-5829A24E9902}"/>
    <cellStyle name="60% - Accent6 7" xfId="5842" xr:uid="{D7D8E9C6-8BA5-43DC-AE9C-13F01723A22E}"/>
    <cellStyle name="60% - Accent6 8" xfId="5843" xr:uid="{BEA668FE-16D1-4763-97E9-B7186F9DE7E2}"/>
    <cellStyle name="60% - Accent6_1.1 CIC &amp; subs Mar_2010_2009" xfId="5844" xr:uid="{56301611-F0DC-489E-BC22-FC9285FD1ABD}"/>
    <cellStyle name="60% - akcent 1" xfId="5845" xr:uid="{9331D180-EA01-46C0-B74F-8FE7791F8C38}"/>
    <cellStyle name="60% - Énfasis1 10" xfId="5846" xr:uid="{07ED6B1B-6D43-44BE-8FA8-60676C0E69AF}"/>
    <cellStyle name="60% - Énfasis1 11" xfId="5847" xr:uid="{04DFCB4F-E4C9-4829-8201-0F882A3A1734}"/>
    <cellStyle name="60% - Énfasis1 12" xfId="5848" xr:uid="{7AA83E7D-761B-4A8D-8DAA-957DBD228DDA}"/>
    <cellStyle name="60% - Énfasis1 13" xfId="5849" xr:uid="{DE4E06DD-B1D6-4C0F-8AE7-E3BCD4EF5AC8}"/>
    <cellStyle name="60% - Énfasis1 14" xfId="5850" xr:uid="{F3BB2750-E083-4D4B-915C-110E4C16E396}"/>
    <cellStyle name="60% - Énfasis1 15" xfId="5851" xr:uid="{10ED6D1A-5EDE-42D1-8940-99E9303DF1ED}"/>
    <cellStyle name="60% - Énfasis1 16" xfId="5852" xr:uid="{50E9CF50-7DB5-4D50-B01A-1AC14F5FE4F8}"/>
    <cellStyle name="60% - Énfasis1 17" xfId="5853" xr:uid="{F157169C-3FEB-495B-97E1-7BB22C32739D}"/>
    <cellStyle name="60% - Énfasis1 18" xfId="5854" xr:uid="{13377AE3-87E5-46D6-849B-C7BC4EA9B8BE}"/>
    <cellStyle name="60% - Énfasis1 19" xfId="5855" xr:uid="{33679A3B-7DC4-48AA-B31A-FD8831A36D8A}"/>
    <cellStyle name="60% - Énfasis1 2" xfId="5856" xr:uid="{A729F89A-80C4-4D89-8AF8-A55D0C019B12}"/>
    <cellStyle name="60% - Énfasis1 2 2" xfId="5857" xr:uid="{0288175F-0F19-4B0A-AFBC-1ECE705D1699}"/>
    <cellStyle name="60% - Énfasis1 2 2 2" xfId="5858" xr:uid="{A6246C1F-AB2D-4B89-9DC3-197A65F4EA93}"/>
    <cellStyle name="60% - Énfasis1 2 3" xfId="5859" xr:uid="{772FD94A-8162-46AD-80B9-F183D52C34AA}"/>
    <cellStyle name="60% - Énfasis1 2 4" xfId="5860" xr:uid="{06FE88A3-D46F-44F1-8FAF-1C08438EAE80}"/>
    <cellStyle name="60% - Énfasis1 2_Mes Actual" xfId="5861" xr:uid="{9823E1DA-7951-4943-B6CD-85F6F88F5F00}"/>
    <cellStyle name="60% - Énfasis1 20" xfId="5862" xr:uid="{6D3D37AF-9C68-487B-8309-18AF15898F63}"/>
    <cellStyle name="60% - Énfasis1 21" xfId="5863" xr:uid="{EEB707D9-8859-4B5C-843E-50946236E3E5}"/>
    <cellStyle name="60% - Énfasis1 22" xfId="5864" xr:uid="{3451FB0F-FE67-439A-9719-C6109AD84CD7}"/>
    <cellStyle name="60% - Énfasis1 23" xfId="5865" xr:uid="{10D822B9-18C7-40AC-B667-DE2242BC5E4C}"/>
    <cellStyle name="60% - Énfasis1 3" xfId="5866" xr:uid="{E8314DCE-B39C-4910-B398-A35917474DB5}"/>
    <cellStyle name="60% - Énfasis1 3 2" xfId="5867" xr:uid="{FE642BBC-BBE3-4A25-9A18-0CFCD597337E}"/>
    <cellStyle name="60% - Énfasis1 4" xfId="5868" xr:uid="{463E52A0-CA25-46ED-B923-FF03575944D3}"/>
    <cellStyle name="60% - Énfasis1 5" xfId="5869" xr:uid="{45623731-8DD3-46D7-85C1-50260502CF9E}"/>
    <cellStyle name="60% - Énfasis1 6" xfId="5870" xr:uid="{5BB4022B-1E92-4469-8E2F-3EAC4C30DAFF}"/>
    <cellStyle name="60% - Énfasis1 7" xfId="5871" xr:uid="{F7C074A2-715B-47C1-B4BD-2FFB0DEC3196}"/>
    <cellStyle name="60% - Énfasis1 8" xfId="5872" xr:uid="{AC020BED-D3E4-4065-A521-85CED6BD9949}"/>
    <cellStyle name="60% - Énfasis1 9" xfId="5873" xr:uid="{2C254286-5EEA-4079-9DED-379B8B1CE8C0}"/>
    <cellStyle name="60% - Énfasis2 10" xfId="5874" xr:uid="{1CC2250F-F6F1-4AF3-AF85-12C9FF7A6907}"/>
    <cellStyle name="60% - Énfasis2 11" xfId="5875" xr:uid="{7FFF41AA-F04C-4228-AF99-863E92638636}"/>
    <cellStyle name="60% - Énfasis2 12" xfId="5876" xr:uid="{94451FDB-2491-462A-ACDD-DFBBCDD182AE}"/>
    <cellStyle name="60% - Énfasis2 13" xfId="5877" xr:uid="{4D397174-31C9-4259-91B9-526654EF44BB}"/>
    <cellStyle name="60% - Énfasis2 14" xfId="5878" xr:uid="{C17ED04F-0A9E-4FF6-A9C2-C17012CFCEE4}"/>
    <cellStyle name="60% - Énfasis2 15" xfId="5879" xr:uid="{784CB3E4-348B-4F03-9655-B923D5B51541}"/>
    <cellStyle name="60% - Énfasis2 16" xfId="5880" xr:uid="{9EB5FBBA-7A16-44A4-B0EA-3B834D835871}"/>
    <cellStyle name="60% - Énfasis2 17" xfId="5881" xr:uid="{356A5CE1-64DC-4490-B757-5135A8D58334}"/>
    <cellStyle name="60% - Énfasis2 18" xfId="5882" xr:uid="{62529E48-1BEB-46E1-8DD6-D21A94822DC7}"/>
    <cellStyle name="60% - Énfasis2 19" xfId="5883" xr:uid="{584B23D5-9DC9-4DA1-998E-EB66B242CDBD}"/>
    <cellStyle name="60% - Énfasis2 2" xfId="5884" xr:uid="{4DE13CCB-AB64-48EB-96D2-10734328A52F}"/>
    <cellStyle name="60% - Énfasis2 2 2" xfId="5885" xr:uid="{BEAC0C68-7657-46D4-9FF0-4FAEDC5BE79C}"/>
    <cellStyle name="60% - Énfasis2 2 2 2" xfId="5886" xr:uid="{DDA1EA06-AE1F-4562-8D15-5CF7BAFD471F}"/>
    <cellStyle name="60% - Énfasis2 2 3" xfId="5887" xr:uid="{42B721DA-970F-4744-BC87-D4502CD14890}"/>
    <cellStyle name="60% - Énfasis2 2 4" xfId="5888" xr:uid="{80004F89-66C8-469E-B582-54B664245047}"/>
    <cellStyle name="60% - Énfasis2 2_Mes Actual" xfId="5889" xr:uid="{73BD55E4-9FA4-4CD4-AD8A-EFC1F7D720E3}"/>
    <cellStyle name="60% - Énfasis2 20" xfId="5890" xr:uid="{DA614865-81E0-4C6F-890E-D4FD0BC1B375}"/>
    <cellStyle name="60% - Énfasis2 21" xfId="5891" xr:uid="{8B6895AE-2FB1-47B8-B166-4F7905FDB2E8}"/>
    <cellStyle name="60% - Énfasis2 22" xfId="5892" xr:uid="{440B2453-6245-44BA-883D-9D66BE04DC06}"/>
    <cellStyle name="60% - Énfasis2 23" xfId="5893" xr:uid="{7F5B178E-8672-4D40-95FA-60B71A6BCB71}"/>
    <cellStyle name="60% - Énfasis2 3" xfId="5894" xr:uid="{E6C77056-5D9F-4153-9903-3FD6392CFFE5}"/>
    <cellStyle name="60% - Énfasis2 3 2" xfId="5895" xr:uid="{6C5DC75D-ADF9-487F-95FB-7C78BDC03580}"/>
    <cellStyle name="60% - Énfasis2 4" xfId="5896" xr:uid="{65F96FD8-3F64-4772-97C8-EAB1C96EBCA9}"/>
    <cellStyle name="60% - Énfasis2 5" xfId="5897" xr:uid="{30D67717-8866-4F31-86B0-CB61579F95E4}"/>
    <cellStyle name="60% - Énfasis2 6" xfId="5898" xr:uid="{F3C68E6C-CDD1-4128-8820-C1BD6C2C30B7}"/>
    <cellStyle name="60% - Énfasis2 7" xfId="5899" xr:uid="{BDA2A82A-0B35-4AEB-97E7-134F7BD1D82C}"/>
    <cellStyle name="60% - Énfasis2 8" xfId="5900" xr:uid="{C06750D2-45AE-4AF0-8795-16D428163BF4}"/>
    <cellStyle name="60% - Énfasis2 9" xfId="5901" xr:uid="{ADABC6DA-AF78-431D-8811-74D3D59B148A}"/>
    <cellStyle name="60% - Énfasis3 10" xfId="5902" xr:uid="{1830189C-1A0A-4768-9E87-17DF0900C141}"/>
    <cellStyle name="60% - Énfasis3 11" xfId="5903" xr:uid="{39E1D10E-DF4A-4541-9928-BDD812CA1267}"/>
    <cellStyle name="60% - Énfasis3 12" xfId="5904" xr:uid="{F0E919C4-E002-4569-BB87-CB0354BE5697}"/>
    <cellStyle name="60% - Énfasis3 13" xfId="5905" xr:uid="{91641580-887F-4395-8C83-2C97205A5C65}"/>
    <cellStyle name="60% - Énfasis3 14" xfId="5906" xr:uid="{C3C75DEB-0794-4BC0-80C3-5E02810646CB}"/>
    <cellStyle name="60% - Énfasis3 15" xfId="5907" xr:uid="{E7CCCC4C-4A5F-44E1-AC55-2C4863C5CDC1}"/>
    <cellStyle name="60% - Énfasis3 16" xfId="5908" xr:uid="{9D45B6E7-DCFC-4A6B-B3C7-A3F010B23E0B}"/>
    <cellStyle name="60% - Énfasis3 17" xfId="5909" xr:uid="{52A8A5E3-9FE4-40EB-A2CF-A49DFD014EF5}"/>
    <cellStyle name="60% - Énfasis3 18" xfId="5910" xr:uid="{E8CFA280-21A4-4D03-8356-6B26741D131F}"/>
    <cellStyle name="60% - Énfasis3 19" xfId="5911" xr:uid="{E311DC14-6363-4F23-9C5B-F7A603B73F12}"/>
    <cellStyle name="60% - Énfasis3 2" xfId="5912" xr:uid="{383F3087-8CE1-418A-B826-56AACF3CE3C0}"/>
    <cellStyle name="60% - Énfasis3 2 2" xfId="5913" xr:uid="{2601FA52-32DA-44A6-92C7-AFEF50579F6C}"/>
    <cellStyle name="60% - Énfasis3 2 2 2" xfId="5914" xr:uid="{2AC204F6-C9B6-4B99-8493-89B29FBFFF65}"/>
    <cellStyle name="60% - Énfasis3 2 3" xfId="5915" xr:uid="{993BACCA-9119-4DAA-A85D-4E3CB5C26442}"/>
    <cellStyle name="60% - Énfasis3 2 4" xfId="5916" xr:uid="{856F11C3-B58B-47EE-85F6-F22FED57F54E}"/>
    <cellStyle name="60% - Énfasis3 2_Mes Actual" xfId="5917" xr:uid="{EDB6C36F-0E76-40CF-A54C-54D980695BEF}"/>
    <cellStyle name="60% - Énfasis3 20" xfId="5918" xr:uid="{E55170B6-B976-4B1F-89FA-6EEA4CB8C5A2}"/>
    <cellStyle name="60% - Énfasis3 21" xfId="5919" xr:uid="{D4E3E61B-A30C-483A-AF44-F9F93BBFF04D}"/>
    <cellStyle name="60% - Énfasis3 22" xfId="5920" xr:uid="{46FECB8B-BCC9-4D75-9033-E19A57224E51}"/>
    <cellStyle name="60% - Énfasis3 23" xfId="5921" xr:uid="{C4F6C6BD-ED0D-4368-AD1A-CF1713E488E5}"/>
    <cellStyle name="60% - Énfasis3 3" xfId="5922" xr:uid="{B5EFFDAC-4BFD-4C8D-A43F-DB06DE60A4EA}"/>
    <cellStyle name="60% - Énfasis3 3 2" xfId="5923" xr:uid="{C34EE9E8-6C2B-4B73-94CA-F0BE55AEEEE1}"/>
    <cellStyle name="60% - Énfasis3 4" xfId="5924" xr:uid="{EDE39925-B1A3-494E-A601-72A7366BD4EA}"/>
    <cellStyle name="60% - Énfasis3 5" xfId="5925" xr:uid="{FDB8B60E-78F2-4299-9584-22EF67BE9A24}"/>
    <cellStyle name="60% - Énfasis3 6" xfId="5926" xr:uid="{35F74346-5039-44EC-B9E5-E50779AAFBB2}"/>
    <cellStyle name="60% - Énfasis3 7" xfId="5927" xr:uid="{AC57DB7F-04FC-4D53-BC6A-3A190868E5C4}"/>
    <cellStyle name="60% - Énfasis3 8" xfId="5928" xr:uid="{E3A85DE0-9696-4D73-B0E1-128D64414461}"/>
    <cellStyle name="60% - Énfasis3 9" xfId="5929" xr:uid="{51FB9A02-B5A5-4F3A-B1CC-34E2211B5D86}"/>
    <cellStyle name="60% - Énfasis4 10" xfId="5930" xr:uid="{4CE46A31-7E33-46DB-AD2D-C0134295ED25}"/>
    <cellStyle name="60% - Énfasis4 11" xfId="5931" xr:uid="{510AF562-7EE6-45B9-9BE5-BD42285722D5}"/>
    <cellStyle name="60% - Énfasis4 12" xfId="5932" xr:uid="{CEDE39F0-5B20-4068-A017-24C81721620A}"/>
    <cellStyle name="60% - Énfasis4 13" xfId="5933" xr:uid="{DEC47E35-8C50-4EF9-9AE5-324ED2B76AA8}"/>
    <cellStyle name="60% - Énfasis4 14" xfId="5934" xr:uid="{70196F21-7509-47E8-ADBF-6EDA5E7F76AA}"/>
    <cellStyle name="60% - Énfasis4 15" xfId="5935" xr:uid="{485ABF2B-3CAC-4CD4-9946-4937C5F44A90}"/>
    <cellStyle name="60% - Énfasis4 16" xfId="5936" xr:uid="{DE91F652-8DBB-4452-A3E3-F1087C016A91}"/>
    <cellStyle name="60% - Énfasis4 17" xfId="5937" xr:uid="{F3F25B32-7DD9-408C-B15C-93947A78DA00}"/>
    <cellStyle name="60% - Énfasis4 18" xfId="5938" xr:uid="{53E63F34-1305-4DD7-A61F-09A4778BA506}"/>
    <cellStyle name="60% - Énfasis4 19" xfId="5939" xr:uid="{378F0169-12C5-4ECC-B48F-ED83F9DA26C2}"/>
    <cellStyle name="60% - Énfasis4 2" xfId="5940" xr:uid="{C588A383-A530-488F-8B77-7709EADCED42}"/>
    <cellStyle name="60% - Énfasis4 2 2" xfId="5941" xr:uid="{678FF6F6-D050-404A-93A1-6CAC7D9766E0}"/>
    <cellStyle name="60% - Énfasis4 2 2 2" xfId="5942" xr:uid="{B581EA1E-0210-460E-93EB-B2734A758354}"/>
    <cellStyle name="60% - Énfasis4 2 3" xfId="5943" xr:uid="{B1101188-F172-4EFE-A83B-4B752B13C557}"/>
    <cellStyle name="60% - Énfasis4 2 4" xfId="5944" xr:uid="{5FD6833F-F065-440E-9B26-E975F07E8B6A}"/>
    <cellStyle name="60% - Énfasis4 2_Mes Actual" xfId="5945" xr:uid="{46DCD7A0-58A9-4A59-AABE-D91257850900}"/>
    <cellStyle name="60% - Énfasis4 20" xfId="5946" xr:uid="{0E3D4837-F439-491B-AEBA-E34325F02126}"/>
    <cellStyle name="60% - Énfasis4 21" xfId="5947" xr:uid="{073DC8AD-13BB-44DC-92F4-7A618F38C66E}"/>
    <cellStyle name="60% - Énfasis4 22" xfId="5948" xr:uid="{EFF453AF-962A-4778-8A48-52602139B2A6}"/>
    <cellStyle name="60% - Énfasis4 23" xfId="5949" xr:uid="{2A6867B0-32AE-4A6D-ABDA-EC9CFFB26459}"/>
    <cellStyle name="60% - Énfasis4 3" xfId="5950" xr:uid="{C937C2C0-5DA3-477D-9257-3981CCBD659D}"/>
    <cellStyle name="60% - Énfasis4 3 2" xfId="5951" xr:uid="{250665BA-F44E-49DD-BAB4-0E99E29161F6}"/>
    <cellStyle name="60% - Énfasis4 4" xfId="5952" xr:uid="{215729AA-0FB1-4D50-A8C7-5D31E31463C0}"/>
    <cellStyle name="60% - Énfasis4 5" xfId="5953" xr:uid="{6BBA8395-7397-4CE7-89D2-680DEEB4934A}"/>
    <cellStyle name="60% - Énfasis4 6" xfId="5954" xr:uid="{C54620C8-7874-4D99-A101-5C8DD2FC0BA9}"/>
    <cellStyle name="60% - Énfasis4 7" xfId="5955" xr:uid="{8668F5F8-0D79-4DEF-BD28-02F0E26EBEC1}"/>
    <cellStyle name="60% - Énfasis4 8" xfId="5956" xr:uid="{870D5E55-88B5-4C05-8C40-900C36F8D2C0}"/>
    <cellStyle name="60% - Énfasis4 9" xfId="5957" xr:uid="{984994F0-6FA0-4CEE-90A1-050BE81A82F2}"/>
    <cellStyle name="60% - Énfasis5 10" xfId="5958" xr:uid="{E4F2C6B1-1A27-42A7-B150-53FE92D1314F}"/>
    <cellStyle name="60% - Énfasis5 11" xfId="5959" xr:uid="{D39CFD8C-3293-492D-94DC-C8B0ABA9F65F}"/>
    <cellStyle name="60% - Énfasis5 12" xfId="5960" xr:uid="{7B1362C8-17E1-4004-9FBA-62942A10914C}"/>
    <cellStyle name="60% - Énfasis5 13" xfId="5961" xr:uid="{37F34201-5FA5-4603-A8EA-1439D250ACAF}"/>
    <cellStyle name="60% - Énfasis5 14" xfId="5962" xr:uid="{39B36274-C3AE-45A1-ACE2-F2C949E36004}"/>
    <cellStyle name="60% - Énfasis5 15" xfId="5963" xr:uid="{4B974C17-6207-46DF-972F-B50E8017D8D0}"/>
    <cellStyle name="60% - Énfasis5 16" xfId="5964" xr:uid="{376FD0E0-20DB-4D68-8766-BE977ED9B8BE}"/>
    <cellStyle name="60% - Énfasis5 17" xfId="5965" xr:uid="{6933D135-DA14-4F57-BCCB-7EB46DB31890}"/>
    <cellStyle name="60% - Énfasis5 18" xfId="5966" xr:uid="{5715532C-C15E-4196-B435-958DB488E947}"/>
    <cellStyle name="60% - Énfasis5 19" xfId="5967" xr:uid="{98A789CA-B230-4B21-8DEA-436E711DB566}"/>
    <cellStyle name="60% - Énfasis5 2" xfId="5968" xr:uid="{D041973C-A5E4-403B-94B1-E7C8DC516A0B}"/>
    <cellStyle name="60% - Énfasis5 2 2" xfId="5969" xr:uid="{9A84C0FA-C9E0-40E3-A9AA-0F99B100B3C4}"/>
    <cellStyle name="60% - Énfasis5 2 2 2" xfId="5970" xr:uid="{597F534D-BC2A-4F29-8CBC-B5C1C8635D0C}"/>
    <cellStyle name="60% - Énfasis5 2 3" xfId="5971" xr:uid="{443A1A33-5778-4D8B-98F9-0BDEC932C5A6}"/>
    <cellStyle name="60% - Énfasis5 2 4" xfId="5972" xr:uid="{6D81832A-D043-4B5C-AB2C-B19A5766CB4F}"/>
    <cellStyle name="60% - Énfasis5 2_Mes Actual" xfId="5973" xr:uid="{CA5B2FC4-80AF-4E59-BA14-C489B038115E}"/>
    <cellStyle name="60% - Énfasis5 20" xfId="5974" xr:uid="{DFF74237-C6B6-4955-92F9-DB0A8A26DBA4}"/>
    <cellStyle name="60% - Énfasis5 21" xfId="5975" xr:uid="{E6493AC8-B01C-41D9-8C53-7E73BB8F3BAE}"/>
    <cellStyle name="60% - Énfasis5 22" xfId="5976" xr:uid="{13922834-728C-4988-83E0-8B72B767E2B8}"/>
    <cellStyle name="60% - Énfasis5 23" xfId="5977" xr:uid="{7A2E3245-353E-405F-8BF3-6C4E11F060C5}"/>
    <cellStyle name="60% - Énfasis5 3" xfId="5978" xr:uid="{3D22C8A0-7C79-4B62-8F0B-7C99421CB126}"/>
    <cellStyle name="60% - Énfasis5 3 2" xfId="5979" xr:uid="{DF9F0837-1813-44F5-A96D-D11E9ED4B958}"/>
    <cellStyle name="60% - Énfasis5 4" xfId="5980" xr:uid="{E806D71D-53EA-4C3F-84D4-AC726C0DC466}"/>
    <cellStyle name="60% - Énfasis5 5" xfId="5981" xr:uid="{A0FE9B25-58AB-4790-85C6-529D696FABEB}"/>
    <cellStyle name="60% - Énfasis5 6" xfId="5982" xr:uid="{33AF5015-FC45-4E13-9BDE-835C9CBDBEC4}"/>
    <cellStyle name="60% - Énfasis5 7" xfId="5983" xr:uid="{F901FE4D-F95B-48C3-9536-7B5456A9D428}"/>
    <cellStyle name="60% - Énfasis5 8" xfId="5984" xr:uid="{16E9AF92-D538-43A9-86B6-F7ED99C5121D}"/>
    <cellStyle name="60% - Énfasis5 9" xfId="5985" xr:uid="{7EC8E16A-1DA2-42A7-A8A6-4F22B7771159}"/>
    <cellStyle name="60% - Énfasis6 10" xfId="5986" xr:uid="{076957B8-D44E-430F-B4E7-959D96606C30}"/>
    <cellStyle name="60% - Énfasis6 11" xfId="5987" xr:uid="{A6F6DAC2-1193-4657-AFBE-F1B388E1EEE9}"/>
    <cellStyle name="60% - Énfasis6 12" xfId="5988" xr:uid="{7A198854-94AA-45BD-B6B5-FAF0E56FF5FF}"/>
    <cellStyle name="60% - Énfasis6 13" xfId="5989" xr:uid="{5B28977C-3F8A-44EB-B3DE-1744AA20B559}"/>
    <cellStyle name="60% - Énfasis6 14" xfId="5990" xr:uid="{C773C76D-05CE-486F-92BB-7089049CC4E0}"/>
    <cellStyle name="60% - Énfasis6 15" xfId="5991" xr:uid="{3413E014-BAD0-4FD6-93BD-38C0E8930359}"/>
    <cellStyle name="60% - Énfasis6 16" xfId="5992" xr:uid="{872FD433-AF4B-4089-94F8-64ED6005BAAE}"/>
    <cellStyle name="60% - Énfasis6 17" xfId="5993" xr:uid="{2E0F2AA8-488E-4AFD-971C-82A53B2E5A44}"/>
    <cellStyle name="60% - Énfasis6 18" xfId="5994" xr:uid="{55A56EC9-26F3-4A07-8698-B8256D852E42}"/>
    <cellStyle name="60% - Énfasis6 19" xfId="5995" xr:uid="{BA270ACE-FA3E-425B-AE09-00158049D71E}"/>
    <cellStyle name="60% - Énfasis6 2" xfId="5996" xr:uid="{7866DBDC-F376-4A79-A05F-303366B5579A}"/>
    <cellStyle name="60% - Énfasis6 2 2" xfId="5997" xr:uid="{D03ED67F-AF53-4AD1-9837-894FF14FC4DC}"/>
    <cellStyle name="60% - Énfasis6 2 2 2" xfId="5998" xr:uid="{42920A8E-3AD2-4E4C-9D96-26FC349BFBBA}"/>
    <cellStyle name="60% - Énfasis6 2 3" xfId="5999" xr:uid="{2E82B2AE-E862-45D2-BA15-D3300F7F539A}"/>
    <cellStyle name="60% - Énfasis6 2 4" xfId="6000" xr:uid="{DE8D57A5-2E44-4AE0-984C-0C080AF32B99}"/>
    <cellStyle name="60% - Énfasis6 2_Mes Actual" xfId="6001" xr:uid="{4D00B31F-5F51-43D3-9A5A-70C1D897D0DF}"/>
    <cellStyle name="60% - Énfasis6 20" xfId="6002" xr:uid="{617B8C96-0229-4A7E-916C-3600FF427EC2}"/>
    <cellStyle name="60% - Énfasis6 21" xfId="6003" xr:uid="{71B2A3DE-0EF4-4BCB-A69E-4425230AB351}"/>
    <cellStyle name="60% - Énfasis6 22" xfId="6004" xr:uid="{35D2A410-97D6-4304-AC56-4E1DB538BAFD}"/>
    <cellStyle name="60% - Énfasis6 23" xfId="6005" xr:uid="{31035520-CC22-41A9-9EC1-F2F8C5A7A573}"/>
    <cellStyle name="60% - Énfasis6 3" xfId="6006" xr:uid="{7C59C26D-E665-4AFD-8D1A-A5EDCA4F341E}"/>
    <cellStyle name="60% - Énfasis6 3 2" xfId="6007" xr:uid="{6B957481-C2E1-4CCE-817C-31751A05A494}"/>
    <cellStyle name="60% - Énfasis6 4" xfId="6008" xr:uid="{7281FDE3-3772-4985-A4CC-A7667156BA77}"/>
    <cellStyle name="60% - Énfasis6 5" xfId="6009" xr:uid="{92A6C0E0-8058-4F7C-9488-365875380BBD}"/>
    <cellStyle name="60% - Énfasis6 6" xfId="6010" xr:uid="{14C3BDAF-CE11-42C6-BEE1-91AC26C69839}"/>
    <cellStyle name="60% - Énfasis6 7" xfId="6011" xr:uid="{60BCFBCA-BB74-41A1-B18A-7AB5ED600032}"/>
    <cellStyle name="60% - Énfasis6 8" xfId="6012" xr:uid="{35EAD4C4-5375-4293-A487-0D7B38D8B0FE}"/>
    <cellStyle name="60% - Énfasis6 9" xfId="6013" xr:uid="{1E865943-C2BB-4BE5-937A-1184E3C3734C}"/>
    <cellStyle name="6_x0019_¾I?À@%¡h¼ï©À@Ã´üµ¥Þ¾@_x0008_Uy_x0012_ÕÁ@·\È?+Á@Íòw#…»ô@_x000a_MS51500050" xfId="6014" xr:uid="{7300FFB9-9FAB-450B-8A5A-607750F6A7A6}"/>
    <cellStyle name="75" xfId="6015" xr:uid="{01AAB06A-1D9F-4048-8787-0FEAA69DC680}"/>
    <cellStyle name="a_Divisão" xfId="6016" xr:uid="{4528AA14-74BD-47F7-86BA-6371BAF1EEE4}"/>
    <cellStyle name="a_normal" xfId="6017" xr:uid="{A4A9DAE1-AD05-46E2-A624-1DA7281BD3E8}"/>
    <cellStyle name="a_quebra_1" xfId="6018" xr:uid="{517180C6-5887-44E0-99AD-5ECF2A0C0FC3}"/>
    <cellStyle name="a_quebra_2" xfId="6019" xr:uid="{73A989F1-E1B4-4569-8ECC-4BFE20208DA1}"/>
    <cellStyle name="A¨­￠￢￠O [0]_C¡IAo_AoAUAy¡ÆeC¡I " xfId="6020" xr:uid="{E3E93AE3-8B79-4A97-872C-3908FABD2C14}"/>
    <cellStyle name="A¨­￠￢￠O_AoAUAy¡ÆeC¡I " xfId="6021" xr:uid="{547D2237-38BA-47B4-8830-FB198685500A}"/>
    <cellStyle name="A3 297 x 420 mm" xfId="6022" xr:uid="{F7E99FE1-35C8-491B-AC45-6947F0109869}"/>
    <cellStyle name="Absolute Change" xfId="6023" xr:uid="{FA44C1D5-A27E-45E6-B699-B881535B4B9F}"/>
    <cellStyle name="Abstimmung" xfId="6024" xr:uid="{0540787C-CD57-4278-BF50-78FE1EBA4E0F}"/>
    <cellStyle name="AbstimmungLeer" xfId="6025" xr:uid="{2AAB683A-34AC-4BF9-A758-AB92D91C7679}"/>
    <cellStyle name="ac" xfId="6026" xr:uid="{4CAE2598-1E32-42BA-9C01-EDF75DEAB3CB}"/>
    <cellStyle name="Accent1" xfId="6027" xr:uid="{3DE43CBE-6091-4CB2-95B9-582B268BD220}"/>
    <cellStyle name="Accent1 - 20%" xfId="6028" xr:uid="{0D33CC46-4DB2-4BFF-A7E8-C69946F5A058}"/>
    <cellStyle name="Accent1 - 40%" xfId="6029" xr:uid="{5212D1D0-66EF-4666-9B99-90E48513BD3C}"/>
    <cellStyle name="Accent1 - 60%" xfId="6030" xr:uid="{1B7E4231-8801-46D5-956C-8C8AE1B5B502}"/>
    <cellStyle name="Accent1 2" xfId="6031" xr:uid="{A1A70744-E864-407A-BBF0-C43706A21A19}"/>
    <cellStyle name="Accent1 2 2" xfId="6032" xr:uid="{305798FC-CE1A-4068-8713-95C6E4C627F2}"/>
    <cellStyle name="Accent1 2 2 2" xfId="6033" xr:uid="{66CDE815-55C8-45C0-9B4C-932365C01A7E}"/>
    <cellStyle name="Accent1 2 3" xfId="6034" xr:uid="{8E077BC7-D5E5-4DD7-93D5-8E8ADA47D85B}"/>
    <cellStyle name="Accent1 2 4" xfId="6035" xr:uid="{F8453F6E-4AE2-416A-8CDC-53513E278BAD}"/>
    <cellStyle name="Accent1 2 5" xfId="6036" xr:uid="{64BF9436-24BE-43A2-986D-DDA99FA7D24D}"/>
    <cellStyle name="Accent1 3" xfId="6037" xr:uid="{6142E249-40F7-4855-AD2A-E50A800797B6}"/>
    <cellStyle name="Accent1 3 2" xfId="6038" xr:uid="{0C0E392A-FFF5-463F-927B-3BD72D6EA58E}"/>
    <cellStyle name="Accent1 3 2 2" xfId="6039" xr:uid="{E31AF4A5-68F0-4E61-88FB-47047B3D1486}"/>
    <cellStyle name="Accent1 3 3" xfId="6040" xr:uid="{47006B27-7F07-460D-BA91-2676D8F770FF}"/>
    <cellStyle name="Accent1 4" xfId="6041" xr:uid="{55BD18C9-C31E-44DB-AD31-DAD7DF710D0D}"/>
    <cellStyle name="Accent1 4 2" xfId="6042" xr:uid="{8ADDD336-A273-410E-923C-2BAF31380DD3}"/>
    <cellStyle name="Accent1 4 3" xfId="6043" xr:uid="{6D47185E-FE76-4216-B098-4C1970B1EA61}"/>
    <cellStyle name="Accent1 5" xfId="6044" xr:uid="{4CCA0F1A-4365-4B18-A955-8934D6547706}"/>
    <cellStyle name="Accent1 5 2" xfId="6045" xr:uid="{1E25C7E8-0952-472C-831E-BCFCCA10D18F}"/>
    <cellStyle name="Accent1 5 3" xfId="6046" xr:uid="{F5DC0DA2-DC49-4016-8042-45B89DE4ED12}"/>
    <cellStyle name="Accent1 6" xfId="6047" xr:uid="{AED6F80C-46FE-4E99-B711-5F47C2FA135D}"/>
    <cellStyle name="Accent1 6 2" xfId="6048" xr:uid="{3C8C2E18-0ED5-4CAE-BCCF-D91716F5E2D3}"/>
    <cellStyle name="Accent1 6 3" xfId="6049" xr:uid="{B837D881-981C-4383-BBC6-6CB74315FDEB}"/>
    <cellStyle name="Accent1 7" xfId="6050" xr:uid="{216DD633-0EB8-461A-A4ED-572993B9611C}"/>
    <cellStyle name="Accent1 8" xfId="6051" xr:uid="{D496510D-ABEA-4677-885B-071151575FEA}"/>
    <cellStyle name="Accent1_1.1 CIC &amp; subs Mar_2010_2009" xfId="6052" xr:uid="{0AD7436C-76B0-4FFF-B193-C57A017AE042}"/>
    <cellStyle name="Accent2" xfId="6053" xr:uid="{31699FFD-4319-46C5-909C-705369E57391}"/>
    <cellStyle name="Accent2 - 20%" xfId="6054" xr:uid="{C01E7D55-9D8E-4A29-9446-CCA0664EE68A}"/>
    <cellStyle name="Accent2 - 40%" xfId="6055" xr:uid="{8B4F86EC-CC02-4BF0-A303-BF36C2AF2CFA}"/>
    <cellStyle name="Accent2 - 60%" xfId="6056" xr:uid="{1792F9DA-89ED-4F10-A44B-6F4346395C99}"/>
    <cellStyle name="Accent2 2" xfId="6057" xr:uid="{AD0E3FFF-2C8A-4B2E-933A-BC89C0BFB1EB}"/>
    <cellStyle name="Accent2 2 2" xfId="6058" xr:uid="{651D6542-2754-4485-8754-6D2D80D975F2}"/>
    <cellStyle name="Accent2 2 2 2" xfId="6059" xr:uid="{D580638B-986C-451B-9C0E-246603712DB5}"/>
    <cellStyle name="Accent2 2 3" xfId="6060" xr:uid="{E4B9D66E-6426-4EDE-8946-2B39D410AB8B}"/>
    <cellStyle name="Accent2 2 4" xfId="6061" xr:uid="{E4CD6F37-8CEF-45B3-81C6-6081C5634228}"/>
    <cellStyle name="Accent2 2 5" xfId="6062" xr:uid="{D23A5B5F-6F51-4AAD-8938-3EF594DD5EFA}"/>
    <cellStyle name="Accent2 3" xfId="6063" xr:uid="{EC89DE8E-3489-4615-9688-ECD9A21755B0}"/>
    <cellStyle name="Accent2 3 2" xfId="6064" xr:uid="{E00C29C2-DE5E-4752-996A-65CEF500AE40}"/>
    <cellStyle name="Accent2 3 3" xfId="6065" xr:uid="{19AE5BF4-991C-4795-8FA3-4F4F23A02245}"/>
    <cellStyle name="Accent2 4" xfId="6066" xr:uid="{149D8863-B485-413A-B5BC-2971E4D4D8CD}"/>
    <cellStyle name="Accent2 5" xfId="6067" xr:uid="{3AD42EC2-52FE-41A9-A83D-9344197140C0}"/>
    <cellStyle name="Accent2 6" xfId="6068" xr:uid="{4301A99B-5695-43B6-9F01-22779B5D5BDB}"/>
    <cellStyle name="Accent2 7" xfId="6069" xr:uid="{5A0E7764-9E82-48CF-BAD3-7F2C862BEC09}"/>
    <cellStyle name="Accent2 8" xfId="6070" xr:uid="{C8BABEC2-985C-4764-9806-642E18A034BD}"/>
    <cellStyle name="Accent2_1.1 CIC &amp; subs Mar_2010_2009" xfId="6071" xr:uid="{3BFB6920-352E-458F-856B-71E9F4A5CA25}"/>
    <cellStyle name="Accent3" xfId="6072" xr:uid="{63F626D4-1735-431E-A13A-72F614431DE2}"/>
    <cellStyle name="Accent3 - 20%" xfId="6073" xr:uid="{557D9FEF-210F-4722-97A3-28F51CDDA6C5}"/>
    <cellStyle name="Accent3 - 40%" xfId="6074" xr:uid="{870BBC61-89AF-4502-B909-DEADBEAE5C6B}"/>
    <cellStyle name="Accent3 - 60%" xfId="6075" xr:uid="{41A900D6-5653-4CA6-AD0A-08416FF82C1D}"/>
    <cellStyle name="Accent3 2" xfId="6076" xr:uid="{27DE397D-5879-46A1-B279-61C7EF6C5434}"/>
    <cellStyle name="Accent3 2 2" xfId="6077" xr:uid="{EE1EFAD5-968B-4122-891D-DB14EA839D21}"/>
    <cellStyle name="Accent3 2 2 2" xfId="6078" xr:uid="{E5FDA7CD-6889-4FB7-9DC9-4D05DF065B43}"/>
    <cellStyle name="Accent3 2 3" xfId="6079" xr:uid="{0C57B4B1-CBF3-40C3-813A-312A5DC84D6F}"/>
    <cellStyle name="Accent3 2 4" xfId="6080" xr:uid="{1FE88F3E-4546-428B-AFE2-A5B6587E51F2}"/>
    <cellStyle name="Accent3 2 5" xfId="6081" xr:uid="{F41FA563-2208-474F-8888-6989DB42C71C}"/>
    <cellStyle name="Accent3 3" xfId="6082" xr:uid="{E72FCD60-F5CA-420D-B9D2-F4E7AB2D82D6}"/>
    <cellStyle name="Accent3 3 2" xfId="6083" xr:uid="{F85B5BB8-A48A-4E16-B768-4A8DB7C4203A}"/>
    <cellStyle name="Accent3 3 3" xfId="6084" xr:uid="{40E77315-051E-4BBB-86B3-0A778E5308B3}"/>
    <cellStyle name="Accent3 4" xfId="6085" xr:uid="{D2634B22-723B-476D-9D1C-44FCA43ED26E}"/>
    <cellStyle name="Accent3 5" xfId="6086" xr:uid="{AADC405C-AAD6-43D3-975F-C080AEF40576}"/>
    <cellStyle name="Accent3 6" xfId="6087" xr:uid="{CCB48039-2EF5-4DA1-B288-94C70412C3DE}"/>
    <cellStyle name="Accent3 7" xfId="6088" xr:uid="{F14FB224-6AD7-4D9D-9012-0F95D0F36AAF}"/>
    <cellStyle name="Accent3 8" xfId="6089" xr:uid="{2B6B11E1-54FE-4EE2-A8F4-2F4AA17C8247}"/>
    <cellStyle name="Accent3_1.1 CIC &amp; subs Mar_2010_2009" xfId="6090" xr:uid="{97227A69-CE32-4944-B864-0EC1679C3365}"/>
    <cellStyle name="Accent4" xfId="6091" xr:uid="{A1D921E0-BB72-40C9-85F8-0C6F9F47C4C0}"/>
    <cellStyle name="Accent4 - 20%" xfId="6092" xr:uid="{C42F84D0-A04E-4CC3-A0EB-7EAF83FCBA10}"/>
    <cellStyle name="Accent4 - 40%" xfId="6093" xr:uid="{D8E64047-2888-418A-89A5-AA6E1EAF089D}"/>
    <cellStyle name="Accent4 - 60%" xfId="6094" xr:uid="{FCFC859B-8817-48A1-9B21-9D45CC3EE434}"/>
    <cellStyle name="Accent4 2" xfId="6095" xr:uid="{DDEE04F2-2CB0-45A1-BD69-6882D902475C}"/>
    <cellStyle name="Accent4 2 2" xfId="6096" xr:uid="{6E0F9691-1845-4603-9E35-DA08A92B661C}"/>
    <cellStyle name="Accent4 2 2 2" xfId="6097" xr:uid="{D70AF410-BEA8-4F9C-845A-C88CCD073953}"/>
    <cellStyle name="Accent4 2 3" xfId="6098" xr:uid="{DD57FFEE-8DD1-4C34-9C5E-0DE87BFC7F83}"/>
    <cellStyle name="Accent4 2 4" xfId="6099" xr:uid="{0CF9A86C-6DD8-49C6-BB2B-E2C836FDA336}"/>
    <cellStyle name="Accent4 2 5" xfId="6100" xr:uid="{898320DD-4E42-4199-9610-6F4C9B031B71}"/>
    <cellStyle name="Accent4 3" xfId="6101" xr:uid="{71BE6E5C-C226-4396-9D56-8CDF56E66559}"/>
    <cellStyle name="Accent4 3 2" xfId="6102" xr:uid="{3D0AF1D0-4950-4CAD-8798-A1EE99AD5B52}"/>
    <cellStyle name="Accent4 3 3" xfId="6103" xr:uid="{8A32B55E-CD3C-4532-8341-0F53B291AD18}"/>
    <cellStyle name="Accent4 4" xfId="6104" xr:uid="{45E48B61-1EFF-4AE9-804E-213E139102B6}"/>
    <cellStyle name="Accent4 4 2" xfId="6105" xr:uid="{F36DB97B-B70F-4310-A267-AD2D7F73B267}"/>
    <cellStyle name="Accent4 5" xfId="6106" xr:uid="{2B0F6876-D069-487F-A829-485AF3EAA757}"/>
    <cellStyle name="Accent4 5 2" xfId="6107" xr:uid="{F9979F37-5E6C-4E3F-809F-9550858A17C0}"/>
    <cellStyle name="Accent4 6" xfId="6108" xr:uid="{02E47BB9-D769-487A-B7A5-DFB8AFE83E70}"/>
    <cellStyle name="Accent4 7" xfId="6109" xr:uid="{73F3FB8A-4DAF-4388-BA8B-2B7B91385554}"/>
    <cellStyle name="Accent4 8" xfId="6110" xr:uid="{931F5382-9B77-468A-967E-C243A37EE6E7}"/>
    <cellStyle name="Accent4_1.1 CIC &amp; subs Mar_2010_2009" xfId="6111" xr:uid="{E5FCB4A8-AF07-4087-8C22-1F6C37F77FF6}"/>
    <cellStyle name="Accent5" xfId="6112" xr:uid="{3D824EFE-2022-476A-A821-3CFD9145CADB}"/>
    <cellStyle name="Accent5 - 20%" xfId="6113" xr:uid="{F64EFF75-A67D-4082-B6CA-5B6B1B71B51F}"/>
    <cellStyle name="Accent5 - 40%" xfId="6114" xr:uid="{C3D5A77A-4C53-420D-A26A-26C636B35AFA}"/>
    <cellStyle name="Accent5 - 60%" xfId="6115" xr:uid="{51A3D4E7-7B94-4766-85D0-40DF119F0788}"/>
    <cellStyle name="Accent5 2" xfId="6116" xr:uid="{2636BC4C-63FD-486C-A0BE-B87857C58253}"/>
    <cellStyle name="Accent5 2 2" xfId="6117" xr:uid="{73934089-FADD-4AE7-9FC8-FDDB1A342D8E}"/>
    <cellStyle name="Accent5 2 2 2" xfId="6118" xr:uid="{73DB8E47-5F41-4446-8954-EEFEBB9C92C4}"/>
    <cellStyle name="Accent5 2 3" xfId="6119" xr:uid="{337FFD1E-75DB-4C44-A181-419245DEDE4D}"/>
    <cellStyle name="Accent5 2 4" xfId="6120" xr:uid="{1F054DB4-5D37-45B4-91B2-7F453AE33B0E}"/>
    <cellStyle name="Accent5 2 5" xfId="6121" xr:uid="{B18AA8A3-68CF-4CCD-AA4F-B095D9145CB4}"/>
    <cellStyle name="Accent5 3" xfId="6122" xr:uid="{4DC2D333-8627-4D34-A4C3-00857A2B5C22}"/>
    <cellStyle name="Accent5 3 2" xfId="6123" xr:uid="{6DD62966-C119-49A7-A7A3-3929CC299964}"/>
    <cellStyle name="Accent5 3 3" xfId="6124" xr:uid="{2B37E2E9-0547-4EAC-A1B4-C742BE006E21}"/>
    <cellStyle name="Accent5 4" xfId="6125" xr:uid="{C2BC0F21-E6D6-4F0C-BE1C-13AD691084DD}"/>
    <cellStyle name="Accent5 5" xfId="6126" xr:uid="{E210A587-C0A9-4BB5-ABD9-D4EC949F0327}"/>
    <cellStyle name="Accent5 6" xfId="6127" xr:uid="{EC3C3E45-3D80-4929-8CCB-5D5BCD4D60AA}"/>
    <cellStyle name="Accent5 7" xfId="6128" xr:uid="{F4A944C3-2D30-4F25-8E77-3A7A89509A3A}"/>
    <cellStyle name="Accent5 8" xfId="6129" xr:uid="{765CB575-1F5C-4AB6-B111-691A379D3D53}"/>
    <cellStyle name="Accent5_1.1 CIC &amp; subs Mar_2010_2009" xfId="6130" xr:uid="{5DA8EDC4-7F83-4D22-A21E-0685C77D63F6}"/>
    <cellStyle name="Accent6" xfId="6131" xr:uid="{3A71BFEA-B9C2-437A-8B5E-E7BD949E95F9}"/>
    <cellStyle name="Accent6 - 20%" xfId="6132" xr:uid="{95450A82-FCB6-4790-AC99-F3BBCDE20611}"/>
    <cellStyle name="Accent6 - 40%" xfId="6133" xr:uid="{8DBE350E-61F9-4897-BB75-EEC24AED1BB1}"/>
    <cellStyle name="Accent6 - 60%" xfId="6134" xr:uid="{6AF6F9DC-1EBE-419D-B8D7-5114ED61B431}"/>
    <cellStyle name="Accent6 2" xfId="6135" xr:uid="{9BA3B2E1-E8E6-4646-8A44-5D43F795BC1E}"/>
    <cellStyle name="Accent6 2 2" xfId="6136" xr:uid="{091F2869-08E4-4E07-A3FD-D0179BA93C63}"/>
    <cellStyle name="Accent6 2 2 2" xfId="6137" xr:uid="{34A7D706-8D78-4C62-8267-44B3082DB06E}"/>
    <cellStyle name="Accent6 2 3" xfId="6138" xr:uid="{E60D3FEE-7E64-4235-8F97-D8B5C743712F}"/>
    <cellStyle name="Accent6 2 4" xfId="6139" xr:uid="{50F4158D-6AC9-47B1-912A-2D90FC5AAA9C}"/>
    <cellStyle name="Accent6 2 5" xfId="6140" xr:uid="{25D1F391-88FD-4594-982E-E492E00187DC}"/>
    <cellStyle name="Accent6 3" xfId="6141" xr:uid="{2DA8572B-A667-4C8D-A4BD-380DE2DB8C2F}"/>
    <cellStyle name="Accent6 3 2" xfId="6142" xr:uid="{7C6B5A8F-0218-422F-9780-3A9F383C7BB1}"/>
    <cellStyle name="Accent6 3 3" xfId="6143" xr:uid="{D81BD9B0-16A6-4C76-9529-1D7DDD221DCD}"/>
    <cellStyle name="Accent6 4" xfId="6144" xr:uid="{B3F9BF05-01AF-4827-B046-94F0DAC8DF51}"/>
    <cellStyle name="Accent6 5" xfId="6145" xr:uid="{284D4798-4A2D-430D-8EBB-613BE6EB64F2}"/>
    <cellStyle name="Accent6 6" xfId="6146" xr:uid="{12BCD20D-094F-40E7-BE5B-2630921093F3}"/>
    <cellStyle name="Accent6 7" xfId="6147" xr:uid="{D1889C14-3D4A-4737-A9AD-0EAA429E8214}"/>
    <cellStyle name="Accent6 8" xfId="6148" xr:uid="{124CC019-C96C-46C5-A3BE-B3A602CC5A1F}"/>
    <cellStyle name="Accent6_1.1 CIC &amp; subs Mar_2010_2009" xfId="6149" xr:uid="{3A0EEE3D-27C2-4825-A6C6-510FF199A422}"/>
    <cellStyle name="accopunting" xfId="6150" xr:uid="{49486026-C86F-4E0D-9923-ED10BCEDB002}"/>
    <cellStyle name="accounting" xfId="6151" xr:uid="{38ED6A9B-AB1A-4173-A62F-26DFB7D7F52F}"/>
    <cellStyle name="Accounting without underline" xfId="6152" xr:uid="{58164C46-97DB-4F85-9CDD-D1707C5FCD86}"/>
    <cellStyle name="acct no $" xfId="6153" xr:uid="{E93AB4C1-3B82-485F-A22C-6F7893151F64}"/>
    <cellStyle name="acct no$" xfId="6154" xr:uid="{9E4A856F-2DE4-42BA-B011-B8AAF4FD01C4}"/>
    <cellStyle name="ÅëÈ­ [0]_±âÅ¸" xfId="6155" xr:uid="{D700F3CC-3A51-40A1-91AA-EDA725B4F022}"/>
    <cellStyle name="ÅëÈ­_±âÅ¸" xfId="6156" xr:uid="{806F5AFE-99A6-4975-AE55-CD5D354998D0}"/>
    <cellStyle name="AFE" xfId="6157" xr:uid="{A9211CEF-0535-46EF-B703-A29AE6864F19}"/>
    <cellStyle name="AFE 2" xfId="6158" xr:uid="{8CFDA389-0DBD-4C44-83D5-C459A8F55068}"/>
    <cellStyle name="AFE 3" xfId="6159" xr:uid="{257BE56F-8CC4-46F3-921D-A6A3958758CF}"/>
    <cellStyle name="AFE 4" xfId="6160" xr:uid="{9F30A352-F307-4526-843B-553C327D1730}"/>
    <cellStyle name="AFE_Plantilla Inversiones AVAL Enero 2011" xfId="6161" xr:uid="{4C9CBB28-3251-4709-B931-365D497780E6}"/>
    <cellStyle name="anos" xfId="6162" xr:uid="{A02178A3-E700-45F3-9113-787F6E2964BF}"/>
    <cellStyle name="años" xfId="6163" xr:uid="{809FE837-B0AA-487F-A5F6-4E700F192D0D}"/>
    <cellStyle name="args.style" xfId="6164" xr:uid="{FCA5F3F2-E98E-4924-B3B1-2B044F4FA25F}"/>
    <cellStyle name="Array" xfId="6165" xr:uid="{45972046-C04F-4AE8-9F13-B9C68AB4BF74}"/>
    <cellStyle name="ÄÞ¸¶ [0]_±âÅ¸" xfId="6166" xr:uid="{F1DEA8AF-7392-403C-BB14-B3F4807FE484}"/>
    <cellStyle name="AÞ¸¶ [0]_¾ÆA§AU¾÷" xfId="6167" xr:uid="{8217BAC0-EF28-4EB9-9B75-988D3E46ED45}"/>
    <cellStyle name="ÄÞ¸¶_±âÅ¸" xfId="6168" xr:uid="{87DA5F6B-0FF4-4FE7-812F-6A9448833C64}"/>
    <cellStyle name="AÞ¸¶_¾ÆA§AU¾÷" xfId="6169" xr:uid="{175F0ADB-6909-4FE2-A5A4-198D8BE854C5}"/>
    <cellStyle name="AZUL" xfId="6170" xr:uid="{B7CBA8D9-492D-40B6-9263-23E3FDBB330E}"/>
    <cellStyle name="AZUL 2" xfId="6171" xr:uid="{9F7EA7F5-5AB1-4380-BA45-23B1D7D70223}"/>
    <cellStyle name="AZUL 2 10" xfId="6172" xr:uid="{56345FD6-57CD-4140-876D-61A8558D9072}"/>
    <cellStyle name="AZUL 2 11" xfId="6173" xr:uid="{F58050D8-07E7-4213-BA44-B22C275C5BE7}"/>
    <cellStyle name="AZUL 2 12" xfId="6174" xr:uid="{20E9D209-BCC7-4793-A4A7-3A8DBE08A413}"/>
    <cellStyle name="AZUL 2 13" xfId="6175" xr:uid="{DAE70CC9-F5B3-4F56-A646-4CEE74762F87}"/>
    <cellStyle name="AZUL 2 14" xfId="6176" xr:uid="{C1365E45-7C4C-4E97-994E-A902EA3BF328}"/>
    <cellStyle name="AZUL 2 15" xfId="6177" xr:uid="{26034CD4-D23E-4070-A948-9D418A7BBD42}"/>
    <cellStyle name="AZUL 2 2" xfId="6178" xr:uid="{B7A03D58-E507-48DC-B2B0-89AB3F3EF429}"/>
    <cellStyle name="AZUL 2 3" xfId="6179" xr:uid="{76A00C18-FCD3-407E-8A4D-A8205EB99F0C}"/>
    <cellStyle name="AZUL 2 4" xfId="6180" xr:uid="{BAAD43F9-EE82-4504-A5B4-80905CC9F335}"/>
    <cellStyle name="AZUL 2 5" xfId="6181" xr:uid="{DEA61FCA-AB2E-48D1-8252-6B16AF791072}"/>
    <cellStyle name="AZUL 2 6" xfId="6182" xr:uid="{0FEE9607-0548-4E37-9915-6EA746DF0F99}"/>
    <cellStyle name="AZUL 2 7" xfId="6183" xr:uid="{D69BEA7A-8CD0-433F-A027-D9E4DFB347F8}"/>
    <cellStyle name="AZUL 2 8" xfId="6184" xr:uid="{7EDEFA86-BC6C-4A47-97A9-CA02D382937F}"/>
    <cellStyle name="AZUL 2 9" xfId="6185" xr:uid="{1F3368A3-01B6-464A-839D-0835777F29CE}"/>
    <cellStyle name="b0" xfId="6186" xr:uid="{23A0CD1C-6075-4984-95BA-BA5030F1129C}"/>
    <cellStyle name="b0 2" xfId="6187" xr:uid="{5A453391-988E-4665-8544-2CAC042CD723}"/>
    <cellStyle name="b1" xfId="6188" xr:uid="{22AF2A64-0CDB-456D-AE17-D9C59D830DA7}"/>
    <cellStyle name="b2" xfId="6189" xr:uid="{13F8BCD8-2613-407B-A0EA-BD97F1E04C01}"/>
    <cellStyle name="b3" xfId="6190" xr:uid="{0376B6F4-3864-4137-8546-6B3C75B2C35A}"/>
    <cellStyle name="b4" xfId="6191" xr:uid="{66913B3E-C800-45E8-8BA2-B2FEEEDBA0C1}"/>
    <cellStyle name="background" xfId="6192" xr:uid="{E876A26A-B81C-47D3-AE0F-D9AEAD5BA8D9}"/>
    <cellStyle name="Bad" xfId="6193" xr:uid="{FA7E971E-8E66-4CCB-AA6B-A619F9512FCD}"/>
    <cellStyle name="Bad 2" xfId="6194" xr:uid="{83D7FA02-952D-40AB-A512-82CB82179698}"/>
    <cellStyle name="Bad 2 2" xfId="6195" xr:uid="{5A913E63-4FCD-4BDE-ACDF-114B2124A630}"/>
    <cellStyle name="Bad 2 2 2" xfId="6196" xr:uid="{D8E135FD-2F83-42BB-B2A1-FD41E28DA976}"/>
    <cellStyle name="Bad 2 3" xfId="6197" xr:uid="{26C4ACFE-706C-461B-AF4D-B9F598913D17}"/>
    <cellStyle name="Bad 2 4" xfId="6198" xr:uid="{00F83957-F1C5-4EA6-9CEE-EBC8F9FC4C98}"/>
    <cellStyle name="Bad 2 5" xfId="6199" xr:uid="{311EA5C6-AEA7-4791-8AD1-D3598D40496E}"/>
    <cellStyle name="Bad 3" xfId="6200" xr:uid="{5A6FD029-4CE3-4F53-BCC8-970A9F18AB6B}"/>
    <cellStyle name="Bad 3 2" xfId="6201" xr:uid="{8ADA01FE-D2FC-46BC-8661-6305E6742A72}"/>
    <cellStyle name="Bad 3 3" xfId="6202" xr:uid="{1774754F-5EC7-4D4A-A4E1-433FBFBFD0B5}"/>
    <cellStyle name="Bad 4" xfId="6203" xr:uid="{1464526B-0290-460C-B716-BEE5D5FE6049}"/>
    <cellStyle name="Bad 5" xfId="6204" xr:uid="{5C69F0D1-8DA1-4DAE-A18B-71D55F333306}"/>
    <cellStyle name="Bad 6" xfId="6205" xr:uid="{8D0659E0-81B2-4BD1-B8EF-81D9B068F31F}"/>
    <cellStyle name="Bad 7" xfId="6206" xr:uid="{038E904E-407B-4F4D-B242-DB5A9C8F69AA}"/>
    <cellStyle name="Bad 8" xfId="6207" xr:uid="{3448401E-6921-4BBC-B333-7B4FC0FAD323}"/>
    <cellStyle name="Bad_1.1 CIC &amp; subs Mar_2010_2009" xfId="6208" xr:uid="{2ECE5466-2933-4422-9560-54145CDB23CC}"/>
    <cellStyle name="banner" xfId="6209" xr:uid="{6CA61265-5E05-4543-8140-45267AE05CD9}"/>
    <cellStyle name="Benutzer" xfId="6210" xr:uid="{0CB8A589-A7CC-4012-8C4B-347011475931}"/>
    <cellStyle name="Besuchter Hyperlink" xfId="6211" xr:uid="{AED368FA-85EC-45BA-8DF0-0774D6DE20CD}"/>
    <cellStyle name="Betrag" xfId="6212" xr:uid="{8C0138FC-8EA9-4736-9AF5-51238AAE2D1E}"/>
    <cellStyle name="Betrag 2" xfId="6213" xr:uid="{F3F0370C-C494-438E-A153-04A062520310}"/>
    <cellStyle name="BetragS" xfId="6214" xr:uid="{01B43386-75C3-423C-BF89-3847CE3FE109}"/>
    <cellStyle name="BetragS 2" xfId="6215" xr:uid="{B2B0A4B4-EFDA-4EE8-8EA2-901EBD59868E}"/>
    <cellStyle name="BetragVorjahr" xfId="6216" xr:uid="{4B1647E6-774B-488E-B3F1-6F3B8FB179C0}"/>
    <cellStyle name="Bezeichnung" xfId="6217" xr:uid="{CAD7D415-A042-4ECF-A76A-52EA7DE49328}"/>
    <cellStyle name="Bezeichnung 2" xfId="6218" xr:uid="{6AF07C27-E108-45C9-9818-25DE21C18625}"/>
    <cellStyle name="Blank [$]" xfId="6219" xr:uid="{95951E52-276E-4B83-B20D-286F7C359E33}"/>
    <cellStyle name="Blank [%]" xfId="6220" xr:uid="{8B03E3D3-3048-4DB3-AFEB-F08127FBB67E}"/>
    <cellStyle name="Blank [,]" xfId="6221" xr:uid="{F2941842-3542-4610-8E55-1E51BE83D3E4}"/>
    <cellStyle name="Blank [1$]" xfId="6222" xr:uid="{6310A7C2-CBD5-4E05-9FF7-7304620B4166}"/>
    <cellStyle name="Blank [1%]" xfId="6223" xr:uid="{7F907CFC-C46D-4731-B811-CEF232FB82DB}"/>
    <cellStyle name="Blank [1,]" xfId="6224" xr:uid="{83ED1F28-B53E-43FA-AC97-54A2A33B7630}"/>
    <cellStyle name="Blank [2$]" xfId="6225" xr:uid="{64D034AA-124E-4B0E-9CB4-B98D5029CBA0}"/>
    <cellStyle name="Blank [2%]" xfId="6226" xr:uid="{20F41BB6-D37D-469B-901C-0F27CA8D0863}"/>
    <cellStyle name="Blank [2,]" xfId="6227" xr:uid="{E53BD727-7FC6-4345-98DA-9C556F4E836B}"/>
    <cellStyle name="blue" xfId="6228" xr:uid="{44665DCA-7414-4144-8C08-A63C01B1D4D2}"/>
    <cellStyle name="Blue Font" xfId="6229" xr:uid="{574C4C5D-A050-4C3A-888E-01F2C5C56933}"/>
    <cellStyle name="Body" xfId="6230" xr:uid="{7D40F1F6-DC68-4C14-AE2C-158D6C9C475F}"/>
    <cellStyle name="Border, Bottom" xfId="6231" xr:uid="{BFB95B78-BC7E-4DC0-BA4E-5831D844EFD8}"/>
    <cellStyle name="Border, Left" xfId="6232" xr:uid="{107A7FD0-0A3F-48DA-85C3-DA4642C3E029}"/>
    <cellStyle name="Border, Right" xfId="6233" xr:uid="{AEBE6FC1-2DE0-4F19-9BF2-A72FF9730975}"/>
    <cellStyle name="Border, Top" xfId="6234" xr:uid="{6D9F70D6-43CD-4EE3-85B1-5E4774269D7C}"/>
    <cellStyle name="Border, Top 2" xfId="6235" xr:uid="{6731531A-1D4C-40AC-8B4D-2EA62F650EFD}"/>
    <cellStyle name="Border, Top 2 2" xfId="6236" xr:uid="{B6D69B5A-AC02-4A66-8A0B-FE03714D2C55}"/>
    <cellStyle name="Border, Top 3" xfId="6237" xr:uid="{3BDC983E-7329-43FE-A6C7-113FBD65B197}"/>
    <cellStyle name="Border, Top 3 2" xfId="6238" xr:uid="{6AC38D1A-BAD9-40B0-8667-A440DF18B6D8}"/>
    <cellStyle name="Border, Top 4" xfId="6239" xr:uid="{8DC8DF48-B116-4A56-A403-AEF2EB8851F8}"/>
    <cellStyle name="Border, Top 4 2" xfId="6240" xr:uid="{AA12C579-3284-4DD9-9D7A-4ED04227CB88}"/>
    <cellStyle name="Border, Top 5" xfId="6241" xr:uid="{6C8F9E08-B8E7-4710-9C35-D9E8027631A1}"/>
    <cellStyle name="Border, Top 5 2" xfId="6242" xr:uid="{32C77D0C-2807-4796-9420-9789AEA9744C}"/>
    <cellStyle name="Border, Top 6" xfId="6243" xr:uid="{EC4A97A0-72A3-45B3-B5E6-DEC48E2FBADE}"/>
    <cellStyle name="Border, Top 6 2" xfId="6244" xr:uid="{D333E0C3-5B5D-460C-8ACE-06B13ED2997A}"/>
    <cellStyle name="Border, Top 7" xfId="6245" xr:uid="{33198EE8-8727-44F1-8E5A-3FC0710D2A57}"/>
    <cellStyle name="branche" xfId="6246" xr:uid="{F30678C1-B42D-4F9F-AB93-E6817E90C853}"/>
    <cellStyle name="Brand Align Left Text" xfId="6247" xr:uid="{7DFAA647-CFF6-48AF-82FB-80B1F4983CD7}"/>
    <cellStyle name="Brand Default" xfId="6248" xr:uid="{CE8685A6-B5AC-4913-811F-1BD432312F85}"/>
    <cellStyle name="Brand Default 10" xfId="6249" xr:uid="{A0DCBF67-D5D4-4416-A992-5C0CA171E816}"/>
    <cellStyle name="Brand Default 11" xfId="6250" xr:uid="{E6B52197-991E-4150-BA5A-B5C02E169044}"/>
    <cellStyle name="Brand Default 12" xfId="6251" xr:uid="{D625CC7F-434A-41AE-A9BB-E4F8759B3B9A}"/>
    <cellStyle name="Brand Default 2" xfId="6252" xr:uid="{D7E2B551-A88E-4015-9EB5-42F951180A20}"/>
    <cellStyle name="Brand Default 3" xfId="6253" xr:uid="{06603426-7AE5-473F-939F-ECC32DBB762B}"/>
    <cellStyle name="Brand Default 3 2" xfId="6254" xr:uid="{6F76066D-72C9-437E-8A7A-E227DC999E9C}"/>
    <cellStyle name="Brand Default 4" xfId="6255" xr:uid="{7CE11B8C-C30E-4459-8581-73883505DD1D}"/>
    <cellStyle name="Brand Default 5" xfId="6256" xr:uid="{12955F1B-2B9F-40F1-9AE3-A724A7F48ED6}"/>
    <cellStyle name="Brand Default 6" xfId="6257" xr:uid="{DD0EC4A8-F20D-4903-9B00-9BE49F934A3A}"/>
    <cellStyle name="Brand Default 7" xfId="6258" xr:uid="{571EFE8B-1FDB-4072-8061-ED4FBAA9089F}"/>
    <cellStyle name="Brand Default 8" xfId="6259" xr:uid="{3005F9FC-404D-4E58-9CA6-534E1A4C880F}"/>
    <cellStyle name="Brand Default 9" xfId="6260" xr:uid="{C664C5B5-D0F6-4010-838A-0C5F8A680547}"/>
    <cellStyle name="Brand Default_7 Section divider11" xfId="6261" xr:uid="{20AEC572-AB0F-4E85-8565-7DB251568B03}"/>
    <cellStyle name="Brand Forecast Highlight" xfId="6262" xr:uid="{DE281ADE-3A25-4DFE-93EF-CC70FE7E5249}"/>
    <cellStyle name="Brand Forecast Highlight 2" xfId="6263" xr:uid="{182312C2-CCAD-4817-B705-E661D3404316}"/>
    <cellStyle name="Brand Forecast Highlight 2 2" xfId="6264" xr:uid="{85F19A1E-B739-463A-9E09-5D326B8B413A}"/>
    <cellStyle name="Brand Forecast Highlight 3" xfId="6265" xr:uid="{20176797-20C9-466A-B31F-AD25F201A65A}"/>
    <cellStyle name="Brand Forecast Highlight 3 2" xfId="6266" xr:uid="{2FE8C7F2-ADB8-4B57-B906-3BB95AAAD096}"/>
    <cellStyle name="Brand Forecast Highlight 4" xfId="6267" xr:uid="{2887BCF3-88B5-4165-BD03-3506917B0F72}"/>
    <cellStyle name="Brand Forecast Highlight 4 2" xfId="6268" xr:uid="{E8CE54A0-498F-4A8F-9633-1E21D9D7C047}"/>
    <cellStyle name="Brand Forecast Highlight 5" xfId="6269" xr:uid="{515A9F3B-5EA9-488C-B5CE-7E0AE11902E6}"/>
    <cellStyle name="Brand Forecast Highlight 5 2" xfId="6270" xr:uid="{A5DD9459-1D80-4556-AB79-E85CEAC2D1CF}"/>
    <cellStyle name="Brand Forecast Highlight 6" xfId="6271" xr:uid="{8ECEBAE5-20B6-4BCA-BA18-DC9A8008895E}"/>
    <cellStyle name="Brand Forecast Highlight 6 2" xfId="6272" xr:uid="{80684ED7-1F65-4CB1-BF5B-1EB4E7357B40}"/>
    <cellStyle name="Brand Forecast Highlight 7" xfId="6273" xr:uid="{33F03D2E-9E33-47FC-9AF8-7AAFEF3AA972}"/>
    <cellStyle name="Brand Percent" xfId="6274" xr:uid="{562DD746-793F-47C0-9162-49EFB6B0686C}"/>
    <cellStyle name="Brand Percent 10" xfId="6275" xr:uid="{02A54F2D-49A0-49E9-8003-A860C97B8FB5}"/>
    <cellStyle name="Brand Percent 11" xfId="6276" xr:uid="{9A6C9556-FBAD-4812-9024-A90E9C06177F}"/>
    <cellStyle name="Brand Percent 12" xfId="6277" xr:uid="{899689C0-F7C4-479D-B22A-FD15BEFFB06F}"/>
    <cellStyle name="Brand Percent 13" xfId="6278" xr:uid="{B9938B4C-34BA-41A6-9FA8-8F52C06FFC4B}"/>
    <cellStyle name="Brand Percent 2" xfId="6279" xr:uid="{798F02B6-8BE7-46A4-99F5-7A4FFA4F6181}"/>
    <cellStyle name="Brand Percent 3" xfId="6280" xr:uid="{4D96D6A6-A46C-4CBE-AAE7-60D7C4DECAFA}"/>
    <cellStyle name="Brand Percent 4" xfId="6281" xr:uid="{E3AC01C1-C938-43D7-AF8B-4B145CDDFA5C}"/>
    <cellStyle name="Brand Percent 5" xfId="6282" xr:uid="{1E7F6FE2-0327-4760-B7B0-1E659F8B9D7C}"/>
    <cellStyle name="Brand Percent 6" xfId="6283" xr:uid="{BE3B15B5-0BF4-491A-973A-DFC1848BA97C}"/>
    <cellStyle name="Brand Percent 7" xfId="6284" xr:uid="{A395BA27-0868-42DF-8C1B-84CF86141C13}"/>
    <cellStyle name="Brand Percent 8" xfId="6285" xr:uid="{5B178541-13FA-4013-B295-16BE7289A2FF}"/>
    <cellStyle name="Brand Percent 9" xfId="6286" xr:uid="{CB5523C1-2397-4FFC-89F0-2FF3D07BE567}"/>
    <cellStyle name="Brand Percent_7 Section divider11" xfId="6287" xr:uid="{7ABB02BA-71E2-4E57-9E29-48E6AB5F0688}"/>
    <cellStyle name="Brand Source" xfId="6288" xr:uid="{AA2C4635-4732-41CB-81B9-7F7F2EC47C84}"/>
    <cellStyle name="Brand Source 2" xfId="6289" xr:uid="{BC886AA0-B8FC-4D9E-85E7-0DD1D7BCA181}"/>
    <cellStyle name="Brand Source_7 Section divider11" xfId="6290" xr:uid="{5A05C604-D15E-4F12-B958-0824C398E30F}"/>
    <cellStyle name="Brand Subtitle with Underline" xfId="6291" xr:uid="{6F5EC22B-E79D-4FA9-A478-49697156E3DA}"/>
    <cellStyle name="Brand Subtitle with Underline 2" xfId="6292" xr:uid="{2A5994F1-0CC2-456F-B3B6-3FCE135BE1E1}"/>
    <cellStyle name="Brand Subtitle with Underline 3" xfId="6293" xr:uid="{9A9231BB-95C6-48D4-9673-E93B4AC6D149}"/>
    <cellStyle name="Brand Subtitle with Underline_7 Section divider11" xfId="6294" xr:uid="{BAA20B7F-090D-4DC6-84D6-6723C532A1A8}"/>
    <cellStyle name="Brand Subtitle without Underline" xfId="6295" xr:uid="{4B2EFE60-EDA1-4924-B201-D4A8D60B4293}"/>
    <cellStyle name="Brand Subtitle without Underline 2" xfId="6296" xr:uid="{96301204-6FBA-4EAC-AA90-E97DD77643E0}"/>
    <cellStyle name="Brand Subtitle without Underline_7 Section divider11" xfId="6297" xr:uid="{2980374F-A698-4BAB-BF91-226302334240}"/>
    <cellStyle name="Brand Title" xfId="6298" xr:uid="{DCB240CD-66C5-4C6B-A38E-908B6FFA42F3}"/>
    <cellStyle name="Brand Title 2" xfId="6299" xr:uid="{AF7F9FB0-9A97-4622-969E-274B34EF6EA7}"/>
    <cellStyle name="Brand Title 3" xfId="6300" xr:uid="{806CBB16-208F-4B86-9701-9630937F4228}"/>
    <cellStyle name="Brand Title_7 Section divider11" xfId="6301" xr:uid="{B52662F9-0809-4567-A2DE-21690DA537C0}"/>
    <cellStyle name="Buena 10" xfId="6302" xr:uid="{40E5DC9F-B9D0-4EFD-8113-36C6A7BE9F46}"/>
    <cellStyle name="Buena 11" xfId="6303" xr:uid="{FF93C533-38C2-4DCB-88A0-57827D4C55E6}"/>
    <cellStyle name="Buena 12" xfId="6304" xr:uid="{798FD40F-013E-4AB6-87B4-0E059F3F76A1}"/>
    <cellStyle name="Buena 13" xfId="6305" xr:uid="{01484063-5E27-41B8-AF03-34DA4CC0949D}"/>
    <cellStyle name="Buena 14" xfId="6306" xr:uid="{82250EB6-7F46-4834-9D9D-11DAB6458233}"/>
    <cellStyle name="Buena 15" xfId="6307" xr:uid="{4A588DC7-E5C0-495A-90D4-1A0E94ECFD51}"/>
    <cellStyle name="Buena 16" xfId="6308" xr:uid="{D5EC60BF-E7AF-49ED-95EB-7D59F84561F2}"/>
    <cellStyle name="Buena 17" xfId="6309" xr:uid="{4141A791-D82A-4487-BC9B-829C02B128A2}"/>
    <cellStyle name="Buena 18" xfId="6310" xr:uid="{E0CC1F87-3142-4160-95BC-D3A363BC8224}"/>
    <cellStyle name="Buena 19" xfId="6311" xr:uid="{3D54C1B9-A1B4-45F1-B882-45E9DDDC7B4D}"/>
    <cellStyle name="Buena 2" xfId="6312" xr:uid="{0E272199-DB2B-4C2B-B917-5AF3DB63C920}"/>
    <cellStyle name="Buena 2 2" xfId="6313" xr:uid="{0C72512A-3C42-4FB8-B325-991454BDC2EB}"/>
    <cellStyle name="Buena 2 2 2" xfId="6314" xr:uid="{3A27F3EF-5BEC-405A-B2BA-054E2BDC9010}"/>
    <cellStyle name="Buena 2 3" xfId="6315" xr:uid="{F8EE95F8-CD3C-428E-8B62-2AA0635366F0}"/>
    <cellStyle name="Buena 2_Mes Actual" xfId="6316" xr:uid="{B37E6D61-22E5-4BFC-8B3C-EA0A6C931823}"/>
    <cellStyle name="Buena 20" xfId="6317" xr:uid="{4899E6D6-D3A5-4EB1-9693-AF011A3515AA}"/>
    <cellStyle name="Buena 21" xfId="6318" xr:uid="{9C3D38C8-2B26-4657-8E96-FCC922F0090B}"/>
    <cellStyle name="Buena 22" xfId="6319" xr:uid="{94460C16-0202-40E3-81E0-106A8304EE74}"/>
    <cellStyle name="Buena 23" xfId="6320" xr:uid="{0FBA58EE-65AD-41C1-997A-46603A41441E}"/>
    <cellStyle name="Buena 3" xfId="6321" xr:uid="{BDEF5680-39C2-4488-AF42-1CC19B5620EE}"/>
    <cellStyle name="Buena 3 2" xfId="6322" xr:uid="{05ACCD95-B86C-4F70-9FAC-6530EC23FC89}"/>
    <cellStyle name="Buena 4" xfId="6323" xr:uid="{BAF9B2EC-7F55-4213-A5B5-FCE951C86200}"/>
    <cellStyle name="Buena 5" xfId="6324" xr:uid="{2DAAE3CE-4A64-4231-B8EC-C20B60426CD3}"/>
    <cellStyle name="Buena 6" xfId="6325" xr:uid="{C4B60BBE-689F-4E5D-8B0E-5346C46199C7}"/>
    <cellStyle name="Buena 7" xfId="6326" xr:uid="{B1CFCBE7-32DD-41B2-ADFA-A990CB591ABE}"/>
    <cellStyle name="Buena 8" xfId="6327" xr:uid="{D8CFF49E-4B84-4397-BFF4-DBD9350E34E4}"/>
    <cellStyle name="Buena 9" xfId="6328" xr:uid="{75FBB9FC-8F8F-4802-9777-E93436ABE922}"/>
    <cellStyle name="c" xfId="6329" xr:uid="{B159E437-4B41-4AD8-825E-08C9D805E25F}"/>
    <cellStyle name="c_Araraquara 2b" xfId="6330" xr:uid="{3A2E4DB6-25E2-4AF0-A5C9-CA74C772F3C9}"/>
    <cellStyle name="c_Araraquara 2b 2" xfId="6331" xr:uid="{95240E0C-AEA4-4CBE-AE51-0326E44BE1FD}"/>
    <cellStyle name="Ç¥ÁØ_¿¬°£´©°è¿¹»ó" xfId="6332" xr:uid="{5D418638-6791-4002-B6D4-2DE306CBA8A0}"/>
    <cellStyle name="C￥AØ_¾ÆA§AU¾÷" xfId="6333" xr:uid="{ACB18E21-5E40-4E91-880C-1E588C15C1E0}"/>
    <cellStyle name="c0" xfId="6334" xr:uid="{6753DD5C-0CBB-4B78-B00C-0311C2E5FDF8}"/>
    <cellStyle name="c0'" xfId="6335" xr:uid="{20C2A583-6F17-40A7-AD5E-04444F774295}"/>
    <cellStyle name="c0-" xfId="6336" xr:uid="{92E9F2E7-076F-4D45-8CCE-7FCB57D11CA6}"/>
    <cellStyle name="c0]" xfId="6337" xr:uid="{CF60B512-F98B-4BDD-8521-7453CDEA00E3}"/>
    <cellStyle name="c09" xfId="6338" xr:uid="{2CBA42BD-A249-4189-9836-64171E4DD14B}"/>
    <cellStyle name="c09 2" xfId="6339" xr:uid="{7646D112-8B9C-4D08-BBA0-2BB33CA64FC4}"/>
    <cellStyle name="c09 2 2" xfId="6340" xr:uid="{2FFDBA85-1F12-4B21-ABD7-0FB9692AAF2D}"/>
    <cellStyle name="c09 3" xfId="6341" xr:uid="{46AF5EAA-F3AC-426F-8396-C749A0815E5F}"/>
    <cellStyle name="c09 3 2" xfId="6342" xr:uid="{E4A07189-73CC-4057-8BD5-7F1703136151}"/>
    <cellStyle name="c09 4" xfId="6343" xr:uid="{12BD6331-A343-4F1B-9487-AF6710FB6BA0}"/>
    <cellStyle name="c09 4 2" xfId="6344" xr:uid="{5D866FD3-4263-4FDD-B974-7E18F3A52A95}"/>
    <cellStyle name="c09 5" xfId="6345" xr:uid="{9EE8BB17-61CC-4CDA-B4D2-5F8036796EF3}"/>
    <cellStyle name="c09 5 2" xfId="6346" xr:uid="{346C144A-1553-4E8E-8078-8661E132050D}"/>
    <cellStyle name="c09 6" xfId="6347" xr:uid="{E67C2A9F-696F-4F18-B216-60EEEF193DF8}"/>
    <cellStyle name="c09 6 2" xfId="6348" xr:uid="{71892B61-AD12-4EA0-B974-6952DA4BABB9}"/>
    <cellStyle name="c09 7" xfId="6349" xr:uid="{EC2ACBDE-D1DB-4D1F-BFA4-6206F3C729F0}"/>
    <cellStyle name="c09 8" xfId="6350" xr:uid="{639467B7-388B-498B-9AD9-4ED5CB024DEB}"/>
    <cellStyle name="c1" xfId="6351" xr:uid="{ED36D528-34F7-4E8E-ACF5-F9A173FFD401}"/>
    <cellStyle name="c2" xfId="6352" xr:uid="{F7E6C10F-6877-4B11-BA22-5DACD4BE1C0C}"/>
    <cellStyle name="c22" xfId="6353" xr:uid="{78727376-A80E-40E4-94EB-EE8A97927509}"/>
    <cellStyle name="c2x" xfId="6354" xr:uid="{330E0546-0884-4311-9BDA-43FED1352E60}"/>
    <cellStyle name="c3" xfId="6355" xr:uid="{7771EC27-2017-4283-B27E-2A29CF49730F}"/>
    <cellStyle name="Cabecera 1" xfId="6356" xr:uid="{C266221E-5673-4E39-B406-8C41D2FBE475}"/>
    <cellStyle name="Cabecera 1 2" xfId="6357" xr:uid="{6D8F7BEB-A377-4E9E-9C7E-DB3D6081F11B}"/>
    <cellStyle name="Cabecera 1 2 2" xfId="6358" xr:uid="{1A9574D6-30E4-49C8-B8FC-FA12820EA533}"/>
    <cellStyle name="Cabecera 1 3" xfId="6359" xr:uid="{E718853B-5712-48F3-8C64-7B5948C78D49}"/>
    <cellStyle name="Cabecera 1 4" xfId="6360" xr:uid="{DF22402E-2864-4726-87FE-9FA62C9636EE}"/>
    <cellStyle name="Cabecera 2" xfId="6361" xr:uid="{4356C129-6B55-4DBD-B21F-CB6D7FF12A03}"/>
    <cellStyle name="Cabecera 2 2" xfId="6362" xr:uid="{003618EF-92AA-439B-B19D-8F7D7A3AAC42}"/>
    <cellStyle name="Cabecera 2 2 2" xfId="6363" xr:uid="{0CA18CC0-91D9-4644-8C28-02DBB2EBDEBA}"/>
    <cellStyle name="Cabecera 2 3" xfId="6364" xr:uid="{AE42218D-7214-4FE6-9282-EC8292F8DDB5}"/>
    <cellStyle name="Cabecera 2 4" xfId="6365" xr:uid="{AB3A2F8E-174A-4402-9469-CDC4AF606088}"/>
    <cellStyle name="calc" xfId="6366" xr:uid="{0B97F9A1-8385-4B41-9BAC-05A013C773BE}"/>
    <cellStyle name="Calc Currency (0)" xfId="6367" xr:uid="{564ACB08-1C98-44F4-9B05-232B41E72FF8}"/>
    <cellStyle name="Calc Currency (0) 2" xfId="6368" xr:uid="{017FF365-F618-4282-9285-0E98630DAC08}"/>
    <cellStyle name="calculated" xfId="6369" xr:uid="{34C93633-C8EC-4A3F-8B19-F6CB43C128C6}"/>
    <cellStyle name="Calculation" xfId="6370" xr:uid="{1EC2A9BD-887F-4231-9EDA-6521ED3C80D2}"/>
    <cellStyle name="Calculation 10" xfId="6371" xr:uid="{309A62DD-9C37-4303-A936-7E2853095719}"/>
    <cellStyle name="Calculation 10 2" xfId="6372" xr:uid="{5D6A99CB-2CAE-4A32-AF41-BCE60771F50A}"/>
    <cellStyle name="Calculation 10 2 2" xfId="6373" xr:uid="{D3A6F08C-6497-4C6D-AB73-681286131E81}"/>
    <cellStyle name="Calculation 10 3" xfId="6374" xr:uid="{1007800A-DC4D-4F34-9BDE-4F531B170022}"/>
    <cellStyle name="Calculation 11" xfId="6375" xr:uid="{B2D3168E-3638-4593-B4C8-297D713CD992}"/>
    <cellStyle name="Calculation 11 2" xfId="6376" xr:uid="{404A3346-E812-465E-896E-E7CE517EC2CE}"/>
    <cellStyle name="Calculation 12" xfId="6377" xr:uid="{3CD60884-2FA9-4666-AE03-F16D453EF8EF}"/>
    <cellStyle name="Calculation 12 2" xfId="6378" xr:uid="{B05AB80F-E51A-4E19-850B-411B7A0211C0}"/>
    <cellStyle name="Calculation 13" xfId="6379" xr:uid="{83E2A1C3-3566-4243-AB14-AB832C43A19B}"/>
    <cellStyle name="Calculation 2" xfId="6380" xr:uid="{463599FD-AF7F-4734-AEAA-70F3371F0719}"/>
    <cellStyle name="Calculation 2 10" xfId="6381" xr:uid="{ED7017FF-7115-4078-82AE-63EA6306F2C3}"/>
    <cellStyle name="Calculation 2 10 2" xfId="6382" xr:uid="{1CB592FC-6B42-4D1B-B580-9B0BE4C49DD2}"/>
    <cellStyle name="Calculation 2 10 2 2" xfId="6383" xr:uid="{5533DC2A-0B36-414D-A4C5-7A253D2FD353}"/>
    <cellStyle name="Calculation 2 10 2 2 2" xfId="6384" xr:uid="{5753DC09-D825-4FF4-AFCF-C81834F0FE32}"/>
    <cellStyle name="Calculation 2 10 2 3" xfId="6385" xr:uid="{9655F2E3-00B8-4516-AD58-0A653421EC03}"/>
    <cellStyle name="Calculation 2 10 2 3 2" xfId="6386" xr:uid="{238252F5-1AE0-4413-BF90-C23EEB94DB74}"/>
    <cellStyle name="Calculation 2 10 2 4" xfId="6387" xr:uid="{5DABFF1C-608B-4987-8A54-4198EA01E5F5}"/>
    <cellStyle name="Calculation 2 10 2 4 2" xfId="6388" xr:uid="{FEB3A797-94A3-4FE8-8580-45C8353CDDDC}"/>
    <cellStyle name="Calculation 2 10 2 5" xfId="6389" xr:uid="{3BB136EC-D9A0-46F6-A250-630D3AC431DC}"/>
    <cellStyle name="Calculation 2 10 2 5 2" xfId="6390" xr:uid="{6696C3FB-2C7A-4796-A15D-AAF145E5C60F}"/>
    <cellStyle name="Calculation 2 10 2 6" xfId="6391" xr:uid="{AB6B5252-A35A-4C26-B94C-D7972B6247D4}"/>
    <cellStyle name="Calculation 2 10 2 6 2" xfId="6392" xr:uid="{6653588F-323F-4BDE-A20A-EC9A1B883B34}"/>
    <cellStyle name="Calculation 2 10 2 7" xfId="6393" xr:uid="{13ABEC81-8696-41C6-9ED9-80F3C5ADBEAC}"/>
    <cellStyle name="Calculation 2 10 3" xfId="6394" xr:uid="{0F370A08-3B11-4AA9-91CE-1A2E39FDA7CF}"/>
    <cellStyle name="Calculation 2 10 3 2" xfId="6395" xr:uid="{775765FE-DAB1-4F32-B250-CF60EF21CFDC}"/>
    <cellStyle name="Calculation 2 10 3 2 2" xfId="6396" xr:uid="{81D61929-11FC-492B-98A9-95C187122E61}"/>
    <cellStyle name="Calculation 2 10 3 3" xfId="6397" xr:uid="{2A863CF5-178A-4325-8665-C3BEB8F521AA}"/>
    <cellStyle name="Calculation 2 10 4" xfId="6398" xr:uid="{0CB850F2-3001-4F8A-8A27-7AB8C228934F}"/>
    <cellStyle name="Calculation 2 10 4 2" xfId="6399" xr:uid="{4739222F-2A1F-494A-8D5A-CD1DAF0F3154}"/>
    <cellStyle name="Calculation 2 10 5" xfId="6400" xr:uid="{C042D075-86F5-41E5-8E2B-0451ABB0AF2A}"/>
    <cellStyle name="Calculation 2 10 5 2" xfId="6401" xr:uid="{B1402B92-0AB8-41AE-B379-CC36E5F176D8}"/>
    <cellStyle name="Calculation 2 10 6" xfId="6402" xr:uid="{D6255B48-5B96-46B5-83C2-B5EBC41E64A1}"/>
    <cellStyle name="Calculation 2 10 6 2" xfId="6403" xr:uid="{83B41869-9DF2-4ADB-AF39-B3F6F60D9F09}"/>
    <cellStyle name="Calculation 2 10 7" xfId="6404" xr:uid="{ACD574C3-7C71-4B55-9BE1-B67605BAF280}"/>
    <cellStyle name="Calculation 2 10 7 2" xfId="6405" xr:uid="{D02BA42E-092D-4138-812A-F94A3C222F3C}"/>
    <cellStyle name="Calculation 2 10 8" xfId="6406" xr:uid="{5DEE7DBD-5A1A-4DC4-AD29-690035BA5D7A}"/>
    <cellStyle name="Calculation 2 11" xfId="6407" xr:uid="{385A3706-33E9-4EE5-B211-27AE05230139}"/>
    <cellStyle name="Calculation 2 11 2" xfId="6408" xr:uid="{C1A4D0B2-3E60-47A4-80F0-237D5BFB7C9E}"/>
    <cellStyle name="Calculation 2 11 2 2" xfId="6409" xr:uid="{6454A090-1F24-4784-82F5-0DCAB95BDFB8}"/>
    <cellStyle name="Calculation 2 11 2 2 2" xfId="6410" xr:uid="{03F6C29B-CDC1-4D57-AB17-649AC2C9326B}"/>
    <cellStyle name="Calculation 2 11 2 3" xfId="6411" xr:uid="{C59A3F11-9E04-460A-8E7B-0576E58A8859}"/>
    <cellStyle name="Calculation 2 11 2 3 2" xfId="6412" xr:uid="{E10987FA-F366-4BB5-A031-AA00E0ADD5FC}"/>
    <cellStyle name="Calculation 2 11 2 4" xfId="6413" xr:uid="{B9143A1F-A2A6-4C1F-9BCE-DCC4105ECCB0}"/>
    <cellStyle name="Calculation 2 11 2 4 2" xfId="6414" xr:uid="{C4449D99-69F7-4BA5-A808-28F5674D0B61}"/>
    <cellStyle name="Calculation 2 11 2 5" xfId="6415" xr:uid="{5DAE3087-02C7-4395-ADBD-48717A304AFE}"/>
    <cellStyle name="Calculation 2 11 2 5 2" xfId="6416" xr:uid="{FAFA6E9C-DBA1-4A34-9DDF-30F38D36FFBD}"/>
    <cellStyle name="Calculation 2 11 2 6" xfId="6417" xr:uid="{AC4111F8-4407-413B-9924-38B4CCB90F00}"/>
    <cellStyle name="Calculation 2 11 2 6 2" xfId="6418" xr:uid="{8E6F7D7C-1583-443A-8504-4A05B35F711F}"/>
    <cellStyle name="Calculation 2 11 2 7" xfId="6419" xr:uid="{329A20D8-FE02-43BA-94DD-66B7A8EEC52A}"/>
    <cellStyle name="Calculation 2 11 3" xfId="6420" xr:uid="{25829E50-B330-4233-988C-D098899FC982}"/>
    <cellStyle name="Calculation 2 11 3 2" xfId="6421" xr:uid="{779F2B62-0727-4CF0-B438-A6F53FFC10BB}"/>
    <cellStyle name="Calculation 2 11 4" xfId="6422" xr:uid="{9421C3DB-EB0A-4C5E-88C9-EBE83FB941D5}"/>
    <cellStyle name="Calculation 2 11 4 2" xfId="6423" xr:uid="{87E290DB-5AB0-48BC-952F-BC85834A8353}"/>
    <cellStyle name="Calculation 2 11 5" xfId="6424" xr:uid="{2D8088F0-DE39-4A68-A7A6-2B2B206E4B65}"/>
    <cellStyle name="Calculation 2 11 5 2" xfId="6425" xr:uid="{ED3A2905-3F53-48AA-80BD-2F28CE1098D0}"/>
    <cellStyle name="Calculation 2 11 6" xfId="6426" xr:uid="{F6BBB91B-57A5-4A73-91DC-AF719FD649FB}"/>
    <cellStyle name="Calculation 2 11 6 2" xfId="6427" xr:uid="{4842C69C-4810-4FF1-A8EC-DD039628616D}"/>
    <cellStyle name="Calculation 2 11 7" xfId="6428" xr:uid="{0F111CBB-C2B9-4C36-A5F5-4835B56B4D78}"/>
    <cellStyle name="Calculation 2 11 7 2" xfId="6429" xr:uid="{FFE98CA2-D1D0-4F61-B818-028ACBE26E6C}"/>
    <cellStyle name="Calculation 2 11 8" xfId="6430" xr:uid="{19A0B808-DA87-438F-8326-6CF3AF42AFFF}"/>
    <cellStyle name="Calculation 2 12" xfId="6431" xr:uid="{ED204ECD-5DDB-41F1-A273-5E760C481EC9}"/>
    <cellStyle name="Calculation 2 12 2" xfId="6432" xr:uid="{F5E42FBD-27D3-49D7-B208-DB6522B4C5F9}"/>
    <cellStyle name="Calculation 2 12 2 2" xfId="6433" xr:uid="{630857DF-48A3-4381-9609-9ED9BF9D5175}"/>
    <cellStyle name="Calculation 2 12 2 2 2" xfId="6434" xr:uid="{45CA0EE2-A8A2-4CB3-A577-D0BEDE626723}"/>
    <cellStyle name="Calculation 2 12 2 3" xfId="6435" xr:uid="{564F1CBE-F792-48A0-B44E-07DF92150DEC}"/>
    <cellStyle name="Calculation 2 12 2 3 2" xfId="6436" xr:uid="{088E6CF0-4208-4456-AFD6-6A7D57F1D3CC}"/>
    <cellStyle name="Calculation 2 12 2 4" xfId="6437" xr:uid="{A0D52A17-57EF-4993-95F6-1D9C7883AC85}"/>
    <cellStyle name="Calculation 2 12 2 4 2" xfId="6438" xr:uid="{B7506644-4E80-4BC1-9897-AD4F883240EB}"/>
    <cellStyle name="Calculation 2 12 2 5" xfId="6439" xr:uid="{1B4EE46D-CEF2-422F-890C-58FBB81FA3C5}"/>
    <cellStyle name="Calculation 2 12 2 5 2" xfId="6440" xr:uid="{92EA8B2B-0D2D-4D0C-BBD8-8F17E643EEE3}"/>
    <cellStyle name="Calculation 2 12 2 6" xfId="6441" xr:uid="{FFB43AFD-F5EE-469E-96EF-C4AA1BEBF9B2}"/>
    <cellStyle name="Calculation 2 12 2 6 2" xfId="6442" xr:uid="{36753DBE-6DA5-428B-94E6-F285CEF436A7}"/>
    <cellStyle name="Calculation 2 12 2 7" xfId="6443" xr:uid="{759C5D89-68E9-4A60-A427-4A5E62D2CB42}"/>
    <cellStyle name="Calculation 2 12 3" xfId="6444" xr:uid="{4E4E53C1-F568-48E3-8BC2-285D3AB650B1}"/>
    <cellStyle name="Calculation 2 12 3 2" xfId="6445" xr:uid="{B73C664A-8F83-4F7F-B1D6-43AB60542FD2}"/>
    <cellStyle name="Calculation 2 12 4" xfId="6446" xr:uid="{6EE972B1-1E2B-4391-A3E5-F70B35720B06}"/>
    <cellStyle name="Calculation 2 12 4 2" xfId="6447" xr:uid="{DE8A0152-04F4-46B8-94DD-96CD5F4AF1C1}"/>
    <cellStyle name="Calculation 2 12 5" xfId="6448" xr:uid="{2952224E-2DD5-41E6-AE06-95663ADC5493}"/>
    <cellStyle name="Calculation 2 12 5 2" xfId="6449" xr:uid="{59A3D925-8DE1-4DAC-86A1-F544D47064DC}"/>
    <cellStyle name="Calculation 2 12 6" xfId="6450" xr:uid="{19A650E5-D521-487C-9318-85DB8436F737}"/>
    <cellStyle name="Calculation 2 12 6 2" xfId="6451" xr:uid="{F185EDE9-3FE1-4A3D-A489-7AFD862BA3C3}"/>
    <cellStyle name="Calculation 2 12 7" xfId="6452" xr:uid="{D3DEF405-BA8F-44F8-9032-24390879E3F9}"/>
    <cellStyle name="Calculation 2 12 7 2" xfId="6453" xr:uid="{10BFFED3-0A9F-4193-AFC8-9CD60C6741D8}"/>
    <cellStyle name="Calculation 2 12 8" xfId="6454" xr:uid="{5053288C-82F6-4F72-9CED-92CCB2F7021A}"/>
    <cellStyle name="Calculation 2 13" xfId="6455" xr:uid="{DC2C479E-D72B-4B45-B26D-198DB47FA284}"/>
    <cellStyle name="Calculation 2 13 2" xfId="6456" xr:uid="{734AAE3A-1A58-42B7-B4F9-1A91630C311F}"/>
    <cellStyle name="Calculation 2 13 2 2" xfId="6457" xr:uid="{26DCFBEA-0E82-4416-90E6-9141AAA84615}"/>
    <cellStyle name="Calculation 2 13 3" xfId="6458" xr:uid="{8A60B7AA-DE47-4347-B407-9292279EE0AC}"/>
    <cellStyle name="Calculation 2 13 3 2" xfId="6459" xr:uid="{BEE0F545-B2CA-484A-B64C-BC2F11E43039}"/>
    <cellStyle name="Calculation 2 13 4" xfId="6460" xr:uid="{1A7477AF-D0CC-4A7D-AF14-DEDA73124530}"/>
    <cellStyle name="Calculation 2 13 4 2" xfId="6461" xr:uid="{EF5409EB-E590-42C9-B6E0-3A47841E240E}"/>
    <cellStyle name="Calculation 2 13 5" xfId="6462" xr:uid="{B51571EA-3331-43A7-968A-23F3FCF7D37D}"/>
    <cellStyle name="Calculation 2 13 5 2" xfId="6463" xr:uid="{1730D6D1-32A5-407C-81C0-F2F34C3AC50B}"/>
    <cellStyle name="Calculation 2 13 6" xfId="6464" xr:uid="{E1BC7198-94F3-47F8-8742-0A0C9C6F5A6C}"/>
    <cellStyle name="Calculation 2 13 6 2" xfId="6465" xr:uid="{86A8CB1C-A99C-40D9-8A40-C6CA853E8E27}"/>
    <cellStyle name="Calculation 2 13 7" xfId="6466" xr:uid="{C2A7CCED-31D5-48E7-94EE-279BCD633218}"/>
    <cellStyle name="Calculation 2 14" xfId="6467" xr:uid="{4792FC02-E02F-4B75-A217-A737D4BBE0A0}"/>
    <cellStyle name="Calculation 2 14 2" xfId="6468" xr:uid="{CADAA178-BF1C-4F2C-9576-DF84684C9A49}"/>
    <cellStyle name="Calculation 2 15" xfId="6469" xr:uid="{0FB0C06D-6F1D-4D43-B1C1-E4844425A070}"/>
    <cellStyle name="Calculation 2 15 2" xfId="6470" xr:uid="{D174E053-6C21-4947-BB6C-6DDC8744E4B8}"/>
    <cellStyle name="Calculation 2 16" xfId="6471" xr:uid="{71C7567E-09AC-44FC-8065-CF1C32985694}"/>
    <cellStyle name="Calculation 2 16 2" xfId="6472" xr:uid="{EBDBF316-77ED-4E2F-9326-9C88C5FAC761}"/>
    <cellStyle name="Calculation 2 17" xfId="6473" xr:uid="{17E4F24D-26D1-42D4-A183-47F8E9272062}"/>
    <cellStyle name="Calculation 2 17 2" xfId="6474" xr:uid="{1872C021-65B5-48BA-9E9C-6EEB7E745449}"/>
    <cellStyle name="Calculation 2 18" xfId="6475" xr:uid="{B4B6DF71-1C8A-4262-B6DA-70DC31DBC4AB}"/>
    <cellStyle name="Calculation 2 18 2" xfId="6476" xr:uid="{690F86C9-C5AF-432E-8438-17ADE065522D}"/>
    <cellStyle name="Calculation 2 19" xfId="6477" xr:uid="{7E478C26-9636-425A-BF16-06875B0C61D5}"/>
    <cellStyle name="Calculation 2 2" xfId="6478" xr:uid="{E4CE4587-F589-445E-8EF4-ADB67387BBD4}"/>
    <cellStyle name="Calculation 2 2 10" xfId="6479" xr:uid="{8769FB61-B4DC-45CF-8362-35620FBB5A50}"/>
    <cellStyle name="Calculation 2 2 10 2" xfId="6480" xr:uid="{D6BA9311-C267-4C39-923A-D92A814C3937}"/>
    <cellStyle name="Calculation 2 2 11" xfId="6481" xr:uid="{AA0C25DD-9F9E-40F6-8D45-B296BC56DBA8}"/>
    <cellStyle name="Calculation 2 2 11 2" xfId="6482" xr:uid="{031C218A-5D12-4158-93B4-AC96E99D2DB1}"/>
    <cellStyle name="Calculation 2 2 12" xfId="6483" xr:uid="{E75261FE-AE80-4B5D-A975-14E36124D5FC}"/>
    <cellStyle name="Calculation 2 2 12 2" xfId="6484" xr:uid="{2A8EBDED-BD62-453B-95DB-275887DEF60B}"/>
    <cellStyle name="Calculation 2 2 13" xfId="6485" xr:uid="{0267E1BE-AF3C-4149-8F18-A68114C925A0}"/>
    <cellStyle name="Calculation 2 2 13 2" xfId="6486" xr:uid="{7481A3B0-472E-4068-A8D1-7C1E031521CC}"/>
    <cellStyle name="Calculation 2 2 14" xfId="6487" xr:uid="{6FE13C59-EE36-4ECB-895C-15F55BEE6F79}"/>
    <cellStyle name="Calculation 2 2 14 2" xfId="6488" xr:uid="{C0B382F5-754B-4000-8B25-1271B9E86CEE}"/>
    <cellStyle name="Calculation 2 2 15" xfId="6489" xr:uid="{722EF99C-883C-430E-B737-252DA6023BCC}"/>
    <cellStyle name="Calculation 2 2 2" xfId="6490" xr:uid="{2F86343D-4F0D-4EE1-8978-DA116B9C5219}"/>
    <cellStyle name="Calculation 2 2 2 10" xfId="6491" xr:uid="{15351D58-CA3D-4CCD-A096-E67E9D21580C}"/>
    <cellStyle name="Calculation 2 2 2 10 2" xfId="6492" xr:uid="{D90BD3EE-F17D-49EB-B41A-DC38E2E90154}"/>
    <cellStyle name="Calculation 2 2 2 11" xfId="6493" xr:uid="{4A02FB8A-003D-4296-8709-65F9270B56B3}"/>
    <cellStyle name="Calculation 2 2 2 11 2" xfId="6494" xr:uid="{5AF9DA3C-EF9E-403A-A9E7-B815102545E1}"/>
    <cellStyle name="Calculation 2 2 2 12" xfId="6495" xr:uid="{5BA12D52-D3D3-4483-AEC3-663064071D39}"/>
    <cellStyle name="Calculation 2 2 2 2" xfId="6496" xr:uid="{10AB73C6-92F7-4DC8-8A34-19F51DFB3A83}"/>
    <cellStyle name="Calculation 2 2 2 2 10" xfId="6497" xr:uid="{4CB505CB-1E5C-4868-B66B-2AD5FAFAE5CC}"/>
    <cellStyle name="Calculation 2 2 2 2 10 2" xfId="6498" xr:uid="{537BA873-D045-4274-BFFB-E896B63017E1}"/>
    <cellStyle name="Calculation 2 2 2 2 11" xfId="6499" xr:uid="{11963A37-B173-4093-BBAF-59E228F6A7AB}"/>
    <cellStyle name="Calculation 2 2 2 2 2" xfId="6500" xr:uid="{6D80328A-36EC-40A6-8880-DCE77B18F63E}"/>
    <cellStyle name="Calculation 2 2 2 2 2 2" xfId="6501" xr:uid="{A1F6899A-6584-4980-B5DA-C564C44768FC}"/>
    <cellStyle name="Calculation 2 2 2 2 2 2 2" xfId="6502" xr:uid="{E1BA1104-8711-4DA2-90FD-14DA79DC28B6}"/>
    <cellStyle name="Calculation 2 2 2 2 2 2 2 2" xfId="6503" xr:uid="{DA3738AB-7989-47D2-94A5-BD934503183A}"/>
    <cellStyle name="Calculation 2 2 2 2 2 2 3" xfId="6504" xr:uid="{0999EF4F-2529-427A-8BED-1EB81FCCDF1C}"/>
    <cellStyle name="Calculation 2 2 2 2 2 2 3 2" xfId="6505" xr:uid="{D3759D4B-031F-48FE-9059-0A4E48A91FCC}"/>
    <cellStyle name="Calculation 2 2 2 2 2 2 4" xfId="6506" xr:uid="{B647437D-E700-49B4-A7B3-C4447A4E603E}"/>
    <cellStyle name="Calculation 2 2 2 2 2 2 4 2" xfId="6507" xr:uid="{4DF6D439-E5C4-4EA6-8F9D-99A916DB3FDA}"/>
    <cellStyle name="Calculation 2 2 2 2 2 2 5" xfId="6508" xr:uid="{D6CA9590-0C59-4507-A3F5-437F4652AD15}"/>
    <cellStyle name="Calculation 2 2 2 2 2 2 5 2" xfId="6509" xr:uid="{5D01949C-6D97-452E-94CB-204B73B76852}"/>
    <cellStyle name="Calculation 2 2 2 2 2 2 6" xfId="6510" xr:uid="{1A53643D-0FFD-4705-B7FD-9A606926FB04}"/>
    <cellStyle name="Calculation 2 2 2 2 2 2 6 2" xfId="6511" xr:uid="{571F3327-4A86-402F-85F3-6AAB5CEAB1BD}"/>
    <cellStyle name="Calculation 2 2 2 2 2 2 7" xfId="6512" xr:uid="{E9F42B58-262F-4B57-A758-CE02B132196C}"/>
    <cellStyle name="Calculation 2 2 2 2 2 3" xfId="6513" xr:uid="{D580598E-ECAE-4091-8C13-BD7ED9CBCD4C}"/>
    <cellStyle name="Calculation 2 2 2 2 2 3 2" xfId="6514" xr:uid="{2FE2ACEE-012A-492B-8698-DFB065D29BA4}"/>
    <cellStyle name="Calculation 2 2 2 2 2 3 2 2" xfId="6515" xr:uid="{07238AFD-35BD-4A0D-8756-A71443F78DB5}"/>
    <cellStyle name="Calculation 2 2 2 2 2 3 3" xfId="6516" xr:uid="{0EFB2365-4491-4825-B45F-674E052BB49B}"/>
    <cellStyle name="Calculation 2 2 2 2 2 4" xfId="6517" xr:uid="{53144DE4-98C1-4384-A509-9C20918A9A51}"/>
    <cellStyle name="Calculation 2 2 2 2 2 4 2" xfId="6518" xr:uid="{B610B2F4-E74E-4E13-B04A-012574E6201D}"/>
    <cellStyle name="Calculation 2 2 2 2 2 5" xfId="6519" xr:uid="{C879F14A-AEB3-4779-A572-E612841AE079}"/>
    <cellStyle name="Calculation 2 2 2 2 2 5 2" xfId="6520" xr:uid="{A959FB42-3E18-4F7B-8AF6-A1DF51F91845}"/>
    <cellStyle name="Calculation 2 2 2 2 2 6" xfId="6521" xr:uid="{CFE81535-1CFA-40A0-8108-275FDF4DC317}"/>
    <cellStyle name="Calculation 2 2 2 2 2 6 2" xfId="6522" xr:uid="{B78FCE83-E69F-4074-A139-FADDB42A8104}"/>
    <cellStyle name="Calculation 2 2 2 2 2 7" xfId="6523" xr:uid="{1E3CD4B3-6F25-4CC9-9F1F-AA55ED89AE46}"/>
    <cellStyle name="Calculation 2 2 2 2 2 7 2" xfId="6524" xr:uid="{85610D55-AAE0-4B87-8C15-B72609466F67}"/>
    <cellStyle name="Calculation 2 2 2 2 2 8" xfId="6525" xr:uid="{3207AFE4-3211-4C70-B6B7-03CE7CCE9498}"/>
    <cellStyle name="Calculation 2 2 2 2 3" xfId="6526" xr:uid="{3F409870-42C7-464A-B8E9-BA2CEF0E3607}"/>
    <cellStyle name="Calculation 2 2 2 2 3 2" xfId="6527" xr:uid="{1F5FAA7B-BD60-4098-803F-81BA00C686DA}"/>
    <cellStyle name="Calculation 2 2 2 2 3 2 2" xfId="6528" xr:uid="{ED0045C7-7F23-4C5E-B10E-30CFD4D20EC0}"/>
    <cellStyle name="Calculation 2 2 2 2 3 2 2 2" xfId="6529" xr:uid="{77DDCD38-9100-49D6-ABF7-80CA5F3CC207}"/>
    <cellStyle name="Calculation 2 2 2 2 3 2 3" xfId="6530" xr:uid="{2C905635-D49B-4D97-9D85-52FB5EB320DD}"/>
    <cellStyle name="Calculation 2 2 2 2 3 2 3 2" xfId="6531" xr:uid="{FE757B7F-A31C-4982-A956-1916E90481D2}"/>
    <cellStyle name="Calculation 2 2 2 2 3 2 4" xfId="6532" xr:uid="{64280F12-EE70-4CBD-A5DB-F45B747DCEFB}"/>
    <cellStyle name="Calculation 2 2 2 2 3 2 4 2" xfId="6533" xr:uid="{C26DF713-C7CB-42F1-A545-486FDC9314F5}"/>
    <cellStyle name="Calculation 2 2 2 2 3 2 5" xfId="6534" xr:uid="{7EB79DD8-B0D0-4FE4-A3C0-FCF7D21D8926}"/>
    <cellStyle name="Calculation 2 2 2 2 3 2 5 2" xfId="6535" xr:uid="{765D61E9-03EC-4C9C-8A92-C34A25483AC2}"/>
    <cellStyle name="Calculation 2 2 2 2 3 2 6" xfId="6536" xr:uid="{020510AA-EDF7-4CF8-A02F-CA794DFA6AFE}"/>
    <cellStyle name="Calculation 2 2 2 2 3 2 6 2" xfId="6537" xr:uid="{954FFAF6-16CC-4443-9586-4A0A41C55E7D}"/>
    <cellStyle name="Calculation 2 2 2 2 3 2 7" xfId="6538" xr:uid="{412EFF30-6417-4EA6-A5A9-F3A306103401}"/>
    <cellStyle name="Calculation 2 2 2 2 3 3" xfId="6539" xr:uid="{7CD6268A-4CDE-42BB-9D91-39976BAB62F8}"/>
    <cellStyle name="Calculation 2 2 2 2 3 3 2" xfId="6540" xr:uid="{793D0BAB-6A74-4F97-AEA4-906793156EFA}"/>
    <cellStyle name="Calculation 2 2 2 2 3 4" xfId="6541" xr:uid="{E8F09318-3900-4853-A987-6B96C29B30C2}"/>
    <cellStyle name="Calculation 2 2 2 2 3 4 2" xfId="6542" xr:uid="{83E4279B-F88E-4D83-BF77-01A0C7121E65}"/>
    <cellStyle name="Calculation 2 2 2 2 3 5" xfId="6543" xr:uid="{DC7B21A2-2201-4D2B-B061-A2DE3BA88961}"/>
    <cellStyle name="Calculation 2 2 2 2 3 5 2" xfId="6544" xr:uid="{12E8D09C-B7B1-4FD6-B01E-7A7D15270E09}"/>
    <cellStyle name="Calculation 2 2 2 2 3 6" xfId="6545" xr:uid="{F81E31E0-ACEE-4782-8AED-CB687C96399F}"/>
    <cellStyle name="Calculation 2 2 2 2 3 6 2" xfId="6546" xr:uid="{67AA0AC3-B3D8-4854-89F2-FDE52B536E1B}"/>
    <cellStyle name="Calculation 2 2 2 2 3 7" xfId="6547" xr:uid="{DBE5D292-0B74-458F-AE2C-C0D36DD5B4F2}"/>
    <cellStyle name="Calculation 2 2 2 2 3 7 2" xfId="6548" xr:uid="{6A90A242-A8A2-4ED8-AFEE-F7F4B74487D0}"/>
    <cellStyle name="Calculation 2 2 2 2 3 8" xfId="6549" xr:uid="{487FBB4D-1170-44B2-B4EA-FC5DCC245E4E}"/>
    <cellStyle name="Calculation 2 2 2 2 4" xfId="6550" xr:uid="{1523EF0D-D706-454C-BFA2-4B41432E1FA5}"/>
    <cellStyle name="Calculation 2 2 2 2 4 2" xfId="6551" xr:uid="{E4EBD3D7-CDCC-47D9-A7C6-4CDA759B2596}"/>
    <cellStyle name="Calculation 2 2 2 2 4 2 2" xfId="6552" xr:uid="{FD13BA89-64BB-4A1B-A4ED-32F1D1EC4703}"/>
    <cellStyle name="Calculation 2 2 2 2 4 2 2 2" xfId="6553" xr:uid="{BEFD3761-AB55-494C-B5B1-519E5ACD4E1F}"/>
    <cellStyle name="Calculation 2 2 2 2 4 2 3" xfId="6554" xr:uid="{D1AD33DB-39F5-433D-BCBB-327EB88E9B9A}"/>
    <cellStyle name="Calculation 2 2 2 2 4 2 3 2" xfId="6555" xr:uid="{4D13631F-5A7A-4182-88D1-C1D448064B52}"/>
    <cellStyle name="Calculation 2 2 2 2 4 2 4" xfId="6556" xr:uid="{E8CC6044-8EAE-4185-868D-8C445CAB2FE0}"/>
    <cellStyle name="Calculation 2 2 2 2 4 2 4 2" xfId="6557" xr:uid="{14CEDD17-8C38-46B2-BC41-BF5219613262}"/>
    <cellStyle name="Calculation 2 2 2 2 4 2 5" xfId="6558" xr:uid="{46F1F8E0-DC8D-4FAC-A683-7D30A5F61D79}"/>
    <cellStyle name="Calculation 2 2 2 2 4 2 5 2" xfId="6559" xr:uid="{4DFABB48-DC1C-4848-AE52-7B17327659B6}"/>
    <cellStyle name="Calculation 2 2 2 2 4 2 6" xfId="6560" xr:uid="{F7645AC7-428F-4FA1-8BDF-D55D284087DD}"/>
    <cellStyle name="Calculation 2 2 2 2 4 2 6 2" xfId="6561" xr:uid="{4AB1DC52-A364-42D6-AA01-50516040FC6A}"/>
    <cellStyle name="Calculation 2 2 2 2 4 2 7" xfId="6562" xr:uid="{DE085699-914C-432E-B12C-434B6243E442}"/>
    <cellStyle name="Calculation 2 2 2 2 4 3" xfId="6563" xr:uid="{6494084C-5D60-411B-B0BB-DD1372044C0C}"/>
    <cellStyle name="Calculation 2 2 2 2 4 3 2" xfId="6564" xr:uid="{1FC78542-3764-4F3C-ADA8-5D2C58ED6B61}"/>
    <cellStyle name="Calculation 2 2 2 2 4 4" xfId="6565" xr:uid="{A7A78821-9290-4787-BECE-8DCD4587A872}"/>
    <cellStyle name="Calculation 2 2 2 2 4 4 2" xfId="6566" xr:uid="{C3799848-8C0E-44B9-9B49-5C2952937BD4}"/>
    <cellStyle name="Calculation 2 2 2 2 4 5" xfId="6567" xr:uid="{9527CAE6-5358-46E0-9956-FEA8FDF0A0C5}"/>
    <cellStyle name="Calculation 2 2 2 2 4 5 2" xfId="6568" xr:uid="{ABF66393-DB7F-456E-A3E6-33404691B087}"/>
    <cellStyle name="Calculation 2 2 2 2 4 6" xfId="6569" xr:uid="{83573C0D-1277-4E3A-BBF7-831F56A358A9}"/>
    <cellStyle name="Calculation 2 2 2 2 4 6 2" xfId="6570" xr:uid="{4C47D01F-A06D-4186-9D6D-FFD60DAFB28C}"/>
    <cellStyle name="Calculation 2 2 2 2 4 7" xfId="6571" xr:uid="{EC20F248-8153-418F-BC03-87B38637BC7A}"/>
    <cellStyle name="Calculation 2 2 2 2 4 7 2" xfId="6572" xr:uid="{DAF5C15A-B98F-4040-9F7A-0E0B39E9E51A}"/>
    <cellStyle name="Calculation 2 2 2 2 4 8" xfId="6573" xr:uid="{41BD8E71-639D-48C5-8E6C-6E550B7DA2D6}"/>
    <cellStyle name="Calculation 2 2 2 2 5" xfId="6574" xr:uid="{95240E7C-881D-4E2E-865F-AE7054566E0B}"/>
    <cellStyle name="Calculation 2 2 2 2 5 2" xfId="6575" xr:uid="{C05E688A-EF86-4A22-9E1D-B9D5E498B6FF}"/>
    <cellStyle name="Calculation 2 2 2 2 5 2 2" xfId="6576" xr:uid="{9DA8BC0D-F585-4E11-921C-9BB0E499F509}"/>
    <cellStyle name="Calculation 2 2 2 2 5 3" xfId="6577" xr:uid="{50DE8787-6DDF-4F6C-A506-E56542F7A820}"/>
    <cellStyle name="Calculation 2 2 2 2 5 3 2" xfId="6578" xr:uid="{3EC44C0B-5ED9-4CEF-9A42-2BA58DA83D11}"/>
    <cellStyle name="Calculation 2 2 2 2 5 4" xfId="6579" xr:uid="{7C893D16-480E-4522-806B-9DDE8AE11225}"/>
    <cellStyle name="Calculation 2 2 2 2 5 4 2" xfId="6580" xr:uid="{1171221A-9003-411C-9FE5-93A20A2656C0}"/>
    <cellStyle name="Calculation 2 2 2 2 5 5" xfId="6581" xr:uid="{980E0B6C-55A5-40C0-A244-E02705485CEA}"/>
    <cellStyle name="Calculation 2 2 2 2 5 5 2" xfId="6582" xr:uid="{AD61E7F1-EF2A-443F-956F-5D006F12A6BA}"/>
    <cellStyle name="Calculation 2 2 2 2 5 6" xfId="6583" xr:uid="{6BFCCA87-BC7F-4DD8-92C8-049EB3B5EAC0}"/>
    <cellStyle name="Calculation 2 2 2 2 5 6 2" xfId="6584" xr:uid="{FF4D84AF-5BD1-4442-BE1F-E9089A6B948C}"/>
    <cellStyle name="Calculation 2 2 2 2 5 7" xfId="6585" xr:uid="{197CCE3C-7FCA-4CEE-AD8A-CE6AFE4D157A}"/>
    <cellStyle name="Calculation 2 2 2 2 6" xfId="6586" xr:uid="{5661608E-D22C-4626-A45F-6D106F2082B2}"/>
    <cellStyle name="Calculation 2 2 2 2 6 2" xfId="6587" xr:uid="{695120FD-570E-49CD-AFCA-4AA28094E650}"/>
    <cellStyle name="Calculation 2 2 2 2 7" xfId="6588" xr:uid="{8CF6286E-6A9C-4A27-B4D5-72B4EC0814DB}"/>
    <cellStyle name="Calculation 2 2 2 2 7 2" xfId="6589" xr:uid="{88A880D8-5198-4337-A80D-3D2B8007B1D9}"/>
    <cellStyle name="Calculation 2 2 2 2 8" xfId="6590" xr:uid="{A9DACB16-C7C8-40BD-B407-16CDEA043364}"/>
    <cellStyle name="Calculation 2 2 2 2 8 2" xfId="6591" xr:uid="{30C4221D-4F45-4982-92CC-A6890491CE42}"/>
    <cellStyle name="Calculation 2 2 2 2 9" xfId="6592" xr:uid="{4BA9C44F-074A-4C97-BD2A-4D6AE948EB6C}"/>
    <cellStyle name="Calculation 2 2 2 2 9 2" xfId="6593" xr:uid="{72E6D584-2F30-4EB4-BE3C-DFC17663B8C2}"/>
    <cellStyle name="Calculation 2 2 2 3" xfId="6594" xr:uid="{367B004A-95E1-4B1D-82D3-0CC604358F3C}"/>
    <cellStyle name="Calculation 2 2 2 3 2" xfId="6595" xr:uid="{F1DA654F-F872-483A-8D58-94B9A76883BB}"/>
    <cellStyle name="Calculation 2 2 2 3 2 2" xfId="6596" xr:uid="{B455B0C3-12A4-4746-81AE-C122C727CB75}"/>
    <cellStyle name="Calculation 2 2 2 3 2 2 2" xfId="6597" xr:uid="{DAB06131-07DA-44A5-8195-42A6DED66706}"/>
    <cellStyle name="Calculation 2 2 2 3 2 3" xfId="6598" xr:uid="{515038A0-FE1F-4F4A-A7DB-CBCAEABBDC43}"/>
    <cellStyle name="Calculation 2 2 2 3 2 3 2" xfId="6599" xr:uid="{A9E0E6EB-1373-4BBD-AABE-E0DA12CED010}"/>
    <cellStyle name="Calculation 2 2 2 3 2 4" xfId="6600" xr:uid="{6A6DAF46-F212-4F13-96F1-35963061A989}"/>
    <cellStyle name="Calculation 2 2 2 3 2 4 2" xfId="6601" xr:uid="{C35C012E-D283-43C0-9546-764F298DD35D}"/>
    <cellStyle name="Calculation 2 2 2 3 2 5" xfId="6602" xr:uid="{472338A4-3D72-49B0-A0C8-514B7BBCFEB8}"/>
    <cellStyle name="Calculation 2 2 2 3 2 5 2" xfId="6603" xr:uid="{9E01E0C6-A2C9-4E2E-88FF-8810E9B1FFF4}"/>
    <cellStyle name="Calculation 2 2 2 3 2 6" xfId="6604" xr:uid="{2DB748D4-A44D-4BDD-851C-CDB42115AB73}"/>
    <cellStyle name="Calculation 2 2 2 3 2 6 2" xfId="6605" xr:uid="{1F797BCF-5505-4AF3-B7F2-F2A716996943}"/>
    <cellStyle name="Calculation 2 2 2 3 2 7" xfId="6606" xr:uid="{4E6AC3D9-79DA-44F1-89BF-67A5EFBCA9BD}"/>
    <cellStyle name="Calculation 2 2 2 3 3" xfId="6607" xr:uid="{BD762F60-1CA7-40ED-8F76-0B7320B3D027}"/>
    <cellStyle name="Calculation 2 2 2 3 3 2" xfId="6608" xr:uid="{8A5EC657-C72E-4EC3-8F78-746F74A908B0}"/>
    <cellStyle name="Calculation 2 2 2 3 3 2 2" xfId="6609" xr:uid="{3085AC5F-5482-4B01-9920-C2C1524865E5}"/>
    <cellStyle name="Calculation 2 2 2 3 3 3" xfId="6610" xr:uid="{64639FEA-4D67-42B9-9892-1B74F7F3DEF5}"/>
    <cellStyle name="Calculation 2 2 2 3 4" xfId="6611" xr:uid="{2B64D7F0-CC8B-48F3-8971-6A1F50F5DBF2}"/>
    <cellStyle name="Calculation 2 2 2 3 4 2" xfId="6612" xr:uid="{B60D0881-71C4-4BD8-9182-E74BA295D43A}"/>
    <cellStyle name="Calculation 2 2 2 3 5" xfId="6613" xr:uid="{65A2F7FC-3270-409D-8C45-8305AA2EFC03}"/>
    <cellStyle name="Calculation 2 2 2 3 5 2" xfId="6614" xr:uid="{3D873C54-4A08-4865-8A6F-34A4F3B2297F}"/>
    <cellStyle name="Calculation 2 2 2 3 6" xfId="6615" xr:uid="{17F3113F-C146-4EC6-A697-C83E6F4BA0C7}"/>
    <cellStyle name="Calculation 2 2 2 3 6 2" xfId="6616" xr:uid="{63C8D8CD-77C2-4627-965F-2B44CB192876}"/>
    <cellStyle name="Calculation 2 2 2 3 7" xfId="6617" xr:uid="{70E94963-666C-485D-97E0-AC75F65273E6}"/>
    <cellStyle name="Calculation 2 2 2 3 7 2" xfId="6618" xr:uid="{0ECFFA70-8D14-4061-B42A-BBF975D37002}"/>
    <cellStyle name="Calculation 2 2 2 3 8" xfId="6619" xr:uid="{87EC20E7-464A-4EF8-B1E6-39F83B6E31E2}"/>
    <cellStyle name="Calculation 2 2 2 4" xfId="6620" xr:uid="{D8E3EAE4-6C5F-4227-9B84-B4FD2761183D}"/>
    <cellStyle name="Calculation 2 2 2 4 2" xfId="6621" xr:uid="{63B83C03-B7E8-4E7C-B4C2-7EE43297AF6A}"/>
    <cellStyle name="Calculation 2 2 2 4 2 2" xfId="6622" xr:uid="{E35BFF13-E3EC-4A1B-863D-E6727D8FA6B9}"/>
    <cellStyle name="Calculation 2 2 2 4 2 2 2" xfId="6623" xr:uid="{DCB3C96B-9493-48F9-B9C8-93118C6D2A17}"/>
    <cellStyle name="Calculation 2 2 2 4 2 3" xfId="6624" xr:uid="{77096A31-B41C-4838-A49D-00BB497C208C}"/>
    <cellStyle name="Calculation 2 2 2 4 2 3 2" xfId="6625" xr:uid="{A8E6C494-C446-40B8-AAB9-280638FAE657}"/>
    <cellStyle name="Calculation 2 2 2 4 2 4" xfId="6626" xr:uid="{AEE00832-831F-41AC-A80A-3D54649B19FF}"/>
    <cellStyle name="Calculation 2 2 2 4 2 4 2" xfId="6627" xr:uid="{0E8A6728-8568-4C6C-85E8-1FED2C8BA457}"/>
    <cellStyle name="Calculation 2 2 2 4 2 5" xfId="6628" xr:uid="{40B4CC7B-7626-41DE-B7F6-FC7B59E62455}"/>
    <cellStyle name="Calculation 2 2 2 4 2 5 2" xfId="6629" xr:uid="{7F8936E8-3671-4A7D-A247-16E4F834D4D4}"/>
    <cellStyle name="Calculation 2 2 2 4 2 6" xfId="6630" xr:uid="{366406C2-6088-4772-99A4-58F9AA83284D}"/>
    <cellStyle name="Calculation 2 2 2 4 2 6 2" xfId="6631" xr:uid="{6AECD9B0-7762-4C80-A985-313EE2281B94}"/>
    <cellStyle name="Calculation 2 2 2 4 2 7" xfId="6632" xr:uid="{B7CA0393-BC73-46FE-B6A0-6DB29044A103}"/>
    <cellStyle name="Calculation 2 2 2 4 3" xfId="6633" xr:uid="{10B37FFA-CE14-442B-8580-DBE5A494BDBA}"/>
    <cellStyle name="Calculation 2 2 2 4 3 2" xfId="6634" xr:uid="{76BFD9DB-020D-4725-8EB9-BFEA6C465BB5}"/>
    <cellStyle name="Calculation 2 2 2 4 4" xfId="6635" xr:uid="{B592764D-D198-4C97-8155-844C51813518}"/>
    <cellStyle name="Calculation 2 2 2 4 4 2" xfId="6636" xr:uid="{8E664CD5-F860-4FA7-B01C-D6306694A267}"/>
    <cellStyle name="Calculation 2 2 2 4 5" xfId="6637" xr:uid="{D53C01B0-80B8-45A7-8932-2BAF211E280E}"/>
    <cellStyle name="Calculation 2 2 2 4 5 2" xfId="6638" xr:uid="{EFD1F45B-6271-499D-ACC8-2C558EA673F5}"/>
    <cellStyle name="Calculation 2 2 2 4 6" xfId="6639" xr:uid="{4E7E93F0-34A4-4EE8-BE6A-D2B473EFBAEB}"/>
    <cellStyle name="Calculation 2 2 2 4 6 2" xfId="6640" xr:uid="{34D0FD1E-DFF9-4E61-9A34-597065A2F071}"/>
    <cellStyle name="Calculation 2 2 2 4 7" xfId="6641" xr:uid="{8A4C64E8-5007-49A8-BC20-CDB996C4E607}"/>
    <cellStyle name="Calculation 2 2 2 4 7 2" xfId="6642" xr:uid="{417051D5-4A3C-4988-A709-9EA59C226AD2}"/>
    <cellStyle name="Calculation 2 2 2 4 8" xfId="6643" xr:uid="{2567C09C-6BD9-4947-A6E8-773479D843F3}"/>
    <cellStyle name="Calculation 2 2 2 5" xfId="6644" xr:uid="{D88E7C08-E56E-4ED6-94AB-AACF62848340}"/>
    <cellStyle name="Calculation 2 2 2 5 2" xfId="6645" xr:uid="{E469B88D-9D82-410D-8EEA-4B2600ED76DA}"/>
    <cellStyle name="Calculation 2 2 2 5 2 2" xfId="6646" xr:uid="{17FC71C9-3AC2-4FAC-B84C-2537D3D0FF47}"/>
    <cellStyle name="Calculation 2 2 2 5 2 2 2" xfId="6647" xr:uid="{FF87CB5A-D9F2-48C9-B9CD-0A34A4ABD65C}"/>
    <cellStyle name="Calculation 2 2 2 5 2 3" xfId="6648" xr:uid="{DE0D118A-C0A2-4C3B-A18C-B4BB9F441D7C}"/>
    <cellStyle name="Calculation 2 2 2 5 2 3 2" xfId="6649" xr:uid="{E7ABBC63-64A6-4E36-813E-4D94CC4DDAC6}"/>
    <cellStyle name="Calculation 2 2 2 5 2 4" xfId="6650" xr:uid="{BEE822F1-EF2C-4530-9F33-45720BF51087}"/>
    <cellStyle name="Calculation 2 2 2 5 2 4 2" xfId="6651" xr:uid="{DF70F9A7-1F4A-4A36-B6BF-F97B2D7A4263}"/>
    <cellStyle name="Calculation 2 2 2 5 2 5" xfId="6652" xr:uid="{97582CDA-F8B2-4CCF-8DDA-CA97BD0A88AF}"/>
    <cellStyle name="Calculation 2 2 2 5 2 5 2" xfId="6653" xr:uid="{A446C13C-764C-406C-B6CF-25065B7774B3}"/>
    <cellStyle name="Calculation 2 2 2 5 2 6" xfId="6654" xr:uid="{3D9B59A1-4A42-441A-8E76-D121D122ABB7}"/>
    <cellStyle name="Calculation 2 2 2 5 2 6 2" xfId="6655" xr:uid="{2A8CC9A6-5398-417E-A74C-E53AAAD63C36}"/>
    <cellStyle name="Calculation 2 2 2 5 2 7" xfId="6656" xr:uid="{B37F73C6-65D3-4A75-98EB-DA5B6D90E481}"/>
    <cellStyle name="Calculation 2 2 2 5 3" xfId="6657" xr:uid="{BF5BA85C-BFBC-483D-A9CC-AFE3EFEE8CC5}"/>
    <cellStyle name="Calculation 2 2 2 5 3 2" xfId="6658" xr:uid="{8A14682D-70DE-43A6-B3DC-EE4CAC16C7D2}"/>
    <cellStyle name="Calculation 2 2 2 5 4" xfId="6659" xr:uid="{A1D2E101-7857-4A7F-A28A-ABC4667EE79E}"/>
    <cellStyle name="Calculation 2 2 2 5 4 2" xfId="6660" xr:uid="{0E2BB5A5-FE56-4771-9E62-E1229B4B3262}"/>
    <cellStyle name="Calculation 2 2 2 5 5" xfId="6661" xr:uid="{1F5A11BB-3708-475A-B6A2-068440260C18}"/>
    <cellStyle name="Calculation 2 2 2 5 5 2" xfId="6662" xr:uid="{040A4C5B-0735-4F8B-B2C2-34BC62D8A1EF}"/>
    <cellStyle name="Calculation 2 2 2 5 6" xfId="6663" xr:uid="{73728012-02AB-4EDB-BB0C-AD55A6948A1E}"/>
    <cellStyle name="Calculation 2 2 2 5 6 2" xfId="6664" xr:uid="{7D364BF7-09C0-4FBC-AEB2-F3B17EA7B51F}"/>
    <cellStyle name="Calculation 2 2 2 5 7" xfId="6665" xr:uid="{A32E3335-C047-4E8A-A549-BF30644507FD}"/>
    <cellStyle name="Calculation 2 2 2 5 7 2" xfId="6666" xr:uid="{0F73DC02-CC18-4EC2-A7E5-95DAD6B36F3A}"/>
    <cellStyle name="Calculation 2 2 2 5 8" xfId="6667" xr:uid="{E3A19FC2-6F92-41F0-82C7-257472E15F58}"/>
    <cellStyle name="Calculation 2 2 2 6" xfId="6668" xr:uid="{2E97C812-7DA9-4918-9F05-11EEE6463805}"/>
    <cellStyle name="Calculation 2 2 2 6 2" xfId="6669" xr:uid="{4D7026EA-DEC6-48AA-84BD-79A367325AA5}"/>
    <cellStyle name="Calculation 2 2 2 6 2 2" xfId="6670" xr:uid="{2D670410-F230-4417-BA72-93CB858D3166}"/>
    <cellStyle name="Calculation 2 2 2 6 3" xfId="6671" xr:uid="{87DA7649-3CAC-4395-A91F-BD9542C29F4B}"/>
    <cellStyle name="Calculation 2 2 2 6 3 2" xfId="6672" xr:uid="{DD6EE4F2-0020-4086-B1A6-2740E3F8AE05}"/>
    <cellStyle name="Calculation 2 2 2 6 4" xfId="6673" xr:uid="{118A715B-79AC-4DB6-BE1A-3070E92F757A}"/>
    <cellStyle name="Calculation 2 2 2 6 4 2" xfId="6674" xr:uid="{939A67D8-0BB5-46FC-BB1B-010D08EA3734}"/>
    <cellStyle name="Calculation 2 2 2 6 5" xfId="6675" xr:uid="{41A65F4B-9B06-4265-A2FF-8B4856C34DCD}"/>
    <cellStyle name="Calculation 2 2 2 6 5 2" xfId="6676" xr:uid="{86F43212-8570-4384-91C4-4475A55F14BC}"/>
    <cellStyle name="Calculation 2 2 2 6 6" xfId="6677" xr:uid="{6120409C-2477-4132-8F7B-A98A930DB183}"/>
    <cellStyle name="Calculation 2 2 2 6 6 2" xfId="6678" xr:uid="{22F5CA58-FA75-4058-9A82-AFC7D517637D}"/>
    <cellStyle name="Calculation 2 2 2 6 7" xfId="6679" xr:uid="{846F0DE4-633E-42EE-8576-C17DC632DFB3}"/>
    <cellStyle name="Calculation 2 2 2 7" xfId="6680" xr:uid="{19736A27-CF1E-4275-AB62-4F6C79697C0B}"/>
    <cellStyle name="Calculation 2 2 2 7 2" xfId="6681" xr:uid="{4D38B4F9-FF46-4738-8CA2-AB752CA42681}"/>
    <cellStyle name="Calculation 2 2 2 8" xfId="6682" xr:uid="{008C96F1-E35C-4E47-95FD-4A94A8282722}"/>
    <cellStyle name="Calculation 2 2 2 8 2" xfId="6683" xr:uid="{AFAEF656-7698-452F-8E37-6C7783D2D441}"/>
    <cellStyle name="Calculation 2 2 2 9" xfId="6684" xr:uid="{091ED7AE-EC79-461B-B477-9C1274D6F22E}"/>
    <cellStyle name="Calculation 2 2 2 9 2" xfId="6685" xr:uid="{06FE55EB-4355-4259-AD01-87707BB468F0}"/>
    <cellStyle name="Calculation 2 2 3" xfId="6686" xr:uid="{7DB64554-3FB4-4301-A473-348F0C946956}"/>
    <cellStyle name="Calculation 2 2 3 10" xfId="6687" xr:uid="{7D549317-079E-40AA-B666-36DE83A99A56}"/>
    <cellStyle name="Calculation 2 2 3 10 2" xfId="6688" xr:uid="{BCF67FA7-33C1-4E1C-A0F2-E210AC6F2000}"/>
    <cellStyle name="Calculation 2 2 3 11" xfId="6689" xr:uid="{5A15E5B3-2C07-47A9-9092-D8E9EAADFFF4}"/>
    <cellStyle name="Calculation 2 2 3 11 2" xfId="6690" xr:uid="{A72B4689-B50F-4DAF-8C11-1B1BFD74F2CC}"/>
    <cellStyle name="Calculation 2 2 3 12" xfId="6691" xr:uid="{9914E8E5-021A-4EA9-8136-A6B96BD6467D}"/>
    <cellStyle name="Calculation 2 2 3 2" xfId="6692" xr:uid="{17AF003E-2D3E-4C77-A927-103904C63D7D}"/>
    <cellStyle name="Calculation 2 2 3 2 10" xfId="6693" xr:uid="{4896C6C5-0FDA-4BEE-8476-1F408B27399E}"/>
    <cellStyle name="Calculation 2 2 3 2 10 2" xfId="6694" xr:uid="{F8F9DFC4-D27A-403E-9D43-596BAACC885B}"/>
    <cellStyle name="Calculation 2 2 3 2 11" xfId="6695" xr:uid="{66E41072-B3DC-4F7E-BD48-2BC08C1CD5F4}"/>
    <cellStyle name="Calculation 2 2 3 2 2" xfId="6696" xr:uid="{449B8905-8076-436C-AB28-27FA5F6B678E}"/>
    <cellStyle name="Calculation 2 2 3 2 2 2" xfId="6697" xr:uid="{2AAA6BC5-F0C1-4986-BD97-921DF157BF64}"/>
    <cellStyle name="Calculation 2 2 3 2 2 2 2" xfId="6698" xr:uid="{8AC8F5F3-3551-4ECB-A601-4A39E2E3EC67}"/>
    <cellStyle name="Calculation 2 2 3 2 2 2 2 2" xfId="6699" xr:uid="{D991F093-C1FA-495E-AC40-16D1C5DE0A7D}"/>
    <cellStyle name="Calculation 2 2 3 2 2 2 3" xfId="6700" xr:uid="{1019EE67-8FA3-4D8B-B382-63BA5051F58A}"/>
    <cellStyle name="Calculation 2 2 3 2 2 2 3 2" xfId="6701" xr:uid="{1BF741D6-DDEA-400B-AC1D-69EA10127401}"/>
    <cellStyle name="Calculation 2 2 3 2 2 2 4" xfId="6702" xr:uid="{F1CEC060-F975-4D59-828D-88FCA4AC022D}"/>
    <cellStyle name="Calculation 2 2 3 2 2 2 4 2" xfId="6703" xr:uid="{1752331F-EB4C-4CA7-BD50-D2E0D23E31E5}"/>
    <cellStyle name="Calculation 2 2 3 2 2 2 5" xfId="6704" xr:uid="{AEA11AE1-F8C9-491E-A21F-51C0EDCFD7C1}"/>
    <cellStyle name="Calculation 2 2 3 2 2 2 5 2" xfId="6705" xr:uid="{8029C96C-B67E-4D5B-A49F-8CEC0A6D7686}"/>
    <cellStyle name="Calculation 2 2 3 2 2 2 6" xfId="6706" xr:uid="{6605058D-837A-42A3-8DE5-A896C26C0074}"/>
    <cellStyle name="Calculation 2 2 3 2 2 2 6 2" xfId="6707" xr:uid="{6E9246F6-F427-4926-8110-6F9F16E8D924}"/>
    <cellStyle name="Calculation 2 2 3 2 2 2 7" xfId="6708" xr:uid="{8B939D62-6169-4368-BF00-8540DFB16927}"/>
    <cellStyle name="Calculation 2 2 3 2 2 3" xfId="6709" xr:uid="{59D96B89-8C16-4B25-8D84-6BCF54FCDEF1}"/>
    <cellStyle name="Calculation 2 2 3 2 2 3 2" xfId="6710" xr:uid="{4398842E-040C-4066-A359-ABDDC843E1BB}"/>
    <cellStyle name="Calculation 2 2 3 2 2 3 2 2" xfId="6711" xr:uid="{3F1DFD77-119F-4F37-B2D5-358BD7FBAF05}"/>
    <cellStyle name="Calculation 2 2 3 2 2 3 3" xfId="6712" xr:uid="{ADC3F878-F1A1-4AF6-9A9B-C8B477A9CD8D}"/>
    <cellStyle name="Calculation 2 2 3 2 2 4" xfId="6713" xr:uid="{1291FFFE-212D-4282-9736-3A93F1FD55F4}"/>
    <cellStyle name="Calculation 2 2 3 2 2 4 2" xfId="6714" xr:uid="{DFA30D0E-1998-4042-A16D-3542F58FD30F}"/>
    <cellStyle name="Calculation 2 2 3 2 2 5" xfId="6715" xr:uid="{03D295C3-FC8F-4FA6-8121-3064D3A0EFA5}"/>
    <cellStyle name="Calculation 2 2 3 2 2 5 2" xfId="6716" xr:uid="{09357DA0-99B1-46ED-99A8-B9FF2DFB8489}"/>
    <cellStyle name="Calculation 2 2 3 2 2 6" xfId="6717" xr:uid="{67C784DD-F838-475D-B9B9-82172DA02737}"/>
    <cellStyle name="Calculation 2 2 3 2 2 6 2" xfId="6718" xr:uid="{D8388AB9-D5F1-4EC9-8F10-01B5D37C1838}"/>
    <cellStyle name="Calculation 2 2 3 2 2 7" xfId="6719" xr:uid="{6D26933C-88E6-47D5-94DF-6E5500990C2C}"/>
    <cellStyle name="Calculation 2 2 3 2 2 7 2" xfId="6720" xr:uid="{2531195E-26B5-4424-9B74-2E5571A150BD}"/>
    <cellStyle name="Calculation 2 2 3 2 2 8" xfId="6721" xr:uid="{016E9E52-42D5-408E-B924-816E0D7E0A58}"/>
    <cellStyle name="Calculation 2 2 3 2 3" xfId="6722" xr:uid="{9C108D87-5216-4B58-8D8F-6020D269C531}"/>
    <cellStyle name="Calculation 2 2 3 2 3 2" xfId="6723" xr:uid="{60E6D7DD-BAC7-47C8-B147-E84A7E6D179A}"/>
    <cellStyle name="Calculation 2 2 3 2 3 2 2" xfId="6724" xr:uid="{021D6872-802C-4A3B-AA67-77503EA1A4F3}"/>
    <cellStyle name="Calculation 2 2 3 2 3 2 2 2" xfId="6725" xr:uid="{E09435D7-9E43-46A1-A10F-D97AAF931AA5}"/>
    <cellStyle name="Calculation 2 2 3 2 3 2 3" xfId="6726" xr:uid="{04EE6B64-A04A-4F81-A11B-38FB1DCF2BF3}"/>
    <cellStyle name="Calculation 2 2 3 2 3 2 3 2" xfId="6727" xr:uid="{1B44A2B5-2E48-4555-B822-A4A04B91079A}"/>
    <cellStyle name="Calculation 2 2 3 2 3 2 4" xfId="6728" xr:uid="{73377A20-F041-483F-AB46-7C54DBFC11A1}"/>
    <cellStyle name="Calculation 2 2 3 2 3 2 4 2" xfId="6729" xr:uid="{BC54ACC2-DAB7-4E6C-8058-3DE0D104C24C}"/>
    <cellStyle name="Calculation 2 2 3 2 3 2 5" xfId="6730" xr:uid="{54141C1B-9CE2-4D1B-B073-2A31E15563B7}"/>
    <cellStyle name="Calculation 2 2 3 2 3 2 5 2" xfId="6731" xr:uid="{A153FFB9-53D9-4D5C-A495-494FC1A991C8}"/>
    <cellStyle name="Calculation 2 2 3 2 3 2 6" xfId="6732" xr:uid="{4813BADE-D117-4A50-8516-E7FBCAEE44D6}"/>
    <cellStyle name="Calculation 2 2 3 2 3 2 6 2" xfId="6733" xr:uid="{D9BD6E5A-7A0A-4E09-9114-39D70261D627}"/>
    <cellStyle name="Calculation 2 2 3 2 3 2 7" xfId="6734" xr:uid="{D043D256-33D5-4090-A283-93EA18B53A2C}"/>
    <cellStyle name="Calculation 2 2 3 2 3 3" xfId="6735" xr:uid="{9498B6AF-78E5-4E51-9E0B-5D234ECBB014}"/>
    <cellStyle name="Calculation 2 2 3 2 3 3 2" xfId="6736" xr:uid="{021543CA-8BF2-4CDA-8C64-2349607E2678}"/>
    <cellStyle name="Calculation 2 2 3 2 3 4" xfId="6737" xr:uid="{97775F60-3FB7-41E4-95B0-76C316131833}"/>
    <cellStyle name="Calculation 2 2 3 2 3 4 2" xfId="6738" xr:uid="{B79375F1-D048-42F6-8DEF-5C8A15295BE9}"/>
    <cellStyle name="Calculation 2 2 3 2 3 5" xfId="6739" xr:uid="{E011E2E4-43BE-4870-8B38-443DCD1A35B2}"/>
    <cellStyle name="Calculation 2 2 3 2 3 5 2" xfId="6740" xr:uid="{0B0E9EF5-08FE-47CB-94F0-9A61E1DC6431}"/>
    <cellStyle name="Calculation 2 2 3 2 3 6" xfId="6741" xr:uid="{27331124-2166-4416-98AF-8DD9FD586510}"/>
    <cellStyle name="Calculation 2 2 3 2 3 6 2" xfId="6742" xr:uid="{921F560C-47F4-450D-B277-BF730FA8AD50}"/>
    <cellStyle name="Calculation 2 2 3 2 3 7" xfId="6743" xr:uid="{BBBA3418-A2D2-4F9F-AD6E-3F5F339F5284}"/>
    <cellStyle name="Calculation 2 2 3 2 3 7 2" xfId="6744" xr:uid="{4C34075A-996B-4160-BF41-779067545B00}"/>
    <cellStyle name="Calculation 2 2 3 2 3 8" xfId="6745" xr:uid="{BCAB5064-A0B1-4ED5-8E90-D696420810BE}"/>
    <cellStyle name="Calculation 2 2 3 2 4" xfId="6746" xr:uid="{2824F2B4-C13B-4CCE-ADC6-44FFAF53E5F5}"/>
    <cellStyle name="Calculation 2 2 3 2 4 2" xfId="6747" xr:uid="{F01893B3-FED2-44EE-90EA-C246ACE2CBFC}"/>
    <cellStyle name="Calculation 2 2 3 2 4 2 2" xfId="6748" xr:uid="{9B209FB1-5A2C-4A86-962D-8074AE8FE454}"/>
    <cellStyle name="Calculation 2 2 3 2 4 2 2 2" xfId="6749" xr:uid="{3AC3FD93-266B-4628-9A91-A426E22A70BA}"/>
    <cellStyle name="Calculation 2 2 3 2 4 2 3" xfId="6750" xr:uid="{6C324F92-C2CA-49FF-BE0A-81AAECE4DFAB}"/>
    <cellStyle name="Calculation 2 2 3 2 4 2 3 2" xfId="6751" xr:uid="{9D459D6A-CEA3-4A46-B25D-05AA1A2C185D}"/>
    <cellStyle name="Calculation 2 2 3 2 4 2 4" xfId="6752" xr:uid="{4B764C0A-AA95-4F40-8505-4D20E22DDB41}"/>
    <cellStyle name="Calculation 2 2 3 2 4 2 4 2" xfId="6753" xr:uid="{E4F990D4-85C0-4785-BA18-6F853D8FDFDA}"/>
    <cellStyle name="Calculation 2 2 3 2 4 2 5" xfId="6754" xr:uid="{AAE0BCD6-B065-4859-AA8F-7CD01AA522DA}"/>
    <cellStyle name="Calculation 2 2 3 2 4 2 5 2" xfId="6755" xr:uid="{1882F5CA-FF2F-4E0D-94DF-A3FF39D71725}"/>
    <cellStyle name="Calculation 2 2 3 2 4 2 6" xfId="6756" xr:uid="{5B46DCF5-6C39-47FD-9AE0-1578270626F1}"/>
    <cellStyle name="Calculation 2 2 3 2 4 2 6 2" xfId="6757" xr:uid="{E414CE7C-E6FC-4E07-B8B3-4FA9BC479FE8}"/>
    <cellStyle name="Calculation 2 2 3 2 4 2 7" xfId="6758" xr:uid="{443D19A7-A851-4DD7-B01E-CAA9A9C931E3}"/>
    <cellStyle name="Calculation 2 2 3 2 4 3" xfId="6759" xr:uid="{44077495-D776-473C-8DAC-92319CB9BD5E}"/>
    <cellStyle name="Calculation 2 2 3 2 4 3 2" xfId="6760" xr:uid="{9B4D461D-8558-4CF0-807C-D1CD4F9A1000}"/>
    <cellStyle name="Calculation 2 2 3 2 4 4" xfId="6761" xr:uid="{70802E61-66F7-4366-A653-B1F25DA6DA7D}"/>
    <cellStyle name="Calculation 2 2 3 2 4 4 2" xfId="6762" xr:uid="{36231A5A-6B8A-4476-B9AF-EFF69F6F7CBD}"/>
    <cellStyle name="Calculation 2 2 3 2 4 5" xfId="6763" xr:uid="{B776CB0A-3758-4D59-B0FD-C06AF8BA283A}"/>
    <cellStyle name="Calculation 2 2 3 2 4 5 2" xfId="6764" xr:uid="{C32F3525-306C-4A9D-ABA8-3967A186F2A1}"/>
    <cellStyle name="Calculation 2 2 3 2 4 6" xfId="6765" xr:uid="{A8648D20-2217-4B8E-8BAC-A874435DD32E}"/>
    <cellStyle name="Calculation 2 2 3 2 4 6 2" xfId="6766" xr:uid="{B643CA00-27D2-455F-B1F4-767B2BD6F465}"/>
    <cellStyle name="Calculation 2 2 3 2 4 7" xfId="6767" xr:uid="{668F9C03-FF96-4B15-92C8-E520C2080EA1}"/>
    <cellStyle name="Calculation 2 2 3 2 4 7 2" xfId="6768" xr:uid="{20CE83D0-8B61-40BC-8E1E-1053737D7C5D}"/>
    <cellStyle name="Calculation 2 2 3 2 4 8" xfId="6769" xr:uid="{DE885E98-DF03-4E44-9F44-6AC96A506826}"/>
    <cellStyle name="Calculation 2 2 3 2 5" xfId="6770" xr:uid="{28F5D8D5-54B5-4113-8922-8DD5335F9B54}"/>
    <cellStyle name="Calculation 2 2 3 2 5 2" xfId="6771" xr:uid="{D3582134-4078-4A45-B184-A7F4C4937CA0}"/>
    <cellStyle name="Calculation 2 2 3 2 5 2 2" xfId="6772" xr:uid="{1756A1AF-5AC9-48C8-BA87-65B6000A7514}"/>
    <cellStyle name="Calculation 2 2 3 2 5 3" xfId="6773" xr:uid="{7B09FAC7-4E10-4A66-8319-68DD5003CA52}"/>
    <cellStyle name="Calculation 2 2 3 2 5 3 2" xfId="6774" xr:uid="{98EDFD79-5D3D-413E-AD4E-6F7B07B81FB7}"/>
    <cellStyle name="Calculation 2 2 3 2 5 4" xfId="6775" xr:uid="{D225E9AF-5375-4D5A-8622-BA7CC9C53F28}"/>
    <cellStyle name="Calculation 2 2 3 2 5 4 2" xfId="6776" xr:uid="{36B100B3-0795-4484-B88D-C40248F0E280}"/>
    <cellStyle name="Calculation 2 2 3 2 5 5" xfId="6777" xr:uid="{A1372396-A98F-429B-AB69-A201207B8E91}"/>
    <cellStyle name="Calculation 2 2 3 2 5 5 2" xfId="6778" xr:uid="{852FAB97-D25F-40A7-A2F8-4D853B8AF940}"/>
    <cellStyle name="Calculation 2 2 3 2 5 6" xfId="6779" xr:uid="{8EF02B5F-90CA-4099-8352-F76056D9564C}"/>
    <cellStyle name="Calculation 2 2 3 2 5 6 2" xfId="6780" xr:uid="{A5C3337E-FB8D-4385-9993-38FCACDD3DEE}"/>
    <cellStyle name="Calculation 2 2 3 2 5 7" xfId="6781" xr:uid="{EFFCB4D2-2A28-4EA2-8C1C-69E7E3A0FB62}"/>
    <cellStyle name="Calculation 2 2 3 2 6" xfId="6782" xr:uid="{C2533ECC-D4EF-4F3D-AF5A-85F2546CF093}"/>
    <cellStyle name="Calculation 2 2 3 2 6 2" xfId="6783" xr:uid="{D15EDC44-A867-4FF3-BB5D-6DBA6E6B652B}"/>
    <cellStyle name="Calculation 2 2 3 2 7" xfId="6784" xr:uid="{B0F90578-27EB-4289-97EB-585B2246840A}"/>
    <cellStyle name="Calculation 2 2 3 2 7 2" xfId="6785" xr:uid="{5DEA20FC-4A79-4584-8F52-32816161E13C}"/>
    <cellStyle name="Calculation 2 2 3 2 8" xfId="6786" xr:uid="{A022083A-9131-4F76-B1D5-3A01E9C9E0D7}"/>
    <cellStyle name="Calculation 2 2 3 2 8 2" xfId="6787" xr:uid="{9D1B7F6D-7335-43EB-AA54-4C8634C5DB21}"/>
    <cellStyle name="Calculation 2 2 3 2 9" xfId="6788" xr:uid="{B2E6FCC8-E832-4EC3-96C1-511E9D21F7DE}"/>
    <cellStyle name="Calculation 2 2 3 2 9 2" xfId="6789" xr:uid="{E4E96658-4BB9-4B55-8C28-454E20D3EE6B}"/>
    <cellStyle name="Calculation 2 2 3 3" xfId="6790" xr:uid="{C0193F36-1035-4C89-91C8-65E1ADB419EE}"/>
    <cellStyle name="Calculation 2 2 3 3 2" xfId="6791" xr:uid="{976CA705-A1BF-4858-99EE-5B565845E76E}"/>
    <cellStyle name="Calculation 2 2 3 3 2 2" xfId="6792" xr:uid="{9F485926-0035-4831-AC09-255D1732A4EB}"/>
    <cellStyle name="Calculation 2 2 3 3 2 2 2" xfId="6793" xr:uid="{0A08E2BB-509E-445E-8789-84AB08408F97}"/>
    <cellStyle name="Calculation 2 2 3 3 2 3" xfId="6794" xr:uid="{C3F72DB3-BA22-4F32-A85D-6C4416E3A311}"/>
    <cellStyle name="Calculation 2 2 3 3 2 3 2" xfId="6795" xr:uid="{385FDFA2-5905-4C01-B5EC-051CFDF4E870}"/>
    <cellStyle name="Calculation 2 2 3 3 2 4" xfId="6796" xr:uid="{C6B60073-8950-489D-9E6E-E35B8A33FF1F}"/>
    <cellStyle name="Calculation 2 2 3 3 2 4 2" xfId="6797" xr:uid="{8455A9E1-B46A-43FB-AC9D-72118341ED23}"/>
    <cellStyle name="Calculation 2 2 3 3 2 5" xfId="6798" xr:uid="{75364427-425E-45F4-8E47-B7C6508E6E73}"/>
    <cellStyle name="Calculation 2 2 3 3 2 5 2" xfId="6799" xr:uid="{F9419E09-E092-4753-BFCC-E1F7B6C70A50}"/>
    <cellStyle name="Calculation 2 2 3 3 2 6" xfId="6800" xr:uid="{83823AC6-6015-429E-BB5A-2C20F03674E5}"/>
    <cellStyle name="Calculation 2 2 3 3 2 6 2" xfId="6801" xr:uid="{2C3A23F7-1811-429D-AAD8-58E61A49ACCC}"/>
    <cellStyle name="Calculation 2 2 3 3 2 7" xfId="6802" xr:uid="{E93FCE1F-9440-44B6-94D8-B1441AFF5FEA}"/>
    <cellStyle name="Calculation 2 2 3 3 3" xfId="6803" xr:uid="{FF84C9E8-B8AE-42C2-ABC2-3F4847094601}"/>
    <cellStyle name="Calculation 2 2 3 3 3 2" xfId="6804" xr:uid="{5E88951D-CD44-4244-9EE8-2424DD506857}"/>
    <cellStyle name="Calculation 2 2 3 3 3 2 2" xfId="6805" xr:uid="{D0193B75-02FA-47F6-88DA-4193792AA7C6}"/>
    <cellStyle name="Calculation 2 2 3 3 3 3" xfId="6806" xr:uid="{E595FC7B-8DDC-4649-A7DB-A9749A60FD2F}"/>
    <cellStyle name="Calculation 2 2 3 3 4" xfId="6807" xr:uid="{B93C48AA-79A2-4955-B845-F097CF6F60C3}"/>
    <cellStyle name="Calculation 2 2 3 3 4 2" xfId="6808" xr:uid="{C604E4AB-D92D-4AB2-B543-D33C6189FD1A}"/>
    <cellStyle name="Calculation 2 2 3 3 5" xfId="6809" xr:uid="{389FCD9D-934C-42C0-B67A-5C40BEC8DEA3}"/>
    <cellStyle name="Calculation 2 2 3 3 5 2" xfId="6810" xr:uid="{52C1223E-5A79-4231-BFD6-923C469B43A5}"/>
    <cellStyle name="Calculation 2 2 3 3 6" xfId="6811" xr:uid="{C01DBFBD-C5C4-4E42-802B-4F827CAC3D8A}"/>
    <cellStyle name="Calculation 2 2 3 3 6 2" xfId="6812" xr:uid="{49EF3548-750B-4324-A1CE-E8AF8FA161F8}"/>
    <cellStyle name="Calculation 2 2 3 3 7" xfId="6813" xr:uid="{095EEA18-E2BA-4953-B9D6-F927F5CA70D8}"/>
    <cellStyle name="Calculation 2 2 3 3 7 2" xfId="6814" xr:uid="{2DFFD9F8-A815-4F95-ABCF-1F820C332934}"/>
    <cellStyle name="Calculation 2 2 3 3 8" xfId="6815" xr:uid="{27DA3CC6-C168-4D10-AA61-40388E7F93CD}"/>
    <cellStyle name="Calculation 2 2 3 4" xfId="6816" xr:uid="{9706D748-13AC-439C-9EA4-5080A895C45F}"/>
    <cellStyle name="Calculation 2 2 3 4 2" xfId="6817" xr:uid="{C87E1F7B-FC93-4213-9580-D1EC2245873D}"/>
    <cellStyle name="Calculation 2 2 3 4 2 2" xfId="6818" xr:uid="{4D5CE503-74BB-4DEA-BFB0-19A87F3035A3}"/>
    <cellStyle name="Calculation 2 2 3 4 2 2 2" xfId="6819" xr:uid="{3318E717-3DDF-4742-B30B-88C32A6EA804}"/>
    <cellStyle name="Calculation 2 2 3 4 2 3" xfId="6820" xr:uid="{9C4EBAF8-BA1A-46D6-B82F-3781A9E623F0}"/>
    <cellStyle name="Calculation 2 2 3 4 2 3 2" xfId="6821" xr:uid="{F62035C6-D076-42BB-BBE4-6EE5B91199B5}"/>
    <cellStyle name="Calculation 2 2 3 4 2 4" xfId="6822" xr:uid="{C8515EA8-6999-4C9C-85DE-A204E7DEB776}"/>
    <cellStyle name="Calculation 2 2 3 4 2 4 2" xfId="6823" xr:uid="{F22D09E0-A8F9-44E8-A8E9-75B330611EA3}"/>
    <cellStyle name="Calculation 2 2 3 4 2 5" xfId="6824" xr:uid="{6F424811-FDA8-4B94-8437-79BD6D1FE3EE}"/>
    <cellStyle name="Calculation 2 2 3 4 2 5 2" xfId="6825" xr:uid="{7822D7AB-3F3C-48A1-8747-56A03208FAC9}"/>
    <cellStyle name="Calculation 2 2 3 4 2 6" xfId="6826" xr:uid="{FC8825C1-3436-4DCD-BE95-AB041A489A74}"/>
    <cellStyle name="Calculation 2 2 3 4 2 6 2" xfId="6827" xr:uid="{F50FE6DD-337B-4AF9-9E4F-69490F9CEEC2}"/>
    <cellStyle name="Calculation 2 2 3 4 2 7" xfId="6828" xr:uid="{FE590B60-A7A0-4573-BD99-3D2BD8CF7F76}"/>
    <cellStyle name="Calculation 2 2 3 4 3" xfId="6829" xr:uid="{1C60F7A5-DB41-468C-883C-2CE262241A2B}"/>
    <cellStyle name="Calculation 2 2 3 4 3 2" xfId="6830" xr:uid="{E9CD6177-2292-4A36-B39F-50A780FF8520}"/>
    <cellStyle name="Calculation 2 2 3 4 4" xfId="6831" xr:uid="{06ED75CA-654B-445F-B941-642256C75EC9}"/>
    <cellStyle name="Calculation 2 2 3 4 4 2" xfId="6832" xr:uid="{96CD5042-6ED6-49B7-B6FE-4917230C28E7}"/>
    <cellStyle name="Calculation 2 2 3 4 5" xfId="6833" xr:uid="{72DA4E2D-4398-406B-8EF2-1D95AA285F06}"/>
    <cellStyle name="Calculation 2 2 3 4 5 2" xfId="6834" xr:uid="{74532B7C-34E0-486A-BF45-7E9A8F292759}"/>
    <cellStyle name="Calculation 2 2 3 4 6" xfId="6835" xr:uid="{B7747424-B7FA-448B-B2DE-4CB84A8021E7}"/>
    <cellStyle name="Calculation 2 2 3 4 6 2" xfId="6836" xr:uid="{0EDDF1B7-A15E-4475-89D1-20B25CBAF02C}"/>
    <cellStyle name="Calculation 2 2 3 4 7" xfId="6837" xr:uid="{A374AA77-064C-4DCD-980B-8FFEF01274F7}"/>
    <cellStyle name="Calculation 2 2 3 4 7 2" xfId="6838" xr:uid="{25B4B05A-547E-4E0D-ADC7-281CFEE03DF6}"/>
    <cellStyle name="Calculation 2 2 3 4 8" xfId="6839" xr:uid="{BA56305C-253F-440D-94E6-D36F7DCE2AA7}"/>
    <cellStyle name="Calculation 2 2 3 5" xfId="6840" xr:uid="{D27DD876-B46D-4F55-A51A-BEAB0E80046C}"/>
    <cellStyle name="Calculation 2 2 3 5 2" xfId="6841" xr:uid="{61EDEE7B-BE84-46D6-A44E-152A22DE0D8E}"/>
    <cellStyle name="Calculation 2 2 3 5 2 2" xfId="6842" xr:uid="{4955A1D2-7641-4615-AD7C-56D8A7C9A20A}"/>
    <cellStyle name="Calculation 2 2 3 5 2 2 2" xfId="6843" xr:uid="{CE6E7DB9-9831-4315-973B-B519674F1827}"/>
    <cellStyle name="Calculation 2 2 3 5 2 3" xfId="6844" xr:uid="{0D7F1872-3087-4B23-81D4-ECF723DFA58F}"/>
    <cellStyle name="Calculation 2 2 3 5 2 3 2" xfId="6845" xr:uid="{CDCB01E1-2093-44C1-AA16-37BAAE0C2224}"/>
    <cellStyle name="Calculation 2 2 3 5 2 4" xfId="6846" xr:uid="{24A13E5B-79A0-466C-91F4-E7BF894FFB19}"/>
    <cellStyle name="Calculation 2 2 3 5 2 4 2" xfId="6847" xr:uid="{6EBB8182-D724-4EDA-8AE1-F68FD5E97258}"/>
    <cellStyle name="Calculation 2 2 3 5 2 5" xfId="6848" xr:uid="{65BE915C-F0A1-4087-9408-4F96526B3E73}"/>
    <cellStyle name="Calculation 2 2 3 5 2 5 2" xfId="6849" xr:uid="{64273B4E-3CDD-48D8-A521-9B9A8383A8C6}"/>
    <cellStyle name="Calculation 2 2 3 5 2 6" xfId="6850" xr:uid="{1FFB62A0-F49A-4A45-813F-B02DECF4AF25}"/>
    <cellStyle name="Calculation 2 2 3 5 2 6 2" xfId="6851" xr:uid="{CA0D030C-E23E-48C9-8757-704A1E70194D}"/>
    <cellStyle name="Calculation 2 2 3 5 2 7" xfId="6852" xr:uid="{5D76999A-D909-4E19-A66D-AB5CFF99FE7A}"/>
    <cellStyle name="Calculation 2 2 3 5 3" xfId="6853" xr:uid="{9AC4594C-72B7-4986-8484-0C21FA580CF7}"/>
    <cellStyle name="Calculation 2 2 3 5 3 2" xfId="6854" xr:uid="{A7192D37-F308-43D5-A2EA-5AD61C470B06}"/>
    <cellStyle name="Calculation 2 2 3 5 4" xfId="6855" xr:uid="{A52579CD-7D59-444E-A8E1-F0348AF6F813}"/>
    <cellStyle name="Calculation 2 2 3 5 4 2" xfId="6856" xr:uid="{FD39DAA3-78A2-4680-86EE-06402C39066D}"/>
    <cellStyle name="Calculation 2 2 3 5 5" xfId="6857" xr:uid="{4EF524B0-0914-4CCE-800B-F51D3AB0EDFF}"/>
    <cellStyle name="Calculation 2 2 3 5 5 2" xfId="6858" xr:uid="{FA5BB2C8-D230-4447-95F7-36A56B5CEA7C}"/>
    <cellStyle name="Calculation 2 2 3 5 6" xfId="6859" xr:uid="{5BFE3A5F-0A81-4E63-B6C6-7063B2DFAA69}"/>
    <cellStyle name="Calculation 2 2 3 5 6 2" xfId="6860" xr:uid="{71A1463A-CC84-4869-93F3-A7498A48F7F7}"/>
    <cellStyle name="Calculation 2 2 3 5 7" xfId="6861" xr:uid="{71BFE81D-ADCE-43D6-9FFF-150B9D8C0848}"/>
    <cellStyle name="Calculation 2 2 3 5 7 2" xfId="6862" xr:uid="{F80613A3-D4CD-4512-9891-704FE4320F0A}"/>
    <cellStyle name="Calculation 2 2 3 5 8" xfId="6863" xr:uid="{27D0EC7B-8660-42C7-9C98-7B483E5A9C8A}"/>
    <cellStyle name="Calculation 2 2 3 6" xfId="6864" xr:uid="{3DAAB185-76B8-4156-8202-FCB9C13BBC2C}"/>
    <cellStyle name="Calculation 2 2 3 6 2" xfId="6865" xr:uid="{57F4675A-5D08-4DF7-B41B-27F468B25AA3}"/>
    <cellStyle name="Calculation 2 2 3 6 2 2" xfId="6866" xr:uid="{93B1698D-F8FA-402A-943D-76CE84156EFB}"/>
    <cellStyle name="Calculation 2 2 3 6 3" xfId="6867" xr:uid="{ADEAC040-8600-4067-A178-489D01470BEC}"/>
    <cellStyle name="Calculation 2 2 3 6 3 2" xfId="6868" xr:uid="{98AEF94D-C453-4959-B79D-2F1E4DF497CE}"/>
    <cellStyle name="Calculation 2 2 3 6 4" xfId="6869" xr:uid="{3DB62875-1865-4DF8-9B3F-8FEE04BBB714}"/>
    <cellStyle name="Calculation 2 2 3 6 4 2" xfId="6870" xr:uid="{28B6B85D-9644-40DE-85EF-C690B16BAA14}"/>
    <cellStyle name="Calculation 2 2 3 6 5" xfId="6871" xr:uid="{1C40B5ED-745B-4B2C-95B6-3C15869D9600}"/>
    <cellStyle name="Calculation 2 2 3 6 5 2" xfId="6872" xr:uid="{6A4DFFD0-2BD7-4E55-A3FE-A50B455E781B}"/>
    <cellStyle name="Calculation 2 2 3 6 6" xfId="6873" xr:uid="{ED0A21A4-F47C-4623-9DB6-EF6F1B7C3A21}"/>
    <cellStyle name="Calculation 2 2 3 6 6 2" xfId="6874" xr:uid="{7801FFAA-3636-471A-A27F-0ADB6161AE9E}"/>
    <cellStyle name="Calculation 2 2 3 6 7" xfId="6875" xr:uid="{96087CBA-C4F3-4C84-B481-653EC32BD4A4}"/>
    <cellStyle name="Calculation 2 2 3 7" xfId="6876" xr:uid="{0F28420D-BF49-4831-9197-236E6CAF56DD}"/>
    <cellStyle name="Calculation 2 2 3 7 2" xfId="6877" xr:uid="{A01B6AB5-9353-4542-86AA-BD2A046151B2}"/>
    <cellStyle name="Calculation 2 2 3 8" xfId="6878" xr:uid="{1391181A-03F8-46AF-ADE0-4921F536B8C5}"/>
    <cellStyle name="Calculation 2 2 3 8 2" xfId="6879" xr:uid="{2B4C1A32-9DCF-4C94-B39F-EDB4AFA0DF69}"/>
    <cellStyle name="Calculation 2 2 3 9" xfId="6880" xr:uid="{9DACB7C8-D854-4623-AC8C-B0FD86D3010F}"/>
    <cellStyle name="Calculation 2 2 3 9 2" xfId="6881" xr:uid="{9C793489-2117-44AB-9862-8AE5737139C3}"/>
    <cellStyle name="Calculation 2 2 4" xfId="6882" xr:uid="{ABCF85FB-51C7-43F3-9D25-23FCA8EDD795}"/>
    <cellStyle name="Calculation 2 2 4 10" xfId="6883" xr:uid="{5B56D251-687B-4F6B-8BB1-274B6E293C34}"/>
    <cellStyle name="Calculation 2 2 4 10 2" xfId="6884" xr:uid="{3FC66C12-E5D7-493D-A910-EA32207FC529}"/>
    <cellStyle name="Calculation 2 2 4 11" xfId="6885" xr:uid="{8A201BEC-16B1-49AE-847F-C24277D1838A}"/>
    <cellStyle name="Calculation 2 2 4 2" xfId="6886" xr:uid="{7E685766-18B4-46F9-90C0-96857402A547}"/>
    <cellStyle name="Calculation 2 2 4 2 2" xfId="6887" xr:uid="{B20C390B-DCB4-4A32-AAA6-13DBC9D803A4}"/>
    <cellStyle name="Calculation 2 2 4 2 2 2" xfId="6888" xr:uid="{223CB362-AC92-4D12-A9E2-DFDF62804CB7}"/>
    <cellStyle name="Calculation 2 2 4 2 2 2 2" xfId="6889" xr:uid="{C7449E6F-1082-4F84-8A79-27B1127286CB}"/>
    <cellStyle name="Calculation 2 2 4 2 2 3" xfId="6890" xr:uid="{9A687FF1-528A-41CE-B650-E325FC6F75F7}"/>
    <cellStyle name="Calculation 2 2 4 2 2 3 2" xfId="6891" xr:uid="{5D87A828-72A0-40E9-8467-ECEFC0EFDB34}"/>
    <cellStyle name="Calculation 2 2 4 2 2 4" xfId="6892" xr:uid="{C9F4AA36-FF9D-49C2-AD4D-F04B82DC351D}"/>
    <cellStyle name="Calculation 2 2 4 2 2 4 2" xfId="6893" xr:uid="{2E31EE45-57A1-4422-AF5E-36199712D539}"/>
    <cellStyle name="Calculation 2 2 4 2 2 5" xfId="6894" xr:uid="{609EB396-734C-4006-B042-3F7500662DF5}"/>
    <cellStyle name="Calculation 2 2 4 2 2 5 2" xfId="6895" xr:uid="{E32F0702-0D35-4434-8223-2CA0A0B7DD17}"/>
    <cellStyle name="Calculation 2 2 4 2 2 6" xfId="6896" xr:uid="{C4D7A28F-0A7A-46F8-8754-94D9950A56FB}"/>
    <cellStyle name="Calculation 2 2 4 2 2 6 2" xfId="6897" xr:uid="{C8E55C9A-0764-4ECC-A136-741B19DE4800}"/>
    <cellStyle name="Calculation 2 2 4 2 2 7" xfId="6898" xr:uid="{5449A161-BCCB-4972-84BF-DFE5A6B6A633}"/>
    <cellStyle name="Calculation 2 2 4 2 3" xfId="6899" xr:uid="{5840B2FA-BC81-4C39-9634-3ED728312C57}"/>
    <cellStyle name="Calculation 2 2 4 2 3 2" xfId="6900" xr:uid="{E954CFD3-98E4-4166-B068-1FB79211CEE2}"/>
    <cellStyle name="Calculation 2 2 4 2 3 2 2" xfId="6901" xr:uid="{EB54EF68-E755-41C6-9106-280E817C7DE4}"/>
    <cellStyle name="Calculation 2 2 4 2 3 3" xfId="6902" xr:uid="{0513AA7D-18E7-427F-AA8F-379AD4B78EE3}"/>
    <cellStyle name="Calculation 2 2 4 2 4" xfId="6903" xr:uid="{7A2727F5-A02A-46E3-ABE5-5DBC7A68F829}"/>
    <cellStyle name="Calculation 2 2 4 2 4 2" xfId="6904" xr:uid="{216229B3-2F33-431E-8341-9024DC049016}"/>
    <cellStyle name="Calculation 2 2 4 2 5" xfId="6905" xr:uid="{2EFBEF3D-7DB7-4EF6-9EC3-79BF83B8BF74}"/>
    <cellStyle name="Calculation 2 2 4 2 5 2" xfId="6906" xr:uid="{6AABA697-ACF0-4350-8B71-153A495F4465}"/>
    <cellStyle name="Calculation 2 2 4 2 6" xfId="6907" xr:uid="{5A83CAD0-D1BB-430F-B43A-78F305889982}"/>
    <cellStyle name="Calculation 2 2 4 2 6 2" xfId="6908" xr:uid="{628B24AF-7CB4-470F-ABF2-1E7294FCCF5B}"/>
    <cellStyle name="Calculation 2 2 4 2 7" xfId="6909" xr:uid="{C34EAF26-CC3D-42AF-97A3-9BF1E904BB60}"/>
    <cellStyle name="Calculation 2 2 4 2 7 2" xfId="6910" xr:uid="{1FBDB0D5-8922-42D3-807D-AFD4616CAAA6}"/>
    <cellStyle name="Calculation 2 2 4 2 8" xfId="6911" xr:uid="{14439796-3AE2-465A-9244-C52BFA2347ED}"/>
    <cellStyle name="Calculation 2 2 4 3" xfId="6912" xr:uid="{0E9D96EF-E746-4AC6-9666-BB19FA61EBD2}"/>
    <cellStyle name="Calculation 2 2 4 3 2" xfId="6913" xr:uid="{820766CC-1256-415B-B863-8B1ACCEC4255}"/>
    <cellStyle name="Calculation 2 2 4 3 2 2" xfId="6914" xr:uid="{48C1C594-A535-4947-A38A-CDBE0829EFDB}"/>
    <cellStyle name="Calculation 2 2 4 3 2 2 2" xfId="6915" xr:uid="{48F7F2EA-DDB1-4C09-BD40-8287A59FF82E}"/>
    <cellStyle name="Calculation 2 2 4 3 2 3" xfId="6916" xr:uid="{2C0F53EA-84AA-45E6-9E1E-E8B000DB6613}"/>
    <cellStyle name="Calculation 2 2 4 3 2 3 2" xfId="6917" xr:uid="{1A302E0E-EEF6-49A3-B77E-5F00F85CB726}"/>
    <cellStyle name="Calculation 2 2 4 3 2 4" xfId="6918" xr:uid="{A19EE3B0-5C74-4F5B-ABCC-4E5F9FDB4AE3}"/>
    <cellStyle name="Calculation 2 2 4 3 2 4 2" xfId="6919" xr:uid="{1C30E20F-08B8-4175-8910-B68E9355EE08}"/>
    <cellStyle name="Calculation 2 2 4 3 2 5" xfId="6920" xr:uid="{D338C066-6460-4257-9A5A-3A754DDC689A}"/>
    <cellStyle name="Calculation 2 2 4 3 2 5 2" xfId="6921" xr:uid="{721D4F5B-7A8B-4604-BDFD-7F2C1F0A3AB8}"/>
    <cellStyle name="Calculation 2 2 4 3 2 6" xfId="6922" xr:uid="{0478B146-6264-404C-A4E3-59F9FA513F19}"/>
    <cellStyle name="Calculation 2 2 4 3 2 6 2" xfId="6923" xr:uid="{70066FB7-F25A-4E11-BCCF-686391C96953}"/>
    <cellStyle name="Calculation 2 2 4 3 2 7" xfId="6924" xr:uid="{E2D4A49C-FD98-45B2-B201-EF6C90B4FDE0}"/>
    <cellStyle name="Calculation 2 2 4 3 3" xfId="6925" xr:uid="{A915AA61-52D3-4BA2-AB47-86BDE7FA72AF}"/>
    <cellStyle name="Calculation 2 2 4 3 3 2" xfId="6926" xr:uid="{E9DDCDFD-5C1C-4C34-B082-88BA96C430A2}"/>
    <cellStyle name="Calculation 2 2 4 3 4" xfId="6927" xr:uid="{84EA92D5-F994-4D1A-B7F1-EA7E219D99EC}"/>
    <cellStyle name="Calculation 2 2 4 3 4 2" xfId="6928" xr:uid="{E8437E95-5839-4445-8663-52F46A685B1C}"/>
    <cellStyle name="Calculation 2 2 4 3 5" xfId="6929" xr:uid="{75ED266E-688B-4611-BDD3-7C93B41804E5}"/>
    <cellStyle name="Calculation 2 2 4 3 5 2" xfId="6930" xr:uid="{2850FA06-4229-4050-B177-2B1D42AB851A}"/>
    <cellStyle name="Calculation 2 2 4 3 6" xfId="6931" xr:uid="{0DA3B05D-E6F6-4914-A706-A3B5DC8C0D8A}"/>
    <cellStyle name="Calculation 2 2 4 3 6 2" xfId="6932" xr:uid="{56E91C9A-A36D-4643-9B6C-51E67A025817}"/>
    <cellStyle name="Calculation 2 2 4 3 7" xfId="6933" xr:uid="{370E6C9F-F21E-4E28-A352-9431B2BE6CCA}"/>
    <cellStyle name="Calculation 2 2 4 3 7 2" xfId="6934" xr:uid="{C0AF4002-E972-4786-9EDB-701B8DB6EA26}"/>
    <cellStyle name="Calculation 2 2 4 3 8" xfId="6935" xr:uid="{7594B137-2B40-44AE-96EE-3FF0F3E17FEA}"/>
    <cellStyle name="Calculation 2 2 4 4" xfId="6936" xr:uid="{21C29578-5C6F-4034-A8C9-DCEAFCA071F8}"/>
    <cellStyle name="Calculation 2 2 4 4 2" xfId="6937" xr:uid="{AACDDD0B-7E0D-474E-9CBA-7054E31F0129}"/>
    <cellStyle name="Calculation 2 2 4 4 2 2" xfId="6938" xr:uid="{DFDCABAC-5CEC-4B45-8AB3-77303BEEDE42}"/>
    <cellStyle name="Calculation 2 2 4 4 2 2 2" xfId="6939" xr:uid="{DAF96F5D-2A58-4904-9F18-4A0242247348}"/>
    <cellStyle name="Calculation 2 2 4 4 2 3" xfId="6940" xr:uid="{BF8556BB-2874-4506-A5FF-76E34B00EC6B}"/>
    <cellStyle name="Calculation 2 2 4 4 2 3 2" xfId="6941" xr:uid="{CCC39784-CF53-4F33-93F5-8EFD0025E193}"/>
    <cellStyle name="Calculation 2 2 4 4 2 4" xfId="6942" xr:uid="{7C82E4B8-47C2-4AEF-843E-2599FE4F6257}"/>
    <cellStyle name="Calculation 2 2 4 4 2 4 2" xfId="6943" xr:uid="{B32AE0A5-8E6A-45AE-8B8D-30C2080E70FC}"/>
    <cellStyle name="Calculation 2 2 4 4 2 5" xfId="6944" xr:uid="{495243A8-8958-4C6B-B4F0-60DC5700CF4F}"/>
    <cellStyle name="Calculation 2 2 4 4 2 5 2" xfId="6945" xr:uid="{4A438950-7201-4DA4-9F78-B92D1EBBDF4E}"/>
    <cellStyle name="Calculation 2 2 4 4 2 6" xfId="6946" xr:uid="{9AF8E2D4-9AD7-4D09-9165-55FAA6927F70}"/>
    <cellStyle name="Calculation 2 2 4 4 2 6 2" xfId="6947" xr:uid="{D76EEEA5-8835-4153-BAFA-58FB72F99806}"/>
    <cellStyle name="Calculation 2 2 4 4 2 7" xfId="6948" xr:uid="{BF8B1277-F7E8-47B7-9DC7-BF1D207FA437}"/>
    <cellStyle name="Calculation 2 2 4 4 3" xfId="6949" xr:uid="{0032B1D4-FC9E-4D97-A8DD-E5804659331A}"/>
    <cellStyle name="Calculation 2 2 4 4 3 2" xfId="6950" xr:uid="{134D04C8-06E0-48C7-BDDD-483A2EE971EB}"/>
    <cellStyle name="Calculation 2 2 4 4 4" xfId="6951" xr:uid="{6C65CB70-E6CA-467B-9559-20B9F78AE65D}"/>
    <cellStyle name="Calculation 2 2 4 4 4 2" xfId="6952" xr:uid="{85440761-E923-4AA4-9131-BAEA951BD551}"/>
    <cellStyle name="Calculation 2 2 4 4 5" xfId="6953" xr:uid="{1AB45372-E3CB-4A20-B43B-4DC28B3E3210}"/>
    <cellStyle name="Calculation 2 2 4 4 5 2" xfId="6954" xr:uid="{B1E6A60B-CE51-4503-AA9A-30B22F38BE04}"/>
    <cellStyle name="Calculation 2 2 4 4 6" xfId="6955" xr:uid="{782D4597-B741-407B-AD2C-10DC97B54993}"/>
    <cellStyle name="Calculation 2 2 4 4 6 2" xfId="6956" xr:uid="{82B349B5-6854-44F5-A482-C90214301967}"/>
    <cellStyle name="Calculation 2 2 4 4 7" xfId="6957" xr:uid="{1E5C6260-25DB-43E9-B5C3-CB49CE4F8303}"/>
    <cellStyle name="Calculation 2 2 4 4 7 2" xfId="6958" xr:uid="{6BB9104F-3E83-4677-A7F0-DE1DE83DF3D1}"/>
    <cellStyle name="Calculation 2 2 4 4 8" xfId="6959" xr:uid="{CA9E6B54-64FD-48AF-8189-BA3811F253EF}"/>
    <cellStyle name="Calculation 2 2 4 5" xfId="6960" xr:uid="{8811F7E4-4BC4-4586-B8E4-D94CA381FB94}"/>
    <cellStyle name="Calculation 2 2 4 5 2" xfId="6961" xr:uid="{E1106110-363B-40BF-8998-9666C36CCC3D}"/>
    <cellStyle name="Calculation 2 2 4 5 2 2" xfId="6962" xr:uid="{E523AD8B-0257-4EF6-A29D-39519FDC55AF}"/>
    <cellStyle name="Calculation 2 2 4 5 3" xfId="6963" xr:uid="{28E8A120-804C-4CF2-B099-173A421E9757}"/>
    <cellStyle name="Calculation 2 2 4 5 3 2" xfId="6964" xr:uid="{F7B97D0E-1E14-40A8-9F12-E1FF501A6B8E}"/>
    <cellStyle name="Calculation 2 2 4 5 4" xfId="6965" xr:uid="{7CF9FB71-F599-4FCB-A7C9-4717DB8C8E11}"/>
    <cellStyle name="Calculation 2 2 4 5 4 2" xfId="6966" xr:uid="{157167E2-34DC-4ECF-920B-2B1B336AD53A}"/>
    <cellStyle name="Calculation 2 2 4 5 5" xfId="6967" xr:uid="{65E094F1-D91B-4FC6-A463-282AF1B0BB87}"/>
    <cellStyle name="Calculation 2 2 4 5 5 2" xfId="6968" xr:uid="{2665338D-8196-4BE3-8D2A-F01E288C4962}"/>
    <cellStyle name="Calculation 2 2 4 5 6" xfId="6969" xr:uid="{73A92281-444F-44F1-90F0-501D22F78EC8}"/>
    <cellStyle name="Calculation 2 2 4 5 6 2" xfId="6970" xr:uid="{5469EAB2-2F3F-4776-8E0D-2DE5B89C4443}"/>
    <cellStyle name="Calculation 2 2 4 5 7" xfId="6971" xr:uid="{CC03FE10-5E87-4F8A-BD16-A2A801BEB852}"/>
    <cellStyle name="Calculation 2 2 4 6" xfId="6972" xr:uid="{1BD8CB46-F303-465E-904E-BB75862599B8}"/>
    <cellStyle name="Calculation 2 2 4 6 2" xfId="6973" xr:uid="{1920EE04-A5B0-4614-A4E6-5C043FD84F60}"/>
    <cellStyle name="Calculation 2 2 4 7" xfId="6974" xr:uid="{4EF5170B-DC0B-4B67-81F0-8FD239FEAAD0}"/>
    <cellStyle name="Calculation 2 2 4 7 2" xfId="6975" xr:uid="{F5B8D617-D21D-4A53-94B9-4DBD0998E3BD}"/>
    <cellStyle name="Calculation 2 2 4 8" xfId="6976" xr:uid="{7CE3054B-2D40-48E0-B7D8-BF8DCF201F03}"/>
    <cellStyle name="Calculation 2 2 4 8 2" xfId="6977" xr:uid="{863A963C-992F-4F31-9821-6DD58929B5BB}"/>
    <cellStyle name="Calculation 2 2 4 9" xfId="6978" xr:uid="{D3391C07-11A1-49AA-A5DE-BD3AAC23FBEF}"/>
    <cellStyle name="Calculation 2 2 4 9 2" xfId="6979" xr:uid="{EBF4FA9E-0548-48DF-94A4-C297C8BE5EF2}"/>
    <cellStyle name="Calculation 2 2 5" xfId="6980" xr:uid="{CDB6554F-E48E-40F6-A1E2-E0AF34F147C3}"/>
    <cellStyle name="Calculation 2 2 5 10" xfId="6981" xr:uid="{41DA3A70-4317-42B2-849D-1F45527D5832}"/>
    <cellStyle name="Calculation 2 2 5 10 2" xfId="6982" xr:uid="{15EE7DC8-9DEB-42CC-A47C-211EE55AADA0}"/>
    <cellStyle name="Calculation 2 2 5 11" xfId="6983" xr:uid="{D11223B2-6237-4E92-A13E-8FCE1DD6A44D}"/>
    <cellStyle name="Calculation 2 2 5 2" xfId="6984" xr:uid="{9361D28B-B56C-4F60-BC63-4A5232655DF6}"/>
    <cellStyle name="Calculation 2 2 5 2 2" xfId="6985" xr:uid="{F6CF75BF-970D-4E1C-8427-B2185132C1A8}"/>
    <cellStyle name="Calculation 2 2 5 2 2 2" xfId="6986" xr:uid="{D1AF44E4-3702-4102-B779-CAEF80E2C7C0}"/>
    <cellStyle name="Calculation 2 2 5 2 2 2 2" xfId="6987" xr:uid="{262A3D84-F1EE-4F1F-BD2E-199E04CD8B9B}"/>
    <cellStyle name="Calculation 2 2 5 2 2 3" xfId="6988" xr:uid="{2D4C86E0-5760-4B3C-B7CC-3D68A0F47368}"/>
    <cellStyle name="Calculation 2 2 5 2 2 3 2" xfId="6989" xr:uid="{C15F2E30-B2D6-413F-857C-A15E1F0B18D4}"/>
    <cellStyle name="Calculation 2 2 5 2 2 4" xfId="6990" xr:uid="{89E21065-331E-43F6-966A-49DD67BE8C01}"/>
    <cellStyle name="Calculation 2 2 5 2 2 4 2" xfId="6991" xr:uid="{811D2E55-5D23-44AD-A918-E5F67EFDE6AB}"/>
    <cellStyle name="Calculation 2 2 5 2 2 5" xfId="6992" xr:uid="{332F4FBC-7DDD-405B-A05E-BCC30AACBF68}"/>
    <cellStyle name="Calculation 2 2 5 2 2 5 2" xfId="6993" xr:uid="{DCF0BFE2-18AD-4CF4-B0EE-C11EAF53F291}"/>
    <cellStyle name="Calculation 2 2 5 2 2 6" xfId="6994" xr:uid="{72592A75-8564-4BB5-B258-C22D839BBFE2}"/>
    <cellStyle name="Calculation 2 2 5 2 2 6 2" xfId="6995" xr:uid="{4B08F760-CC3C-451B-86B7-1A58B347B9A2}"/>
    <cellStyle name="Calculation 2 2 5 2 2 7" xfId="6996" xr:uid="{3F1ECBF9-12B5-4835-BCBE-09F3D758CAFF}"/>
    <cellStyle name="Calculation 2 2 5 2 3" xfId="6997" xr:uid="{7385B383-7F07-4FC2-9E53-E763ECC25AC5}"/>
    <cellStyle name="Calculation 2 2 5 2 3 2" xfId="6998" xr:uid="{F55E09C7-A4F9-4803-AB94-6B8985A72F0C}"/>
    <cellStyle name="Calculation 2 2 5 2 3 2 2" xfId="6999" xr:uid="{7B8BBB77-24C7-439E-93C8-3A1FFBB9B486}"/>
    <cellStyle name="Calculation 2 2 5 2 3 3" xfId="7000" xr:uid="{8A1E0790-020B-4B8F-8AF5-AD9737DDBC11}"/>
    <cellStyle name="Calculation 2 2 5 2 4" xfId="7001" xr:uid="{E54480A2-8027-4E70-8943-DE6C49735F52}"/>
    <cellStyle name="Calculation 2 2 5 2 4 2" xfId="7002" xr:uid="{A95F8D06-3087-44BE-BE4C-36F10AE94886}"/>
    <cellStyle name="Calculation 2 2 5 2 5" xfId="7003" xr:uid="{067FEFFA-0BD6-4459-9655-647ECE239310}"/>
    <cellStyle name="Calculation 2 2 5 2 5 2" xfId="7004" xr:uid="{50EB0534-4F87-457D-A0F9-0FD6774B77CD}"/>
    <cellStyle name="Calculation 2 2 5 2 6" xfId="7005" xr:uid="{21F32BA4-6B06-453A-8744-97DD7BDA2D95}"/>
    <cellStyle name="Calculation 2 2 5 2 6 2" xfId="7006" xr:uid="{C1DF1B4E-F73A-46A7-B069-9314E11D550A}"/>
    <cellStyle name="Calculation 2 2 5 2 7" xfId="7007" xr:uid="{3A5A9907-0034-4A69-A452-BC19052F05E1}"/>
    <cellStyle name="Calculation 2 2 5 2 7 2" xfId="7008" xr:uid="{394BC857-5A0C-4A6B-8118-2829A2375D85}"/>
    <cellStyle name="Calculation 2 2 5 2 8" xfId="7009" xr:uid="{7BB11DF2-52AE-4FD9-8C54-EBD8FEB98109}"/>
    <cellStyle name="Calculation 2 2 5 3" xfId="7010" xr:uid="{F6BE0ECB-ACDC-4FF4-A9BD-61861442C117}"/>
    <cellStyle name="Calculation 2 2 5 3 2" xfId="7011" xr:uid="{ABD48CC9-5BEA-4F08-BF2A-D00972C21FB0}"/>
    <cellStyle name="Calculation 2 2 5 3 2 2" xfId="7012" xr:uid="{4473150A-409C-44C4-9C21-BB9CB5129A23}"/>
    <cellStyle name="Calculation 2 2 5 3 2 2 2" xfId="7013" xr:uid="{2F1FD74D-D3D9-4689-9032-2C12EABF82F9}"/>
    <cellStyle name="Calculation 2 2 5 3 2 3" xfId="7014" xr:uid="{19A22012-2AD3-4755-9650-451ADE2E6238}"/>
    <cellStyle name="Calculation 2 2 5 3 2 3 2" xfId="7015" xr:uid="{38185D61-F86C-4255-88EE-F2C9C974D3A5}"/>
    <cellStyle name="Calculation 2 2 5 3 2 4" xfId="7016" xr:uid="{13AE7D27-1165-465F-81C2-24C9E1D489D8}"/>
    <cellStyle name="Calculation 2 2 5 3 2 4 2" xfId="7017" xr:uid="{29A80991-6A8C-49DD-9AE9-533BBC4D95CC}"/>
    <cellStyle name="Calculation 2 2 5 3 2 5" xfId="7018" xr:uid="{773E0BB5-5766-40FD-A467-7F5A2BB99EEB}"/>
    <cellStyle name="Calculation 2 2 5 3 2 5 2" xfId="7019" xr:uid="{476E7D4E-D50A-4CB4-B846-6334A0274C88}"/>
    <cellStyle name="Calculation 2 2 5 3 2 6" xfId="7020" xr:uid="{0576F99B-2320-424F-A921-926C3ED77660}"/>
    <cellStyle name="Calculation 2 2 5 3 2 6 2" xfId="7021" xr:uid="{9ACF4124-E7AC-4EA8-ABAA-8EC1B584C303}"/>
    <cellStyle name="Calculation 2 2 5 3 2 7" xfId="7022" xr:uid="{2606DE18-8D2A-47CB-ACE0-7C6D83DFB310}"/>
    <cellStyle name="Calculation 2 2 5 3 3" xfId="7023" xr:uid="{DB4D0835-FEB9-4E40-919F-5D256B644B7B}"/>
    <cellStyle name="Calculation 2 2 5 3 3 2" xfId="7024" xr:uid="{E0EE1C76-AE17-47C3-B0A5-C9E10804D536}"/>
    <cellStyle name="Calculation 2 2 5 3 4" xfId="7025" xr:uid="{AAF956AA-BE0D-419E-B577-F07C05DCFBA6}"/>
    <cellStyle name="Calculation 2 2 5 3 4 2" xfId="7026" xr:uid="{0649966F-0D4B-42F2-9643-7F1C9DCA0412}"/>
    <cellStyle name="Calculation 2 2 5 3 5" xfId="7027" xr:uid="{9FBB7F92-698D-4500-ABE1-089DE2AD79A1}"/>
    <cellStyle name="Calculation 2 2 5 3 5 2" xfId="7028" xr:uid="{F8946F90-291A-4B4B-BF84-FFD009CBC4E6}"/>
    <cellStyle name="Calculation 2 2 5 3 6" xfId="7029" xr:uid="{7F05E398-5EC6-4B26-8106-66F49D99BE8F}"/>
    <cellStyle name="Calculation 2 2 5 3 6 2" xfId="7030" xr:uid="{C3D220DB-64F1-4C92-8049-F82294CAD538}"/>
    <cellStyle name="Calculation 2 2 5 3 7" xfId="7031" xr:uid="{CED13498-1B82-4E0F-99E9-E2C0723DCC57}"/>
    <cellStyle name="Calculation 2 2 5 3 7 2" xfId="7032" xr:uid="{A9237951-778C-4792-B73D-7895F3057CA3}"/>
    <cellStyle name="Calculation 2 2 5 3 8" xfId="7033" xr:uid="{4D56A73B-039A-41F5-B98C-8EF3BD96FB07}"/>
    <cellStyle name="Calculation 2 2 5 4" xfId="7034" xr:uid="{AFFE6906-901C-4479-93F7-517F1A913B87}"/>
    <cellStyle name="Calculation 2 2 5 4 2" xfId="7035" xr:uid="{3064EB76-177C-4856-983D-56DCB73984F0}"/>
    <cellStyle name="Calculation 2 2 5 4 2 2" xfId="7036" xr:uid="{0FAD28D5-3D04-4ED3-B289-BCF638CE6211}"/>
    <cellStyle name="Calculation 2 2 5 4 2 2 2" xfId="7037" xr:uid="{4FD94357-A972-4944-A850-94EA09AE1DFF}"/>
    <cellStyle name="Calculation 2 2 5 4 2 3" xfId="7038" xr:uid="{C3B4AAD1-92C9-4175-8750-D62F308942D3}"/>
    <cellStyle name="Calculation 2 2 5 4 2 3 2" xfId="7039" xr:uid="{5F1E4B5D-8248-4C99-9A88-BEB3CFB79D69}"/>
    <cellStyle name="Calculation 2 2 5 4 2 4" xfId="7040" xr:uid="{1A6D80D0-4B80-4FEC-ABD5-E4B0BE0C0130}"/>
    <cellStyle name="Calculation 2 2 5 4 2 4 2" xfId="7041" xr:uid="{AD625AD5-04FE-4EF7-8BE7-F1B332019FCF}"/>
    <cellStyle name="Calculation 2 2 5 4 2 5" xfId="7042" xr:uid="{BAFAB9EB-EA79-4545-A9F0-49DB4DE42E05}"/>
    <cellStyle name="Calculation 2 2 5 4 2 5 2" xfId="7043" xr:uid="{8FBF2EAA-AFFB-411D-9F69-79FF5F45DADB}"/>
    <cellStyle name="Calculation 2 2 5 4 2 6" xfId="7044" xr:uid="{374ADC49-51CB-4EFD-A0F0-E3DD33C3EE54}"/>
    <cellStyle name="Calculation 2 2 5 4 2 6 2" xfId="7045" xr:uid="{84F6E37D-21FA-43B2-AC87-12929C18527A}"/>
    <cellStyle name="Calculation 2 2 5 4 2 7" xfId="7046" xr:uid="{57E9786D-3927-47E0-88C0-B13EB36717A8}"/>
    <cellStyle name="Calculation 2 2 5 4 3" xfId="7047" xr:uid="{16E6A44C-FB0E-4DCE-98B7-EB56090D9D77}"/>
    <cellStyle name="Calculation 2 2 5 4 3 2" xfId="7048" xr:uid="{60A97D2A-2DDA-40D2-879C-0A96BE42BE1C}"/>
    <cellStyle name="Calculation 2 2 5 4 4" xfId="7049" xr:uid="{5039851F-25E7-4043-A5CD-4A887F7632A7}"/>
    <cellStyle name="Calculation 2 2 5 4 4 2" xfId="7050" xr:uid="{52AA5F4A-ACD0-44BC-AFD4-4EBA21B9334B}"/>
    <cellStyle name="Calculation 2 2 5 4 5" xfId="7051" xr:uid="{90666869-96AB-406F-A6BA-5D2B4378F946}"/>
    <cellStyle name="Calculation 2 2 5 4 5 2" xfId="7052" xr:uid="{8EEA75B0-694E-4E30-B56C-5EA28A626B3D}"/>
    <cellStyle name="Calculation 2 2 5 4 6" xfId="7053" xr:uid="{CDA2A45A-AA8F-4E5F-BBD0-51EB319EA1AB}"/>
    <cellStyle name="Calculation 2 2 5 4 6 2" xfId="7054" xr:uid="{5F199840-FFF5-478D-A46E-F906E417A0EE}"/>
    <cellStyle name="Calculation 2 2 5 4 7" xfId="7055" xr:uid="{AD100231-3324-4077-8FE4-2DEC2DC11400}"/>
    <cellStyle name="Calculation 2 2 5 4 7 2" xfId="7056" xr:uid="{2E070662-A8F8-4DBC-B4F1-4A86B7A661A2}"/>
    <cellStyle name="Calculation 2 2 5 4 8" xfId="7057" xr:uid="{07DCD777-27C3-4C0B-B12C-57C77FB024D1}"/>
    <cellStyle name="Calculation 2 2 5 5" xfId="7058" xr:uid="{77F7C603-218B-4760-96F7-DF4F812F4B60}"/>
    <cellStyle name="Calculation 2 2 5 5 2" xfId="7059" xr:uid="{9328D3FE-E19B-4A69-BC42-73FCB72A543D}"/>
    <cellStyle name="Calculation 2 2 5 5 2 2" xfId="7060" xr:uid="{A3A7D727-667F-436C-992B-D9AFB8DEDD4F}"/>
    <cellStyle name="Calculation 2 2 5 5 3" xfId="7061" xr:uid="{9D8C0F9C-F004-45ED-AC00-7AE45C7BFF1A}"/>
    <cellStyle name="Calculation 2 2 5 5 3 2" xfId="7062" xr:uid="{7995CACA-062D-4197-B3CF-72B188408592}"/>
    <cellStyle name="Calculation 2 2 5 5 4" xfId="7063" xr:uid="{09307C60-9B5A-49E4-A863-2A9F4B8710D0}"/>
    <cellStyle name="Calculation 2 2 5 5 4 2" xfId="7064" xr:uid="{2A3096B2-DE56-4CD6-BBBB-B77870E87099}"/>
    <cellStyle name="Calculation 2 2 5 5 5" xfId="7065" xr:uid="{E60BE3AB-32EE-4FB8-805B-F064F02DE77E}"/>
    <cellStyle name="Calculation 2 2 5 5 5 2" xfId="7066" xr:uid="{184ACA98-4D50-481C-9C7C-45DCAF53EF28}"/>
    <cellStyle name="Calculation 2 2 5 5 6" xfId="7067" xr:uid="{F865DA95-266F-43BD-BAD7-071924814244}"/>
    <cellStyle name="Calculation 2 2 5 5 6 2" xfId="7068" xr:uid="{930E07EF-E8F8-4CE4-992A-C9616781EACF}"/>
    <cellStyle name="Calculation 2 2 5 5 7" xfId="7069" xr:uid="{EABEC609-761F-4058-A5B9-994D8F7D4D91}"/>
    <cellStyle name="Calculation 2 2 5 6" xfId="7070" xr:uid="{F6A92C9F-DE09-4F8E-AD9A-AADD041E0DAA}"/>
    <cellStyle name="Calculation 2 2 5 6 2" xfId="7071" xr:uid="{E3B97E38-265C-4785-B858-F51CC6399181}"/>
    <cellStyle name="Calculation 2 2 5 7" xfId="7072" xr:uid="{5C74B8F6-6645-4926-A0F7-74966055EC3C}"/>
    <cellStyle name="Calculation 2 2 5 7 2" xfId="7073" xr:uid="{CE1AAA25-AD81-40B1-895E-11E7183516CB}"/>
    <cellStyle name="Calculation 2 2 5 8" xfId="7074" xr:uid="{24C369B8-735A-49AB-9FD2-A38BBFDDA7D1}"/>
    <cellStyle name="Calculation 2 2 5 8 2" xfId="7075" xr:uid="{F3AE1F51-6B9B-4FFF-94B6-1B45D51B5756}"/>
    <cellStyle name="Calculation 2 2 5 9" xfId="7076" xr:uid="{86F5D977-F2EB-415C-AE33-105E1B05013F}"/>
    <cellStyle name="Calculation 2 2 5 9 2" xfId="7077" xr:uid="{656CD087-AC5C-47CD-B17F-751ECFAF2374}"/>
    <cellStyle name="Calculation 2 2 6" xfId="7078" xr:uid="{BF5FF52A-4B77-4C03-9919-01E8159AB173}"/>
    <cellStyle name="Calculation 2 2 6 2" xfId="7079" xr:uid="{D48DE670-E6D2-475F-8F4E-10057FD29D24}"/>
    <cellStyle name="Calculation 2 2 6 2 2" xfId="7080" xr:uid="{C0B70CB6-86D3-436A-9813-747C3A99CEC7}"/>
    <cellStyle name="Calculation 2 2 6 2 2 2" xfId="7081" xr:uid="{7A8B62EF-219C-4AA4-85AB-E83922E6C167}"/>
    <cellStyle name="Calculation 2 2 6 2 3" xfId="7082" xr:uid="{366CDBB2-8135-47FB-956F-01CF28CAAAE7}"/>
    <cellStyle name="Calculation 2 2 6 2 3 2" xfId="7083" xr:uid="{153B8953-E007-4FA2-B1DB-AF838D4E9E4D}"/>
    <cellStyle name="Calculation 2 2 6 2 4" xfId="7084" xr:uid="{06AD7327-340F-4184-8B0C-2ECCCF6A7811}"/>
    <cellStyle name="Calculation 2 2 6 2 4 2" xfId="7085" xr:uid="{462AF85B-706D-4BF4-A0AB-660D6DECE0FA}"/>
    <cellStyle name="Calculation 2 2 6 2 5" xfId="7086" xr:uid="{40164237-EB69-4437-9BC8-F864AC34B8C7}"/>
    <cellStyle name="Calculation 2 2 6 2 5 2" xfId="7087" xr:uid="{D8D848CC-062A-423C-AEED-FC68EB2E9543}"/>
    <cellStyle name="Calculation 2 2 6 2 6" xfId="7088" xr:uid="{5A699411-51C0-46A6-AD56-486310F163D5}"/>
    <cellStyle name="Calculation 2 2 6 2 6 2" xfId="7089" xr:uid="{829C38EA-EE40-4F49-A7D8-A2E934F47D83}"/>
    <cellStyle name="Calculation 2 2 6 2 7" xfId="7090" xr:uid="{1AF52D23-2E3C-47EE-AF2C-A6D0716C3D10}"/>
    <cellStyle name="Calculation 2 2 6 3" xfId="7091" xr:uid="{90D7A63E-A793-48FB-87F4-303E2E0C1D26}"/>
    <cellStyle name="Calculation 2 2 6 3 2" xfId="7092" xr:uid="{E10BA26C-1EA1-4D67-86B2-BA247F544F3D}"/>
    <cellStyle name="Calculation 2 2 6 3 2 2" xfId="7093" xr:uid="{2B21CEA0-ACCF-41BE-878C-7E8F81DB04DC}"/>
    <cellStyle name="Calculation 2 2 6 3 3" xfId="7094" xr:uid="{33BD3997-9B68-4244-8B6A-0D42FCDEF4E3}"/>
    <cellStyle name="Calculation 2 2 6 4" xfId="7095" xr:uid="{2BB26247-3D76-42A2-A05C-00B16B271D9F}"/>
    <cellStyle name="Calculation 2 2 6 4 2" xfId="7096" xr:uid="{104F9B5D-EE78-45B2-B90D-CE639D76FA0D}"/>
    <cellStyle name="Calculation 2 2 6 5" xfId="7097" xr:uid="{0D8218D5-EE6F-4CE1-B422-8EF8F7D6FFDA}"/>
    <cellStyle name="Calculation 2 2 6 5 2" xfId="7098" xr:uid="{B76331D4-9BDA-4D69-9255-38D45E9901F4}"/>
    <cellStyle name="Calculation 2 2 6 6" xfId="7099" xr:uid="{A39E1C67-81E3-44D4-B67A-BF7BED4EEE68}"/>
    <cellStyle name="Calculation 2 2 6 6 2" xfId="7100" xr:uid="{04923700-73BD-4932-98D3-EAA3AB27E84B}"/>
    <cellStyle name="Calculation 2 2 6 7" xfId="7101" xr:uid="{6DE1BC6B-8D05-4AD6-AEB1-A3B4D49DFA1B}"/>
    <cellStyle name="Calculation 2 2 6 7 2" xfId="7102" xr:uid="{1B6E8D4B-7181-4B4E-9853-6BA8F1F2CC16}"/>
    <cellStyle name="Calculation 2 2 6 8" xfId="7103" xr:uid="{238E02F3-0B7A-416D-8E89-64E848375D8D}"/>
    <cellStyle name="Calculation 2 2 7" xfId="7104" xr:uid="{2091C8CD-3A0B-42FF-8C89-C2A305857AA6}"/>
    <cellStyle name="Calculation 2 2 7 2" xfId="7105" xr:uid="{A7B91D0D-3909-48AF-A037-BB1341F031BD}"/>
    <cellStyle name="Calculation 2 2 7 2 2" xfId="7106" xr:uid="{37BD099E-B41F-4E4C-A1DF-90F5E7B90307}"/>
    <cellStyle name="Calculation 2 2 7 2 2 2" xfId="7107" xr:uid="{92AB9B0C-3F04-4A7E-9D73-64DECD9F7FBE}"/>
    <cellStyle name="Calculation 2 2 7 2 3" xfId="7108" xr:uid="{57EF5762-6FBB-4484-A6E8-92DF1F8A9793}"/>
    <cellStyle name="Calculation 2 2 7 2 3 2" xfId="7109" xr:uid="{82E3C386-B416-4DE3-811A-15AC04AAC234}"/>
    <cellStyle name="Calculation 2 2 7 2 4" xfId="7110" xr:uid="{2963B900-02CA-4603-BDB0-F65DE7EA47F5}"/>
    <cellStyle name="Calculation 2 2 7 2 4 2" xfId="7111" xr:uid="{E0804FB8-3A32-402B-87C8-04AA77601A94}"/>
    <cellStyle name="Calculation 2 2 7 2 5" xfId="7112" xr:uid="{214929FC-57F4-4EB2-BFA3-A6D6E1C2B8B9}"/>
    <cellStyle name="Calculation 2 2 7 2 5 2" xfId="7113" xr:uid="{8133192B-88D8-4F01-91BB-8553B277270B}"/>
    <cellStyle name="Calculation 2 2 7 2 6" xfId="7114" xr:uid="{0BDF04EC-00E9-4E03-8A4B-B1DAF59A888F}"/>
    <cellStyle name="Calculation 2 2 7 2 6 2" xfId="7115" xr:uid="{F074488B-1B5D-41A1-9849-9096F1485F39}"/>
    <cellStyle name="Calculation 2 2 7 2 7" xfId="7116" xr:uid="{504814F3-621A-4A65-B862-56CA5D886186}"/>
    <cellStyle name="Calculation 2 2 7 3" xfId="7117" xr:uid="{1862E209-3931-4D70-9061-9CE6BF965378}"/>
    <cellStyle name="Calculation 2 2 7 3 2" xfId="7118" xr:uid="{D2FCE488-4D5D-45C6-A599-910FAD70187B}"/>
    <cellStyle name="Calculation 2 2 7 4" xfId="7119" xr:uid="{3DBA9C1C-C56E-49AB-9A40-80224D1B084A}"/>
    <cellStyle name="Calculation 2 2 7 4 2" xfId="7120" xr:uid="{2FACE6F4-D710-4BF4-8157-E39A4CABF8BF}"/>
    <cellStyle name="Calculation 2 2 7 5" xfId="7121" xr:uid="{9FC5F893-3235-47CA-BEFD-859D844987DF}"/>
    <cellStyle name="Calculation 2 2 7 5 2" xfId="7122" xr:uid="{17663211-DB34-4320-9131-5C701DF0746D}"/>
    <cellStyle name="Calculation 2 2 7 6" xfId="7123" xr:uid="{34DAC543-1650-454E-8ADE-1AE47181120E}"/>
    <cellStyle name="Calculation 2 2 7 6 2" xfId="7124" xr:uid="{38410DA9-F12D-4457-852B-B03DED9FAFBF}"/>
    <cellStyle name="Calculation 2 2 7 7" xfId="7125" xr:uid="{37FFF4D5-8807-4BB8-8388-7933EDD0026D}"/>
    <cellStyle name="Calculation 2 2 7 7 2" xfId="7126" xr:uid="{D793E585-0ADB-4E35-901F-8BCC47682A83}"/>
    <cellStyle name="Calculation 2 2 7 8" xfId="7127" xr:uid="{EE314B06-971E-41DF-ACCA-11B5554E81C3}"/>
    <cellStyle name="Calculation 2 2 8" xfId="7128" xr:uid="{DFF73B85-BCD0-4E46-80E2-E493349B7C5F}"/>
    <cellStyle name="Calculation 2 2 8 2" xfId="7129" xr:uid="{CCA1356A-F4FB-4193-B4A4-18C98B4612B1}"/>
    <cellStyle name="Calculation 2 2 8 2 2" xfId="7130" xr:uid="{F73C3E59-E395-4F91-B1ED-BD5BDAC1DCDD}"/>
    <cellStyle name="Calculation 2 2 8 2 2 2" xfId="7131" xr:uid="{AFD8C1F2-390A-4B3B-A250-9EE53A116EB1}"/>
    <cellStyle name="Calculation 2 2 8 2 3" xfId="7132" xr:uid="{14F6737E-84B7-4BC5-921A-20CFA602CE04}"/>
    <cellStyle name="Calculation 2 2 8 2 3 2" xfId="7133" xr:uid="{58EB770B-F9CE-430E-A199-03DD6BFE96FE}"/>
    <cellStyle name="Calculation 2 2 8 2 4" xfId="7134" xr:uid="{AEA338C1-D2E3-4DBD-9F33-41470E311ED0}"/>
    <cellStyle name="Calculation 2 2 8 2 4 2" xfId="7135" xr:uid="{6DC3132C-48FC-409F-B356-0C3A7FAAB63A}"/>
    <cellStyle name="Calculation 2 2 8 2 5" xfId="7136" xr:uid="{0904D3D2-BE91-4A71-B39C-00E72C28DE92}"/>
    <cellStyle name="Calculation 2 2 8 2 5 2" xfId="7137" xr:uid="{3E510709-36B3-40A5-B328-714A875FDA10}"/>
    <cellStyle name="Calculation 2 2 8 2 6" xfId="7138" xr:uid="{326BA5F2-119B-4324-B127-A414FBA87BA2}"/>
    <cellStyle name="Calculation 2 2 8 2 6 2" xfId="7139" xr:uid="{900AF716-E348-4F42-A252-D594D18E810A}"/>
    <cellStyle name="Calculation 2 2 8 2 7" xfId="7140" xr:uid="{D46B24C0-65C4-45EB-8FAB-61E521BECE93}"/>
    <cellStyle name="Calculation 2 2 8 3" xfId="7141" xr:uid="{28E7DC34-FB9D-4AC0-8AB3-DC4FBECF2E88}"/>
    <cellStyle name="Calculation 2 2 8 3 2" xfId="7142" xr:uid="{9C1387BE-33BD-4DEB-AFF5-B60F6A28FD8A}"/>
    <cellStyle name="Calculation 2 2 8 4" xfId="7143" xr:uid="{AA678CF2-FCA4-4BE8-AD76-C3D73448366B}"/>
    <cellStyle name="Calculation 2 2 8 4 2" xfId="7144" xr:uid="{1B745BC2-FD35-400F-B74C-BC3967D08D8F}"/>
    <cellStyle name="Calculation 2 2 8 5" xfId="7145" xr:uid="{1F2DCF56-3727-47AF-A4AF-A7366626EC90}"/>
    <cellStyle name="Calculation 2 2 8 5 2" xfId="7146" xr:uid="{CBE939EC-E5B5-49A6-9641-39589EBC5DC4}"/>
    <cellStyle name="Calculation 2 2 8 6" xfId="7147" xr:uid="{D2602E52-EA23-41EF-9D7E-0A2CFAF913EC}"/>
    <cellStyle name="Calculation 2 2 8 6 2" xfId="7148" xr:uid="{BFB94C09-E55C-488D-956E-B8A73EA91E1A}"/>
    <cellStyle name="Calculation 2 2 8 7" xfId="7149" xr:uid="{16EF3E3A-B022-4C54-86D0-DB8C71E8B259}"/>
    <cellStyle name="Calculation 2 2 8 7 2" xfId="7150" xr:uid="{62FB3460-B0FD-4C5C-BFFE-DC520C50CFFB}"/>
    <cellStyle name="Calculation 2 2 8 8" xfId="7151" xr:uid="{574A11F8-F6B8-422B-95B7-B71F95A62E58}"/>
    <cellStyle name="Calculation 2 2 9" xfId="7152" xr:uid="{8E520888-77DD-435C-8E1B-E892EC36FF83}"/>
    <cellStyle name="Calculation 2 2 9 2" xfId="7153" xr:uid="{1DA766D8-E46C-4D1A-8CFD-998459D9285C}"/>
    <cellStyle name="Calculation 2 2 9 2 2" xfId="7154" xr:uid="{0ADB5F4B-BFEE-4A28-B95D-D1D553AED405}"/>
    <cellStyle name="Calculation 2 2 9 3" xfId="7155" xr:uid="{A0ACBFCC-15E9-4160-BF35-A07A59E5BD03}"/>
    <cellStyle name="Calculation 2 2 9 3 2" xfId="7156" xr:uid="{F043698F-D701-4D9F-B6BC-71990016D98B}"/>
    <cellStyle name="Calculation 2 2 9 4" xfId="7157" xr:uid="{2E5CED2C-ADD3-493F-8961-64FF6C944DA8}"/>
    <cellStyle name="Calculation 2 2 9 4 2" xfId="7158" xr:uid="{813BAA35-03F7-42AF-9335-A06177A6B172}"/>
    <cellStyle name="Calculation 2 2 9 5" xfId="7159" xr:uid="{DE195E84-DF34-430C-B23C-62ED99FD85BB}"/>
    <cellStyle name="Calculation 2 2 9 5 2" xfId="7160" xr:uid="{46F8E4EA-83D0-4609-9793-8090904114D6}"/>
    <cellStyle name="Calculation 2 2 9 6" xfId="7161" xr:uid="{820D6EDD-D97B-4A8F-B382-2E4134A8C77A}"/>
    <cellStyle name="Calculation 2 2 9 6 2" xfId="7162" xr:uid="{9F14EF13-CDBC-417B-AF44-7CD29266CA88}"/>
    <cellStyle name="Calculation 2 2 9 7" xfId="7163" xr:uid="{4B2C17A1-935F-42A1-A303-82626E1FA8E3}"/>
    <cellStyle name="Calculation 2 3" xfId="7164" xr:uid="{3F3D32FA-74B8-483F-8C40-0FF0F8C1783F}"/>
    <cellStyle name="Calculation 2 3 10" xfId="7165" xr:uid="{90D4DD4F-13D7-403E-9F90-A9D1D1CF00B3}"/>
    <cellStyle name="Calculation 2 3 10 2" xfId="7166" xr:uid="{18EE6457-91B0-40E7-AA5C-2E412664B6C5}"/>
    <cellStyle name="Calculation 2 3 11" xfId="7167" xr:uid="{9DCEE270-E090-4353-A973-28FBFB81FEDF}"/>
    <cellStyle name="Calculation 2 3 11 2" xfId="7168" xr:uid="{61862D5C-C714-47D4-9053-B404524397C7}"/>
    <cellStyle name="Calculation 2 3 12" xfId="7169" xr:uid="{C6320F51-1187-4021-8CFB-0EEBF3D7F166}"/>
    <cellStyle name="Calculation 2 3 12 2" xfId="7170" xr:uid="{32E0FD67-D54C-4AA7-9F6F-7EADCF321E09}"/>
    <cellStyle name="Calculation 2 3 13" xfId="7171" xr:uid="{A3BB9A08-29BE-4A09-9E86-A5CA9FDEF6EE}"/>
    <cellStyle name="Calculation 2 3 13 2" xfId="7172" xr:uid="{38846CC1-3FC6-441E-9633-4B6684D2A14E}"/>
    <cellStyle name="Calculation 2 3 14" xfId="7173" xr:uid="{E5128DD9-7E77-4621-AE0A-FD760756FFF2}"/>
    <cellStyle name="Calculation 2 3 14 2" xfId="7174" xr:uid="{14344ED1-CBDD-4FA5-94E5-0229070E988D}"/>
    <cellStyle name="Calculation 2 3 15" xfId="7175" xr:uid="{2EA69089-D1B2-4F22-A7F7-96FD7C0334AE}"/>
    <cellStyle name="Calculation 2 3 2" xfId="7176" xr:uid="{AF5994F7-3A2F-408D-8CA8-E2ED200A94C1}"/>
    <cellStyle name="Calculation 2 3 2 10" xfId="7177" xr:uid="{BEA4A060-1BB4-4028-AFD6-2596AE69A492}"/>
    <cellStyle name="Calculation 2 3 2 10 2" xfId="7178" xr:uid="{B80E97A3-F514-49E2-A311-48D9B4CCBA54}"/>
    <cellStyle name="Calculation 2 3 2 11" xfId="7179" xr:uid="{A47F9341-13C2-4B5D-9D7F-B8300576AF5F}"/>
    <cellStyle name="Calculation 2 3 2 11 2" xfId="7180" xr:uid="{C75CD218-6C78-4494-8BC2-0D59925C941F}"/>
    <cellStyle name="Calculation 2 3 2 12" xfId="7181" xr:uid="{58CE2E8F-417E-4B3A-8BBB-393C0F0D71E2}"/>
    <cellStyle name="Calculation 2 3 2 2" xfId="7182" xr:uid="{E49C7C58-F2C7-450F-AA9F-91791F4382BB}"/>
    <cellStyle name="Calculation 2 3 2 2 10" xfId="7183" xr:uid="{4A03723E-421B-4AEC-B565-9212E93E1DB5}"/>
    <cellStyle name="Calculation 2 3 2 2 10 2" xfId="7184" xr:uid="{1A3E45EA-853A-4E0B-8337-4716C51F740E}"/>
    <cellStyle name="Calculation 2 3 2 2 11" xfId="7185" xr:uid="{F26628DA-EE82-4501-8A95-AE74940BB6D3}"/>
    <cellStyle name="Calculation 2 3 2 2 2" xfId="7186" xr:uid="{66916A6B-816F-4BB7-90D9-BDDA1B2F5106}"/>
    <cellStyle name="Calculation 2 3 2 2 2 2" xfId="7187" xr:uid="{0DF636D2-3C34-4383-99DE-A4C1362088D7}"/>
    <cellStyle name="Calculation 2 3 2 2 2 2 2" xfId="7188" xr:uid="{A35AF96B-BB5E-46F6-8362-E7C6739DC65C}"/>
    <cellStyle name="Calculation 2 3 2 2 2 2 2 2" xfId="7189" xr:uid="{3211AFE3-7A51-4ECC-9BF9-62482C964E0E}"/>
    <cellStyle name="Calculation 2 3 2 2 2 2 3" xfId="7190" xr:uid="{DA2BE04A-D74C-4C65-B881-66D24957CB9B}"/>
    <cellStyle name="Calculation 2 3 2 2 2 2 3 2" xfId="7191" xr:uid="{69FAF56E-8A99-4C6A-877E-9382CBC738A5}"/>
    <cellStyle name="Calculation 2 3 2 2 2 2 4" xfId="7192" xr:uid="{99232F3B-6466-4CD8-B3D4-B6E3A901B20D}"/>
    <cellStyle name="Calculation 2 3 2 2 2 2 4 2" xfId="7193" xr:uid="{A0A9F2D5-AFCB-46A7-AD26-B76894BFA795}"/>
    <cellStyle name="Calculation 2 3 2 2 2 2 5" xfId="7194" xr:uid="{07DE2C01-4C08-451E-9B56-CB0552928A18}"/>
    <cellStyle name="Calculation 2 3 2 2 2 2 5 2" xfId="7195" xr:uid="{09265B83-4193-46D3-8297-C9B1B3D5ECB3}"/>
    <cellStyle name="Calculation 2 3 2 2 2 2 6" xfId="7196" xr:uid="{DEA07982-95EE-4E9C-9A8F-425117D71E8D}"/>
    <cellStyle name="Calculation 2 3 2 2 2 2 6 2" xfId="7197" xr:uid="{FBE7E12B-74D5-43FB-9DD8-72BF9714B0E7}"/>
    <cellStyle name="Calculation 2 3 2 2 2 2 7" xfId="7198" xr:uid="{32A042A8-9004-4A16-A91D-FCBABBBE3F21}"/>
    <cellStyle name="Calculation 2 3 2 2 2 3" xfId="7199" xr:uid="{FA6BD6CF-045C-49D4-A5D6-E5B7E30B7271}"/>
    <cellStyle name="Calculation 2 3 2 2 2 3 2" xfId="7200" xr:uid="{A0465BD7-316B-42B1-B3F1-5A04DF577794}"/>
    <cellStyle name="Calculation 2 3 2 2 2 3 2 2" xfId="7201" xr:uid="{3C308A02-D12D-4627-B599-5519C72923F9}"/>
    <cellStyle name="Calculation 2 3 2 2 2 3 3" xfId="7202" xr:uid="{06D206D6-B2A2-4D9F-A8CB-E0A31370EB95}"/>
    <cellStyle name="Calculation 2 3 2 2 2 4" xfId="7203" xr:uid="{4154531B-2AED-44D8-836C-1AA020C9F55F}"/>
    <cellStyle name="Calculation 2 3 2 2 2 4 2" xfId="7204" xr:uid="{709D1AC9-767C-470F-9E5D-1EDC11DDB5A7}"/>
    <cellStyle name="Calculation 2 3 2 2 2 5" xfId="7205" xr:uid="{A17CC358-9862-40E3-939D-087D1F4792E7}"/>
    <cellStyle name="Calculation 2 3 2 2 2 5 2" xfId="7206" xr:uid="{FBEC3E60-D811-4D5E-B46F-A5B8E5577109}"/>
    <cellStyle name="Calculation 2 3 2 2 2 6" xfId="7207" xr:uid="{6AA98AC3-2D38-4EFB-B5E9-9FD86020974F}"/>
    <cellStyle name="Calculation 2 3 2 2 2 6 2" xfId="7208" xr:uid="{715F0422-1EFC-4D20-94C8-7D07C06A377F}"/>
    <cellStyle name="Calculation 2 3 2 2 2 7" xfId="7209" xr:uid="{1943B6EB-2E74-4BDA-AD6B-04F24D5AFBF7}"/>
    <cellStyle name="Calculation 2 3 2 2 2 7 2" xfId="7210" xr:uid="{E7BF73E3-57C4-46A0-917A-160CB57825B5}"/>
    <cellStyle name="Calculation 2 3 2 2 2 8" xfId="7211" xr:uid="{4DC73D12-7481-410B-B8EC-173E50289C18}"/>
    <cellStyle name="Calculation 2 3 2 2 3" xfId="7212" xr:uid="{559DB6FE-EE0D-4A58-BEAF-51BF91FD731E}"/>
    <cellStyle name="Calculation 2 3 2 2 3 2" xfId="7213" xr:uid="{3639059E-FBFE-45FC-971B-7D9CD20508D7}"/>
    <cellStyle name="Calculation 2 3 2 2 3 2 2" xfId="7214" xr:uid="{B2CAE833-6C02-460A-A589-8601C0440894}"/>
    <cellStyle name="Calculation 2 3 2 2 3 2 2 2" xfId="7215" xr:uid="{6CB2CE98-C076-43CB-B907-39E13F6CBC56}"/>
    <cellStyle name="Calculation 2 3 2 2 3 2 3" xfId="7216" xr:uid="{B0A2E213-A8FA-4CAC-8D16-5E0835BF5DB8}"/>
    <cellStyle name="Calculation 2 3 2 2 3 2 3 2" xfId="7217" xr:uid="{BCF8B6E6-E498-4228-9AE2-22761B070819}"/>
    <cellStyle name="Calculation 2 3 2 2 3 2 4" xfId="7218" xr:uid="{62338FFD-6CC7-4B72-AF92-6C337136F9D8}"/>
    <cellStyle name="Calculation 2 3 2 2 3 2 4 2" xfId="7219" xr:uid="{0F6A57C2-2F4A-4CA6-B4BA-EC564CF6D28E}"/>
    <cellStyle name="Calculation 2 3 2 2 3 2 5" xfId="7220" xr:uid="{8FC7ACDA-B8B2-4316-9173-00B8FC180FEA}"/>
    <cellStyle name="Calculation 2 3 2 2 3 2 5 2" xfId="7221" xr:uid="{FF31BA87-DDD5-4BCE-B9D7-987FE4F30DD3}"/>
    <cellStyle name="Calculation 2 3 2 2 3 2 6" xfId="7222" xr:uid="{3818CAED-66FA-41BD-93C6-D442D940D5B0}"/>
    <cellStyle name="Calculation 2 3 2 2 3 2 6 2" xfId="7223" xr:uid="{0B230F78-5668-41D3-8825-2DDF00930988}"/>
    <cellStyle name="Calculation 2 3 2 2 3 2 7" xfId="7224" xr:uid="{F9EC6ACD-0E78-447A-851D-4C6D3206296D}"/>
    <cellStyle name="Calculation 2 3 2 2 3 3" xfId="7225" xr:uid="{4EA9836B-053F-4B2A-A5ED-247E2395980F}"/>
    <cellStyle name="Calculation 2 3 2 2 3 3 2" xfId="7226" xr:uid="{EF0211B2-46E7-4A97-A2EF-BD3B9F97F7E7}"/>
    <cellStyle name="Calculation 2 3 2 2 3 4" xfId="7227" xr:uid="{4084DAA7-1D53-4227-997F-E96CD983391E}"/>
    <cellStyle name="Calculation 2 3 2 2 3 4 2" xfId="7228" xr:uid="{4E79E842-2194-4171-B636-DC5D5230CB31}"/>
    <cellStyle name="Calculation 2 3 2 2 3 5" xfId="7229" xr:uid="{CFB2C443-58EF-4083-970D-0A1EB8762BE2}"/>
    <cellStyle name="Calculation 2 3 2 2 3 5 2" xfId="7230" xr:uid="{41CA05C5-5729-4948-9919-8A31857C67D2}"/>
    <cellStyle name="Calculation 2 3 2 2 3 6" xfId="7231" xr:uid="{A5248D7B-8FB7-4564-A6D5-E313B3AE3612}"/>
    <cellStyle name="Calculation 2 3 2 2 3 6 2" xfId="7232" xr:uid="{B13BAFCD-2A4D-4F9A-8036-30E3645289AB}"/>
    <cellStyle name="Calculation 2 3 2 2 3 7" xfId="7233" xr:uid="{B6011FAC-6E20-4B5F-9B76-3764BD18B694}"/>
    <cellStyle name="Calculation 2 3 2 2 3 7 2" xfId="7234" xr:uid="{856E7324-0A08-4B67-85E1-18C8FB1B15A1}"/>
    <cellStyle name="Calculation 2 3 2 2 3 8" xfId="7235" xr:uid="{C9F6364E-E0E6-4AEC-9892-D2B25D705907}"/>
    <cellStyle name="Calculation 2 3 2 2 4" xfId="7236" xr:uid="{295C37B8-523D-41E7-82BC-3EE4059C9732}"/>
    <cellStyle name="Calculation 2 3 2 2 4 2" xfId="7237" xr:uid="{475B189F-34B5-4A02-84A5-BE65F01C90CA}"/>
    <cellStyle name="Calculation 2 3 2 2 4 2 2" xfId="7238" xr:uid="{F114479D-D524-4A90-979B-4089E0471EF2}"/>
    <cellStyle name="Calculation 2 3 2 2 4 2 2 2" xfId="7239" xr:uid="{5F7B7496-2C74-428E-BB45-9F1B2C4CD261}"/>
    <cellStyle name="Calculation 2 3 2 2 4 2 3" xfId="7240" xr:uid="{8AECD0B9-8D26-4138-A6CB-CF9CFA7F1DCB}"/>
    <cellStyle name="Calculation 2 3 2 2 4 2 3 2" xfId="7241" xr:uid="{8EE8996A-A5F2-4341-875C-B85AEAD2135B}"/>
    <cellStyle name="Calculation 2 3 2 2 4 2 4" xfId="7242" xr:uid="{7D0E68BD-FC4A-43C0-9DB9-E5263C56B8E2}"/>
    <cellStyle name="Calculation 2 3 2 2 4 2 4 2" xfId="7243" xr:uid="{892C7CEA-48EC-4067-BEB3-1FCA55D63B64}"/>
    <cellStyle name="Calculation 2 3 2 2 4 2 5" xfId="7244" xr:uid="{B033AF9C-384A-4A50-A060-EF470786BC80}"/>
    <cellStyle name="Calculation 2 3 2 2 4 2 5 2" xfId="7245" xr:uid="{65E167DD-C0A0-40DC-AA3F-A08735844CFC}"/>
    <cellStyle name="Calculation 2 3 2 2 4 2 6" xfId="7246" xr:uid="{67AA1D62-69F4-4A1C-884F-55DC2F530B17}"/>
    <cellStyle name="Calculation 2 3 2 2 4 2 6 2" xfId="7247" xr:uid="{2D01D31C-23E0-4286-98F5-27B1382A5761}"/>
    <cellStyle name="Calculation 2 3 2 2 4 2 7" xfId="7248" xr:uid="{34267E58-DE82-4EF6-9DBA-31A1EE626433}"/>
    <cellStyle name="Calculation 2 3 2 2 4 3" xfId="7249" xr:uid="{0B55CB12-B74C-47C9-A082-0B9F0E4DC9A1}"/>
    <cellStyle name="Calculation 2 3 2 2 4 3 2" xfId="7250" xr:uid="{C7683830-558A-4AB1-9887-13791CA25443}"/>
    <cellStyle name="Calculation 2 3 2 2 4 4" xfId="7251" xr:uid="{86AC2D6F-F423-4651-A140-907FC5206237}"/>
    <cellStyle name="Calculation 2 3 2 2 4 4 2" xfId="7252" xr:uid="{561BAAB7-DAB2-42B5-8773-B365C7AD3DB6}"/>
    <cellStyle name="Calculation 2 3 2 2 4 5" xfId="7253" xr:uid="{E7823BDC-C7BE-4C82-9306-6A7227CF16F7}"/>
    <cellStyle name="Calculation 2 3 2 2 4 5 2" xfId="7254" xr:uid="{15CAA954-245A-4E58-8F5F-82613DA55E4A}"/>
    <cellStyle name="Calculation 2 3 2 2 4 6" xfId="7255" xr:uid="{9C979A06-001B-4420-8887-C7374C7B7A50}"/>
    <cellStyle name="Calculation 2 3 2 2 4 6 2" xfId="7256" xr:uid="{9770198F-3BE1-49FB-890A-FBCE2DCCADD0}"/>
    <cellStyle name="Calculation 2 3 2 2 4 7" xfId="7257" xr:uid="{A4CBBB6F-CD6A-43A9-B32C-EE66537EE841}"/>
    <cellStyle name="Calculation 2 3 2 2 4 7 2" xfId="7258" xr:uid="{AEE6021C-5BA6-41FB-84F8-48F896F0D982}"/>
    <cellStyle name="Calculation 2 3 2 2 4 8" xfId="7259" xr:uid="{BB210F4C-3F45-4B53-A7C0-8D01C02E95EA}"/>
    <cellStyle name="Calculation 2 3 2 2 5" xfId="7260" xr:uid="{D1DBF315-55E4-40E2-92C5-06163AD1DD6A}"/>
    <cellStyle name="Calculation 2 3 2 2 5 2" xfId="7261" xr:uid="{364DDC2A-6A76-435E-9E56-9EA8107C6CB2}"/>
    <cellStyle name="Calculation 2 3 2 2 5 2 2" xfId="7262" xr:uid="{89BADEBB-DEBB-47E7-9F73-BB4AEA082926}"/>
    <cellStyle name="Calculation 2 3 2 2 5 3" xfId="7263" xr:uid="{4F3296AB-1332-40A6-A79F-E04F558D2C44}"/>
    <cellStyle name="Calculation 2 3 2 2 5 3 2" xfId="7264" xr:uid="{A5F9D5B3-5142-43C4-979F-35FFB48085FD}"/>
    <cellStyle name="Calculation 2 3 2 2 5 4" xfId="7265" xr:uid="{C376659F-8067-4F22-8F18-4D76E8DC03B7}"/>
    <cellStyle name="Calculation 2 3 2 2 5 4 2" xfId="7266" xr:uid="{BEADF15F-9FAF-42D0-96C2-7AB587FD5611}"/>
    <cellStyle name="Calculation 2 3 2 2 5 5" xfId="7267" xr:uid="{387DD90A-0F38-4374-A222-6AF70C94946F}"/>
    <cellStyle name="Calculation 2 3 2 2 5 5 2" xfId="7268" xr:uid="{1596183F-941D-4093-A96C-E8CD11BE23D5}"/>
    <cellStyle name="Calculation 2 3 2 2 5 6" xfId="7269" xr:uid="{C0B064FA-FCED-436E-9B26-AA39AF9DE8CD}"/>
    <cellStyle name="Calculation 2 3 2 2 5 6 2" xfId="7270" xr:uid="{38DA03CD-D2D1-4B11-B4C2-0AB6CCAC5302}"/>
    <cellStyle name="Calculation 2 3 2 2 5 7" xfId="7271" xr:uid="{15D3DC34-2AD9-484E-98A4-3F20C759532A}"/>
    <cellStyle name="Calculation 2 3 2 2 6" xfId="7272" xr:uid="{033F785D-74D2-4375-B1DF-B183D629C52E}"/>
    <cellStyle name="Calculation 2 3 2 2 6 2" xfId="7273" xr:uid="{D990DF1C-B76F-4AD1-AEF6-9EB9C2C1F5C9}"/>
    <cellStyle name="Calculation 2 3 2 2 7" xfId="7274" xr:uid="{368960C2-594F-410F-B70A-7B6ED61D1029}"/>
    <cellStyle name="Calculation 2 3 2 2 7 2" xfId="7275" xr:uid="{2A103BFC-15B3-48CB-8D12-F3807C150741}"/>
    <cellStyle name="Calculation 2 3 2 2 8" xfId="7276" xr:uid="{5DC0F17A-14FE-4EDD-8848-E72FBEB8D632}"/>
    <cellStyle name="Calculation 2 3 2 2 8 2" xfId="7277" xr:uid="{9199B2BA-8FF3-488C-B7F0-8A28783B8223}"/>
    <cellStyle name="Calculation 2 3 2 2 9" xfId="7278" xr:uid="{624FD7EA-94A5-4455-8DAB-8C2E154398DC}"/>
    <cellStyle name="Calculation 2 3 2 2 9 2" xfId="7279" xr:uid="{DBFDB625-D729-4928-BE84-52318CE3EFC6}"/>
    <cellStyle name="Calculation 2 3 2 3" xfId="7280" xr:uid="{4AB8C0C1-61E7-4483-B3F5-9DB64F681232}"/>
    <cellStyle name="Calculation 2 3 2 3 2" xfId="7281" xr:uid="{6F40DD23-9F69-4B1E-B2EF-3D9ADEEFA4EE}"/>
    <cellStyle name="Calculation 2 3 2 3 2 2" xfId="7282" xr:uid="{BC387516-D527-4FB1-B267-535141CBF764}"/>
    <cellStyle name="Calculation 2 3 2 3 2 2 2" xfId="7283" xr:uid="{66052388-636C-49DC-B9EB-2B3CF5F1BA8A}"/>
    <cellStyle name="Calculation 2 3 2 3 2 3" xfId="7284" xr:uid="{1A345B71-6FC5-41AA-BE81-97E251F82395}"/>
    <cellStyle name="Calculation 2 3 2 3 2 3 2" xfId="7285" xr:uid="{D5B01C55-89B1-4D37-B10D-00723B540D5C}"/>
    <cellStyle name="Calculation 2 3 2 3 2 4" xfId="7286" xr:uid="{89127385-AFD9-4669-A518-1EF93C2E9818}"/>
    <cellStyle name="Calculation 2 3 2 3 2 4 2" xfId="7287" xr:uid="{ACB9E1BC-337A-478A-A957-EF745E468638}"/>
    <cellStyle name="Calculation 2 3 2 3 2 5" xfId="7288" xr:uid="{5490AA99-A517-4015-BEE2-DB59C82D9798}"/>
    <cellStyle name="Calculation 2 3 2 3 2 5 2" xfId="7289" xr:uid="{3EE69DF3-90FB-4534-B32C-C3AA03D41006}"/>
    <cellStyle name="Calculation 2 3 2 3 2 6" xfId="7290" xr:uid="{736F95C8-18D5-4AC6-9079-F2B025AD0359}"/>
    <cellStyle name="Calculation 2 3 2 3 2 6 2" xfId="7291" xr:uid="{E8EBA30E-2538-4FD9-A29E-4C9F166FDD4F}"/>
    <cellStyle name="Calculation 2 3 2 3 2 7" xfId="7292" xr:uid="{87DA2D15-65B1-42BB-A1FA-7E3DDBB6BF7C}"/>
    <cellStyle name="Calculation 2 3 2 3 3" xfId="7293" xr:uid="{7D0241E7-7251-4AFA-AC38-D7A1662306B5}"/>
    <cellStyle name="Calculation 2 3 2 3 3 2" xfId="7294" xr:uid="{FAB9BEB8-42C8-45DC-A115-A66EFCFC92BD}"/>
    <cellStyle name="Calculation 2 3 2 3 3 2 2" xfId="7295" xr:uid="{F383E32B-F431-4083-B46C-B7AAC316DDA6}"/>
    <cellStyle name="Calculation 2 3 2 3 3 3" xfId="7296" xr:uid="{9D238B0A-BF72-4B08-9731-4AB24B0D8E10}"/>
    <cellStyle name="Calculation 2 3 2 3 4" xfId="7297" xr:uid="{1E8A0477-E39E-40AC-9BA6-37C910B5E704}"/>
    <cellStyle name="Calculation 2 3 2 3 4 2" xfId="7298" xr:uid="{1052CD08-E807-4B51-A5F3-0B63C626BF4D}"/>
    <cellStyle name="Calculation 2 3 2 3 5" xfId="7299" xr:uid="{9EE19767-5E89-49BB-9860-3C352C82FF9E}"/>
    <cellStyle name="Calculation 2 3 2 3 5 2" xfId="7300" xr:uid="{0C30D988-E15A-4445-9C26-79765703C05E}"/>
    <cellStyle name="Calculation 2 3 2 3 6" xfId="7301" xr:uid="{A89DD7EC-A476-439A-8599-04292787CCA4}"/>
    <cellStyle name="Calculation 2 3 2 3 6 2" xfId="7302" xr:uid="{8C0F8226-3C22-43A3-B0C6-7494337FF3E6}"/>
    <cellStyle name="Calculation 2 3 2 3 7" xfId="7303" xr:uid="{74BB51B2-7624-45A9-AA0D-7905E8EACCBC}"/>
    <cellStyle name="Calculation 2 3 2 3 7 2" xfId="7304" xr:uid="{2DA9D034-AD2A-42E2-8D61-C7EDEE1D00A6}"/>
    <cellStyle name="Calculation 2 3 2 3 8" xfId="7305" xr:uid="{2A2727BF-4EE1-406F-802B-7AF5C69AAFEF}"/>
    <cellStyle name="Calculation 2 3 2 4" xfId="7306" xr:uid="{1FD50E41-C630-4A31-B0E0-BBD700C32A81}"/>
    <cellStyle name="Calculation 2 3 2 4 2" xfId="7307" xr:uid="{EE1E7175-627B-46C3-A0AE-3B09C664D985}"/>
    <cellStyle name="Calculation 2 3 2 4 2 2" xfId="7308" xr:uid="{B259782C-B77A-4F75-A4CE-488D29BAD41F}"/>
    <cellStyle name="Calculation 2 3 2 4 2 2 2" xfId="7309" xr:uid="{6364B37F-C802-4E70-976F-C34A0A588E78}"/>
    <cellStyle name="Calculation 2 3 2 4 2 3" xfId="7310" xr:uid="{E235AC7A-C9BE-482D-9653-56E354D1950A}"/>
    <cellStyle name="Calculation 2 3 2 4 2 3 2" xfId="7311" xr:uid="{FF2A1A9A-A324-4236-8859-831067564C6E}"/>
    <cellStyle name="Calculation 2 3 2 4 2 4" xfId="7312" xr:uid="{D1BAE23B-532C-4DDC-8579-5A6ABA33A9D8}"/>
    <cellStyle name="Calculation 2 3 2 4 2 4 2" xfId="7313" xr:uid="{BF595E29-6C55-4F55-B307-86808A9E461D}"/>
    <cellStyle name="Calculation 2 3 2 4 2 5" xfId="7314" xr:uid="{DD23F3AE-8DB5-4E54-8161-B3A86E3B915D}"/>
    <cellStyle name="Calculation 2 3 2 4 2 5 2" xfId="7315" xr:uid="{ACB44EFF-E8BE-4D99-827B-920AA63B1162}"/>
    <cellStyle name="Calculation 2 3 2 4 2 6" xfId="7316" xr:uid="{AA6BE6D3-03E4-4D66-B778-9A841AADF05E}"/>
    <cellStyle name="Calculation 2 3 2 4 2 6 2" xfId="7317" xr:uid="{696E9D5E-EA6E-4844-8EBB-160CE9D57406}"/>
    <cellStyle name="Calculation 2 3 2 4 2 7" xfId="7318" xr:uid="{DA1C7C4C-3058-47B9-BA0D-5C596901E4D8}"/>
    <cellStyle name="Calculation 2 3 2 4 3" xfId="7319" xr:uid="{75BB640F-5809-4313-AFBA-1B768DB79C08}"/>
    <cellStyle name="Calculation 2 3 2 4 3 2" xfId="7320" xr:uid="{99B718A5-1E11-44D4-8416-799B4E074FD2}"/>
    <cellStyle name="Calculation 2 3 2 4 4" xfId="7321" xr:uid="{95FDF27E-E78E-4CDF-89B3-31B49C19D615}"/>
    <cellStyle name="Calculation 2 3 2 4 4 2" xfId="7322" xr:uid="{3D0A4450-2EA6-4868-A5D1-4FF827A09983}"/>
    <cellStyle name="Calculation 2 3 2 4 5" xfId="7323" xr:uid="{D54594DB-AC45-4838-945A-D2D146725383}"/>
    <cellStyle name="Calculation 2 3 2 4 5 2" xfId="7324" xr:uid="{D95D0B75-2AA7-4948-AB50-AE9C398A4C0D}"/>
    <cellStyle name="Calculation 2 3 2 4 6" xfId="7325" xr:uid="{F91B6E57-F386-4288-BD87-41B4CA8E27C0}"/>
    <cellStyle name="Calculation 2 3 2 4 6 2" xfId="7326" xr:uid="{2672D559-8B61-42C0-B4BF-D6FA7E1D7827}"/>
    <cellStyle name="Calculation 2 3 2 4 7" xfId="7327" xr:uid="{3DCD6763-22BA-4BA8-A891-0DAF2E92B686}"/>
    <cellStyle name="Calculation 2 3 2 4 7 2" xfId="7328" xr:uid="{C79DB457-860A-4070-A026-354D7B40F1B1}"/>
    <cellStyle name="Calculation 2 3 2 4 8" xfId="7329" xr:uid="{299DD3B4-0451-42D6-ADE7-648DC2835989}"/>
    <cellStyle name="Calculation 2 3 2 5" xfId="7330" xr:uid="{4FF08D84-3B93-4EEB-8718-ADA0AB734C7D}"/>
    <cellStyle name="Calculation 2 3 2 5 2" xfId="7331" xr:uid="{C759B7A6-8900-490F-A0AA-C0E850031DFA}"/>
    <cellStyle name="Calculation 2 3 2 5 2 2" xfId="7332" xr:uid="{B45DD323-819B-48D8-8B54-F6C9A4AF13B6}"/>
    <cellStyle name="Calculation 2 3 2 5 2 2 2" xfId="7333" xr:uid="{3A11A583-7CFF-4A70-A262-C35B6BD375D4}"/>
    <cellStyle name="Calculation 2 3 2 5 2 3" xfId="7334" xr:uid="{8AD3EFAF-B4DB-4812-B6DB-FA3B7F78E498}"/>
    <cellStyle name="Calculation 2 3 2 5 2 3 2" xfId="7335" xr:uid="{C919B2EA-04F5-452D-AABF-AAC55ADCBF8B}"/>
    <cellStyle name="Calculation 2 3 2 5 2 4" xfId="7336" xr:uid="{F0272C0D-480C-4F7A-A65A-9AD7F0C881BD}"/>
    <cellStyle name="Calculation 2 3 2 5 2 4 2" xfId="7337" xr:uid="{2F96DE8F-E537-48AD-8640-71AA4E73BCF2}"/>
    <cellStyle name="Calculation 2 3 2 5 2 5" xfId="7338" xr:uid="{936FDB70-11F2-4AA6-A75F-BADA90BEC569}"/>
    <cellStyle name="Calculation 2 3 2 5 2 5 2" xfId="7339" xr:uid="{B5C60A2D-FB1D-4D64-93EC-A5D0355D511A}"/>
    <cellStyle name="Calculation 2 3 2 5 2 6" xfId="7340" xr:uid="{4D339598-3032-43C4-8608-85ED34F67E2C}"/>
    <cellStyle name="Calculation 2 3 2 5 2 6 2" xfId="7341" xr:uid="{F700EE0D-54AB-441B-B91B-C45A7E885A07}"/>
    <cellStyle name="Calculation 2 3 2 5 2 7" xfId="7342" xr:uid="{305F4D0C-5BC5-42B2-AE2E-6D5D73ECC401}"/>
    <cellStyle name="Calculation 2 3 2 5 3" xfId="7343" xr:uid="{6851FFD7-F022-4703-A6FF-C880C410445C}"/>
    <cellStyle name="Calculation 2 3 2 5 3 2" xfId="7344" xr:uid="{0E6621CD-AE58-4E92-9322-10A5F3C6A9B7}"/>
    <cellStyle name="Calculation 2 3 2 5 4" xfId="7345" xr:uid="{5EA3554A-A377-43A8-B76F-FFC51DC342BC}"/>
    <cellStyle name="Calculation 2 3 2 5 4 2" xfId="7346" xr:uid="{C67997BF-7C1B-4961-AAD4-97DE3341B6B1}"/>
    <cellStyle name="Calculation 2 3 2 5 5" xfId="7347" xr:uid="{F7CA0752-87A1-42D5-B7FA-1A151CAD956F}"/>
    <cellStyle name="Calculation 2 3 2 5 5 2" xfId="7348" xr:uid="{A5664CD9-B667-42EE-91FB-2677DA145288}"/>
    <cellStyle name="Calculation 2 3 2 5 6" xfId="7349" xr:uid="{F34FD4EF-72EE-4CF9-AAC9-6A5C1D6FA752}"/>
    <cellStyle name="Calculation 2 3 2 5 6 2" xfId="7350" xr:uid="{260B8B22-4A95-4682-AE1F-3B8B995246AD}"/>
    <cellStyle name="Calculation 2 3 2 5 7" xfId="7351" xr:uid="{AF288540-85A3-4963-BEA6-136016110F5A}"/>
    <cellStyle name="Calculation 2 3 2 5 7 2" xfId="7352" xr:uid="{5FA7B567-2664-4A7C-80DA-3CBB23A16C51}"/>
    <cellStyle name="Calculation 2 3 2 5 8" xfId="7353" xr:uid="{A58146BF-2738-4B28-BE03-6581331C80A4}"/>
    <cellStyle name="Calculation 2 3 2 6" xfId="7354" xr:uid="{9D8AECAA-91E2-4BC1-A3AD-A56DBE6A3C57}"/>
    <cellStyle name="Calculation 2 3 2 6 2" xfId="7355" xr:uid="{54A6174D-BD66-4550-93FF-875D003D8BA3}"/>
    <cellStyle name="Calculation 2 3 2 6 2 2" xfId="7356" xr:uid="{80FF1017-09BE-4B3C-A60D-2E1C0FD3F5E2}"/>
    <cellStyle name="Calculation 2 3 2 6 3" xfId="7357" xr:uid="{092EA254-2DB6-4C3D-9159-3C3076F9F8CB}"/>
    <cellStyle name="Calculation 2 3 2 6 3 2" xfId="7358" xr:uid="{A64C5DE1-BC21-4578-9DE3-8514AB45464C}"/>
    <cellStyle name="Calculation 2 3 2 6 4" xfId="7359" xr:uid="{9F4AB721-A8F1-4952-9269-BBFBA91C4A34}"/>
    <cellStyle name="Calculation 2 3 2 6 4 2" xfId="7360" xr:uid="{11C55E2D-8A4C-4A32-BFF6-91E423D51E3A}"/>
    <cellStyle name="Calculation 2 3 2 6 5" xfId="7361" xr:uid="{3A6FDA33-8010-4E9F-BBE3-C5C54E42C8A8}"/>
    <cellStyle name="Calculation 2 3 2 6 5 2" xfId="7362" xr:uid="{FF0B2964-5CD5-41F8-8AEF-5301D317C8A9}"/>
    <cellStyle name="Calculation 2 3 2 6 6" xfId="7363" xr:uid="{A8F17F4A-18FA-46B0-BE78-FB894097977F}"/>
    <cellStyle name="Calculation 2 3 2 6 6 2" xfId="7364" xr:uid="{9E4B35DA-7B4A-4997-B0D5-FD3929F05397}"/>
    <cellStyle name="Calculation 2 3 2 6 7" xfId="7365" xr:uid="{2C30D816-8D58-4EB0-80AE-CDCDA1DF5688}"/>
    <cellStyle name="Calculation 2 3 2 7" xfId="7366" xr:uid="{4E2E0CE0-62BA-40D7-B543-42DCA4A55414}"/>
    <cellStyle name="Calculation 2 3 2 7 2" xfId="7367" xr:uid="{7E31527B-429C-493E-AED2-4122054ED0CD}"/>
    <cellStyle name="Calculation 2 3 2 8" xfId="7368" xr:uid="{DA3EC1A9-C11A-4AC0-BD8D-0E51F3C486C3}"/>
    <cellStyle name="Calculation 2 3 2 8 2" xfId="7369" xr:uid="{D321823B-6812-49E3-B816-5B10DC4E80CE}"/>
    <cellStyle name="Calculation 2 3 2 9" xfId="7370" xr:uid="{33EA917A-FC13-48AF-8FBD-EB3A166F7A37}"/>
    <cellStyle name="Calculation 2 3 2 9 2" xfId="7371" xr:uid="{F7F606AD-35B9-4EE6-B0AE-A0CD2E8A4AD3}"/>
    <cellStyle name="Calculation 2 3 3" xfId="7372" xr:uid="{2B33E0F3-017D-4FE4-9219-FB5F19018B38}"/>
    <cellStyle name="Calculation 2 3 3 10" xfId="7373" xr:uid="{43435CA1-9A85-4602-8C05-681FADFADECA}"/>
    <cellStyle name="Calculation 2 3 3 10 2" xfId="7374" xr:uid="{40DC1022-29AD-4AF1-9895-3007A79E78F8}"/>
    <cellStyle name="Calculation 2 3 3 11" xfId="7375" xr:uid="{8AA71A88-BA3F-46A9-8C34-A992EBBB9CEA}"/>
    <cellStyle name="Calculation 2 3 3 11 2" xfId="7376" xr:uid="{71D65FD7-EA0A-47BB-9D11-9690C12F897B}"/>
    <cellStyle name="Calculation 2 3 3 12" xfId="7377" xr:uid="{11D52856-7885-4596-9C99-59067C6BEB44}"/>
    <cellStyle name="Calculation 2 3 3 2" xfId="7378" xr:uid="{49AB5CF6-EE88-4613-8AFF-16C54163C47A}"/>
    <cellStyle name="Calculation 2 3 3 2 10" xfId="7379" xr:uid="{DDE43633-2476-4BF9-B342-6E7AE3452091}"/>
    <cellStyle name="Calculation 2 3 3 2 10 2" xfId="7380" xr:uid="{19D949CF-0539-4829-BD04-74AFA94A39EA}"/>
    <cellStyle name="Calculation 2 3 3 2 11" xfId="7381" xr:uid="{35A258E6-41BE-4945-8904-3669A41DBC16}"/>
    <cellStyle name="Calculation 2 3 3 2 2" xfId="7382" xr:uid="{128000C2-1ADE-446A-8EF6-D5ADA5E23696}"/>
    <cellStyle name="Calculation 2 3 3 2 2 2" xfId="7383" xr:uid="{8A35DC52-05F9-4A6D-968C-91DC7D13D3CC}"/>
    <cellStyle name="Calculation 2 3 3 2 2 2 2" xfId="7384" xr:uid="{1EDCDB4E-1CA7-4891-9748-E765D7431A25}"/>
    <cellStyle name="Calculation 2 3 3 2 2 2 2 2" xfId="7385" xr:uid="{D0DD42D5-6160-4A09-9BE5-80500E362E26}"/>
    <cellStyle name="Calculation 2 3 3 2 2 2 3" xfId="7386" xr:uid="{DC1E92EC-ADF1-4604-A73E-FA8B1A30434E}"/>
    <cellStyle name="Calculation 2 3 3 2 2 2 3 2" xfId="7387" xr:uid="{7FB91092-9963-4C68-9721-18BA6AECE3C1}"/>
    <cellStyle name="Calculation 2 3 3 2 2 2 4" xfId="7388" xr:uid="{17F171A2-D0E4-4426-A922-2DEBB24118D5}"/>
    <cellStyle name="Calculation 2 3 3 2 2 2 4 2" xfId="7389" xr:uid="{02337D79-149C-4F8B-A1D4-697AAC347A05}"/>
    <cellStyle name="Calculation 2 3 3 2 2 2 5" xfId="7390" xr:uid="{6A483645-B6BA-451F-B969-B97E2584810C}"/>
    <cellStyle name="Calculation 2 3 3 2 2 2 5 2" xfId="7391" xr:uid="{10EAB1D8-4B37-48A6-B572-C701D0AFC969}"/>
    <cellStyle name="Calculation 2 3 3 2 2 2 6" xfId="7392" xr:uid="{D2B9202C-BA67-45B9-83DA-34083A0FD7E5}"/>
    <cellStyle name="Calculation 2 3 3 2 2 2 6 2" xfId="7393" xr:uid="{FF84C0AC-3CA5-462A-B2E5-EF70139046FA}"/>
    <cellStyle name="Calculation 2 3 3 2 2 2 7" xfId="7394" xr:uid="{DF7F0A41-283F-49DB-8185-4381D68517D0}"/>
    <cellStyle name="Calculation 2 3 3 2 2 3" xfId="7395" xr:uid="{C84EE0D1-7441-4716-A46A-5EF255EE1AF2}"/>
    <cellStyle name="Calculation 2 3 3 2 2 3 2" xfId="7396" xr:uid="{53DADC72-5927-4644-B9F0-9D39355DAB60}"/>
    <cellStyle name="Calculation 2 3 3 2 2 3 2 2" xfId="7397" xr:uid="{3793D104-3131-408F-87B9-040689832426}"/>
    <cellStyle name="Calculation 2 3 3 2 2 3 3" xfId="7398" xr:uid="{0F60DDFF-0EDB-40CA-8413-7F381F529271}"/>
    <cellStyle name="Calculation 2 3 3 2 2 4" xfId="7399" xr:uid="{FA672514-4A0F-4772-B95D-3DDB76CF9001}"/>
    <cellStyle name="Calculation 2 3 3 2 2 4 2" xfId="7400" xr:uid="{82E8A0BC-BE81-4B94-B774-0EA18B64E9CA}"/>
    <cellStyle name="Calculation 2 3 3 2 2 5" xfId="7401" xr:uid="{00E45EAE-EDBF-4F4A-BD45-B95E3ABBB992}"/>
    <cellStyle name="Calculation 2 3 3 2 2 5 2" xfId="7402" xr:uid="{44927D79-1383-484D-A4B0-CC0484B15316}"/>
    <cellStyle name="Calculation 2 3 3 2 2 6" xfId="7403" xr:uid="{3CF3FE2A-80E3-4292-8B3B-2D3FB0C57B1B}"/>
    <cellStyle name="Calculation 2 3 3 2 2 6 2" xfId="7404" xr:uid="{F6E86737-0F7F-4A50-95F2-18DD7C956573}"/>
    <cellStyle name="Calculation 2 3 3 2 2 7" xfId="7405" xr:uid="{6BECDF5C-EF01-48BC-8F59-5358D32A7786}"/>
    <cellStyle name="Calculation 2 3 3 2 2 7 2" xfId="7406" xr:uid="{E0D82855-F343-4338-8B09-8D75595D9885}"/>
    <cellStyle name="Calculation 2 3 3 2 2 8" xfId="7407" xr:uid="{FCED43FE-8B85-4BDD-8F90-76A8A037BF25}"/>
    <cellStyle name="Calculation 2 3 3 2 3" xfId="7408" xr:uid="{29F261A6-FD1A-4514-A5D7-ED263629CD07}"/>
    <cellStyle name="Calculation 2 3 3 2 3 2" xfId="7409" xr:uid="{D2BC1B41-2CC2-40E8-BEE8-1EAD1AECCD02}"/>
    <cellStyle name="Calculation 2 3 3 2 3 2 2" xfId="7410" xr:uid="{1C0AF07D-A337-4AB4-BFCE-7763920F75D5}"/>
    <cellStyle name="Calculation 2 3 3 2 3 2 2 2" xfId="7411" xr:uid="{061D8D9E-E3C9-4D7C-9285-8D7BA33C95BE}"/>
    <cellStyle name="Calculation 2 3 3 2 3 2 3" xfId="7412" xr:uid="{3789D71C-A9ED-458C-A420-72C60DC6A59F}"/>
    <cellStyle name="Calculation 2 3 3 2 3 2 3 2" xfId="7413" xr:uid="{7A19BF68-E311-43CA-82AD-BA0A37396B5A}"/>
    <cellStyle name="Calculation 2 3 3 2 3 2 4" xfId="7414" xr:uid="{00B87925-2EF6-42E5-A620-2EB71D4FB412}"/>
    <cellStyle name="Calculation 2 3 3 2 3 2 4 2" xfId="7415" xr:uid="{4CAF9E98-EB4D-4DD7-B545-DE68B2D34469}"/>
    <cellStyle name="Calculation 2 3 3 2 3 2 5" xfId="7416" xr:uid="{5DFD9BA1-CCE2-4957-8A76-041DC1AB05C3}"/>
    <cellStyle name="Calculation 2 3 3 2 3 2 5 2" xfId="7417" xr:uid="{C9FB1F50-8CDA-4F53-92EA-B114DEAB30F1}"/>
    <cellStyle name="Calculation 2 3 3 2 3 2 6" xfId="7418" xr:uid="{6B849742-26EC-472F-A055-9AF825D6555C}"/>
    <cellStyle name="Calculation 2 3 3 2 3 2 6 2" xfId="7419" xr:uid="{5873A5D3-2876-44F5-B1D4-5B1EB360836C}"/>
    <cellStyle name="Calculation 2 3 3 2 3 2 7" xfId="7420" xr:uid="{E9B7CB21-FFC5-4F41-91F2-432DEA1DC1FF}"/>
    <cellStyle name="Calculation 2 3 3 2 3 3" xfId="7421" xr:uid="{EF981406-F681-40CA-900D-A918CDBFD052}"/>
    <cellStyle name="Calculation 2 3 3 2 3 3 2" xfId="7422" xr:uid="{4DAB4F8B-87B3-4A7A-99DE-79AAF2027D1E}"/>
    <cellStyle name="Calculation 2 3 3 2 3 4" xfId="7423" xr:uid="{659E3308-ED77-4D05-BAE3-CF4D5AE60184}"/>
    <cellStyle name="Calculation 2 3 3 2 3 4 2" xfId="7424" xr:uid="{CF7678C6-7863-4AF7-8A9D-0D81FD9B47D9}"/>
    <cellStyle name="Calculation 2 3 3 2 3 5" xfId="7425" xr:uid="{AA4B69F2-A21D-447B-99E3-2CA301BE74AD}"/>
    <cellStyle name="Calculation 2 3 3 2 3 5 2" xfId="7426" xr:uid="{7AF8CEE6-88ED-4736-986B-6590FCD94A5F}"/>
    <cellStyle name="Calculation 2 3 3 2 3 6" xfId="7427" xr:uid="{69507FB6-1E7B-4B51-B1AF-155F329C5C02}"/>
    <cellStyle name="Calculation 2 3 3 2 3 6 2" xfId="7428" xr:uid="{78D8ED93-8651-4E69-8154-B32609E7A45D}"/>
    <cellStyle name="Calculation 2 3 3 2 3 7" xfId="7429" xr:uid="{652AB8B2-E875-4C3F-B723-09F68A3F61D9}"/>
    <cellStyle name="Calculation 2 3 3 2 3 7 2" xfId="7430" xr:uid="{15E3F76A-31C3-4E79-B6D4-E734C26CC239}"/>
    <cellStyle name="Calculation 2 3 3 2 3 8" xfId="7431" xr:uid="{F16E7613-5B2E-4A87-958F-B3431CDCC132}"/>
    <cellStyle name="Calculation 2 3 3 2 4" xfId="7432" xr:uid="{51C2B21E-F41C-4007-B4CA-8C76B731FE93}"/>
    <cellStyle name="Calculation 2 3 3 2 4 2" xfId="7433" xr:uid="{F3FDBB76-ED53-4568-81E0-C120807DB99B}"/>
    <cellStyle name="Calculation 2 3 3 2 4 2 2" xfId="7434" xr:uid="{38848B26-9AA2-4F8B-BBEF-E988CAE41B0D}"/>
    <cellStyle name="Calculation 2 3 3 2 4 2 2 2" xfId="7435" xr:uid="{F91CF892-CF25-4199-97F0-295478E77D8D}"/>
    <cellStyle name="Calculation 2 3 3 2 4 2 3" xfId="7436" xr:uid="{33C67BA7-A080-4F04-9F87-C644723B56C4}"/>
    <cellStyle name="Calculation 2 3 3 2 4 2 3 2" xfId="7437" xr:uid="{F2AC258D-6B8B-4EA4-A7F1-00684F0DE3C7}"/>
    <cellStyle name="Calculation 2 3 3 2 4 2 4" xfId="7438" xr:uid="{5F370869-A6F2-4A0E-8E99-03703C49D9CE}"/>
    <cellStyle name="Calculation 2 3 3 2 4 2 4 2" xfId="7439" xr:uid="{1E863105-EF32-4400-AF13-86C26814A52B}"/>
    <cellStyle name="Calculation 2 3 3 2 4 2 5" xfId="7440" xr:uid="{158DCAEB-71B8-4C39-9353-342B357592E1}"/>
    <cellStyle name="Calculation 2 3 3 2 4 2 5 2" xfId="7441" xr:uid="{06929F17-80D3-487A-9D54-6DEE9072504A}"/>
    <cellStyle name="Calculation 2 3 3 2 4 2 6" xfId="7442" xr:uid="{B79C64A5-3E64-4AA4-83DE-4356ADEC5030}"/>
    <cellStyle name="Calculation 2 3 3 2 4 2 6 2" xfId="7443" xr:uid="{A34E6CB9-1D1A-4B0D-B92B-2231C0EA77D6}"/>
    <cellStyle name="Calculation 2 3 3 2 4 2 7" xfId="7444" xr:uid="{FEF9001B-0479-45A3-A462-F44FC4CADC1D}"/>
    <cellStyle name="Calculation 2 3 3 2 4 3" xfId="7445" xr:uid="{B06267D8-EA6B-460F-95ED-DD1998547682}"/>
    <cellStyle name="Calculation 2 3 3 2 4 3 2" xfId="7446" xr:uid="{09FC7335-F446-4AF1-9400-8E85B859F125}"/>
    <cellStyle name="Calculation 2 3 3 2 4 4" xfId="7447" xr:uid="{004B54CA-DEB4-4B26-B601-6F211857C3FA}"/>
    <cellStyle name="Calculation 2 3 3 2 4 4 2" xfId="7448" xr:uid="{04330F2C-517C-4C40-8806-EB693E98737D}"/>
    <cellStyle name="Calculation 2 3 3 2 4 5" xfId="7449" xr:uid="{E06F12E4-E2D5-4A0D-B132-6A8303A23D87}"/>
    <cellStyle name="Calculation 2 3 3 2 4 5 2" xfId="7450" xr:uid="{7F5ABEEA-B54B-47B5-809C-9FEDAC216CBB}"/>
    <cellStyle name="Calculation 2 3 3 2 4 6" xfId="7451" xr:uid="{9BEF39F0-FE22-476A-BA28-AC45BB26CF90}"/>
    <cellStyle name="Calculation 2 3 3 2 4 6 2" xfId="7452" xr:uid="{D6656B98-47BD-4D78-8860-3EBE6C75C1A1}"/>
    <cellStyle name="Calculation 2 3 3 2 4 7" xfId="7453" xr:uid="{919825B5-06CA-46C3-AD60-6F776E09D574}"/>
    <cellStyle name="Calculation 2 3 3 2 4 7 2" xfId="7454" xr:uid="{D199CE29-16AD-429D-BEC7-AAD4ABD67E97}"/>
    <cellStyle name="Calculation 2 3 3 2 4 8" xfId="7455" xr:uid="{A5894BF6-0786-40AB-A6D4-DAEE675D04E0}"/>
    <cellStyle name="Calculation 2 3 3 2 5" xfId="7456" xr:uid="{364B6044-8A86-4D2C-8C99-A1FC3291287B}"/>
    <cellStyle name="Calculation 2 3 3 2 5 2" xfId="7457" xr:uid="{BE9FD50B-6B09-46A4-A0E6-77FD26CDA21E}"/>
    <cellStyle name="Calculation 2 3 3 2 5 2 2" xfId="7458" xr:uid="{5B06D535-451E-4CA9-9FC2-2FDAC9C8370F}"/>
    <cellStyle name="Calculation 2 3 3 2 5 3" xfId="7459" xr:uid="{59714B44-9336-47C6-B56D-74FE60FDC6C7}"/>
    <cellStyle name="Calculation 2 3 3 2 5 3 2" xfId="7460" xr:uid="{5DE127C2-5862-4355-BA83-5FE09351B3DC}"/>
    <cellStyle name="Calculation 2 3 3 2 5 4" xfId="7461" xr:uid="{068A1207-3D51-4E7C-827A-46A93E042DC4}"/>
    <cellStyle name="Calculation 2 3 3 2 5 4 2" xfId="7462" xr:uid="{441400B5-4C34-4690-80B9-B7B2F0168BE0}"/>
    <cellStyle name="Calculation 2 3 3 2 5 5" xfId="7463" xr:uid="{CD211173-F8A1-47DF-A235-3D69DCD776D1}"/>
    <cellStyle name="Calculation 2 3 3 2 5 5 2" xfId="7464" xr:uid="{42EE043B-12A0-468E-BA56-FDFA881847B7}"/>
    <cellStyle name="Calculation 2 3 3 2 5 6" xfId="7465" xr:uid="{F3F4DC24-30F5-4D03-BBFD-3B5723D117DF}"/>
    <cellStyle name="Calculation 2 3 3 2 5 6 2" xfId="7466" xr:uid="{BC03C687-6680-47A7-B577-D886831184F5}"/>
    <cellStyle name="Calculation 2 3 3 2 5 7" xfId="7467" xr:uid="{9486AE7B-6FE2-491F-B0BF-B1375DDC83D3}"/>
    <cellStyle name="Calculation 2 3 3 2 6" xfId="7468" xr:uid="{5B66B578-5605-4F71-B1C5-715854A870E9}"/>
    <cellStyle name="Calculation 2 3 3 2 6 2" xfId="7469" xr:uid="{C32311CB-8CE0-45E0-A3EA-5709A70CFF78}"/>
    <cellStyle name="Calculation 2 3 3 2 7" xfId="7470" xr:uid="{4D4A943D-9CFD-4679-8379-4D4DAF96EA25}"/>
    <cellStyle name="Calculation 2 3 3 2 7 2" xfId="7471" xr:uid="{C705A38F-D5C5-441C-B541-0B5626BEED71}"/>
    <cellStyle name="Calculation 2 3 3 2 8" xfId="7472" xr:uid="{D6A533F0-AC97-4D73-BEBA-741B3CD9F285}"/>
    <cellStyle name="Calculation 2 3 3 2 8 2" xfId="7473" xr:uid="{FAFD12A9-D85C-4B3E-BEE6-538835967489}"/>
    <cellStyle name="Calculation 2 3 3 2 9" xfId="7474" xr:uid="{999B96F9-67C3-49AD-94B3-EEFEE9A1EA9F}"/>
    <cellStyle name="Calculation 2 3 3 2 9 2" xfId="7475" xr:uid="{4F645DFD-CA2D-44C4-9DE7-11B2CA1D0BA9}"/>
    <cellStyle name="Calculation 2 3 3 3" xfId="7476" xr:uid="{5D918040-E305-40D3-8F7C-EA77461B519A}"/>
    <cellStyle name="Calculation 2 3 3 3 2" xfId="7477" xr:uid="{52CB8EF3-E767-474C-AFD4-A8697D6D4E3B}"/>
    <cellStyle name="Calculation 2 3 3 3 2 2" xfId="7478" xr:uid="{3DFCB8D3-04B9-423B-9BAE-1549E48ECB3E}"/>
    <cellStyle name="Calculation 2 3 3 3 2 2 2" xfId="7479" xr:uid="{82DBBA5C-199D-4F45-9DED-0C75E5D248A5}"/>
    <cellStyle name="Calculation 2 3 3 3 2 3" xfId="7480" xr:uid="{0F4B9927-A0B5-46C2-B402-B5A7C7964698}"/>
    <cellStyle name="Calculation 2 3 3 3 2 3 2" xfId="7481" xr:uid="{6709CE6E-AE79-45C7-A12B-E799B95EB150}"/>
    <cellStyle name="Calculation 2 3 3 3 2 4" xfId="7482" xr:uid="{4D332955-1C5A-4CF7-B26B-4FE217D6A05B}"/>
    <cellStyle name="Calculation 2 3 3 3 2 4 2" xfId="7483" xr:uid="{8F851E8A-FF46-4A28-BFF0-8812EDD2A21D}"/>
    <cellStyle name="Calculation 2 3 3 3 2 5" xfId="7484" xr:uid="{B48C83C8-C18B-40D6-A958-A376DED26B36}"/>
    <cellStyle name="Calculation 2 3 3 3 2 5 2" xfId="7485" xr:uid="{3C2C7B0A-FC3F-4839-982F-497DC654BDA1}"/>
    <cellStyle name="Calculation 2 3 3 3 2 6" xfId="7486" xr:uid="{82E13DA6-4F4D-427A-A0EF-E1A8FB6EE0DA}"/>
    <cellStyle name="Calculation 2 3 3 3 2 6 2" xfId="7487" xr:uid="{E944A7BB-E635-475A-9B5D-7C2C80AF2F30}"/>
    <cellStyle name="Calculation 2 3 3 3 2 7" xfId="7488" xr:uid="{254B20AC-F51A-47C5-B5F0-210222B35679}"/>
    <cellStyle name="Calculation 2 3 3 3 3" xfId="7489" xr:uid="{BC683496-6785-4BEB-845C-7B5111E0C50E}"/>
    <cellStyle name="Calculation 2 3 3 3 3 2" xfId="7490" xr:uid="{937A650C-CD6E-4D42-9D61-B8D66B923E2E}"/>
    <cellStyle name="Calculation 2 3 3 3 3 2 2" xfId="7491" xr:uid="{B75DC43A-DD47-4315-916A-C22851AE286F}"/>
    <cellStyle name="Calculation 2 3 3 3 3 3" xfId="7492" xr:uid="{915000EA-741D-41A2-B632-0A487FB09390}"/>
    <cellStyle name="Calculation 2 3 3 3 4" xfId="7493" xr:uid="{2D489FB3-C544-4354-92FB-B3A5812AEDE4}"/>
    <cellStyle name="Calculation 2 3 3 3 4 2" xfId="7494" xr:uid="{2055E2F7-554B-4602-A864-30EFA58DB5F9}"/>
    <cellStyle name="Calculation 2 3 3 3 5" xfId="7495" xr:uid="{4F1945D6-DCF8-4893-AA23-63541685AB21}"/>
    <cellStyle name="Calculation 2 3 3 3 5 2" xfId="7496" xr:uid="{DFF790DF-65A7-4A38-9C31-BFD80736914A}"/>
    <cellStyle name="Calculation 2 3 3 3 6" xfId="7497" xr:uid="{46904A5C-7CBE-4CD7-AF08-FFF87DD6B1A7}"/>
    <cellStyle name="Calculation 2 3 3 3 6 2" xfId="7498" xr:uid="{B3E477A8-3C95-4EB5-8DF2-DA44038C4E2C}"/>
    <cellStyle name="Calculation 2 3 3 3 7" xfId="7499" xr:uid="{B52AF93C-0D56-4C2E-A130-78E333042C94}"/>
    <cellStyle name="Calculation 2 3 3 3 7 2" xfId="7500" xr:uid="{D33ED2CB-F2DB-468E-89C0-C8D6D9CC6FB3}"/>
    <cellStyle name="Calculation 2 3 3 3 8" xfId="7501" xr:uid="{5984E5AE-1001-4E58-8F7E-7513D3A2277A}"/>
    <cellStyle name="Calculation 2 3 3 4" xfId="7502" xr:uid="{F85F566C-9D8A-4E0D-B37A-CE55B27C01D8}"/>
    <cellStyle name="Calculation 2 3 3 4 2" xfId="7503" xr:uid="{45920F2C-477A-4C7C-8BF8-A04EA063E311}"/>
    <cellStyle name="Calculation 2 3 3 4 2 2" xfId="7504" xr:uid="{A26F03B5-906D-4A1C-A62A-23A50D11A166}"/>
    <cellStyle name="Calculation 2 3 3 4 2 2 2" xfId="7505" xr:uid="{953A7CA5-4A6D-4A61-AAFA-520E2C474583}"/>
    <cellStyle name="Calculation 2 3 3 4 2 3" xfId="7506" xr:uid="{59BA069E-1694-4DE4-A4DF-3FF400FDBA87}"/>
    <cellStyle name="Calculation 2 3 3 4 2 3 2" xfId="7507" xr:uid="{204732E0-C9BB-48D4-AC8F-58770833A83E}"/>
    <cellStyle name="Calculation 2 3 3 4 2 4" xfId="7508" xr:uid="{81D36B98-E29E-4341-9729-2AF635989FA1}"/>
    <cellStyle name="Calculation 2 3 3 4 2 4 2" xfId="7509" xr:uid="{01941D2F-3EAE-4517-A791-38CD7E96A089}"/>
    <cellStyle name="Calculation 2 3 3 4 2 5" xfId="7510" xr:uid="{C8A70A49-A30C-48F1-9A1F-E25BAE51C894}"/>
    <cellStyle name="Calculation 2 3 3 4 2 5 2" xfId="7511" xr:uid="{6D8CDDF5-9260-4535-8772-2D91ACDA3115}"/>
    <cellStyle name="Calculation 2 3 3 4 2 6" xfId="7512" xr:uid="{4565CD3D-8613-4781-8358-22A241092913}"/>
    <cellStyle name="Calculation 2 3 3 4 2 6 2" xfId="7513" xr:uid="{55F6309F-7FA9-4ED0-A7D6-39A5B4349832}"/>
    <cellStyle name="Calculation 2 3 3 4 2 7" xfId="7514" xr:uid="{70F4508D-31AC-41D1-BBBE-A5ABEA06DB8C}"/>
    <cellStyle name="Calculation 2 3 3 4 3" xfId="7515" xr:uid="{35DB661D-9FF2-482F-BAE5-7E6F7A2C45CA}"/>
    <cellStyle name="Calculation 2 3 3 4 3 2" xfId="7516" xr:uid="{0BF4EC78-2B36-4671-957A-CF35BF39C8E2}"/>
    <cellStyle name="Calculation 2 3 3 4 4" xfId="7517" xr:uid="{CC706057-5E6F-4127-B130-6A9719064D06}"/>
    <cellStyle name="Calculation 2 3 3 4 4 2" xfId="7518" xr:uid="{DB0B738C-9A0A-4B88-8D21-E5DE278FB4B8}"/>
    <cellStyle name="Calculation 2 3 3 4 5" xfId="7519" xr:uid="{F1671F39-D864-4609-9B5E-11313DF5898D}"/>
    <cellStyle name="Calculation 2 3 3 4 5 2" xfId="7520" xr:uid="{1FF38773-1A7B-435B-907B-CE0FFEB106D3}"/>
    <cellStyle name="Calculation 2 3 3 4 6" xfId="7521" xr:uid="{8D274A74-F87D-4AFB-BC02-777FE8F21F0B}"/>
    <cellStyle name="Calculation 2 3 3 4 6 2" xfId="7522" xr:uid="{9963A435-C718-49AC-A954-DE927E6D6385}"/>
    <cellStyle name="Calculation 2 3 3 4 7" xfId="7523" xr:uid="{749D4A52-7309-4DC2-8F7B-D0830F89D527}"/>
    <cellStyle name="Calculation 2 3 3 4 7 2" xfId="7524" xr:uid="{9A941143-7E64-41F2-9B93-A32FBADF8EA7}"/>
    <cellStyle name="Calculation 2 3 3 4 8" xfId="7525" xr:uid="{EE11C989-EC88-4C2D-8C0F-3940DD8809EA}"/>
    <cellStyle name="Calculation 2 3 3 5" xfId="7526" xr:uid="{8D774D06-AAB6-4F47-A762-4C0C1C404B5C}"/>
    <cellStyle name="Calculation 2 3 3 5 2" xfId="7527" xr:uid="{EAAEF2D8-F8AD-4B92-9163-E2846E2F9206}"/>
    <cellStyle name="Calculation 2 3 3 5 2 2" xfId="7528" xr:uid="{DC5F846C-4D5E-43EE-954E-B3450E64A788}"/>
    <cellStyle name="Calculation 2 3 3 5 2 2 2" xfId="7529" xr:uid="{3D20B206-128B-4770-9879-ACE65E3EE50E}"/>
    <cellStyle name="Calculation 2 3 3 5 2 3" xfId="7530" xr:uid="{C04E0D1A-3E42-4CD0-B7ED-EE0288A7C10E}"/>
    <cellStyle name="Calculation 2 3 3 5 2 3 2" xfId="7531" xr:uid="{6F8F23C0-0F21-46CE-891E-8977E9FD9B62}"/>
    <cellStyle name="Calculation 2 3 3 5 2 4" xfId="7532" xr:uid="{C0EABC85-A874-4F55-ADC9-23022A4B7F7F}"/>
    <cellStyle name="Calculation 2 3 3 5 2 4 2" xfId="7533" xr:uid="{1878B7A0-D7D7-4EF3-A86D-1810FD68068F}"/>
    <cellStyle name="Calculation 2 3 3 5 2 5" xfId="7534" xr:uid="{C53D0C17-9C4C-4701-A3D0-DD323C002E45}"/>
    <cellStyle name="Calculation 2 3 3 5 2 5 2" xfId="7535" xr:uid="{6A620A2A-E923-4845-8835-5163E33E5225}"/>
    <cellStyle name="Calculation 2 3 3 5 2 6" xfId="7536" xr:uid="{7E3749D5-2CBC-4585-BB6B-87B4D0CBC49F}"/>
    <cellStyle name="Calculation 2 3 3 5 2 6 2" xfId="7537" xr:uid="{DE638A29-32BE-4000-AEDD-3E6E08D24AAD}"/>
    <cellStyle name="Calculation 2 3 3 5 2 7" xfId="7538" xr:uid="{1E2E9337-7D26-4609-96DE-42A6F5EB6873}"/>
    <cellStyle name="Calculation 2 3 3 5 3" xfId="7539" xr:uid="{6E4C2691-3B0E-4924-8E8D-5F3F947B38FC}"/>
    <cellStyle name="Calculation 2 3 3 5 3 2" xfId="7540" xr:uid="{FAF803FC-5FB3-42A1-A317-6C4A0B84DB0B}"/>
    <cellStyle name="Calculation 2 3 3 5 4" xfId="7541" xr:uid="{8542BB7F-815B-4C50-A736-9476223FC62E}"/>
    <cellStyle name="Calculation 2 3 3 5 4 2" xfId="7542" xr:uid="{CB4DFFBE-93D0-4156-A5F7-C78992D02E0D}"/>
    <cellStyle name="Calculation 2 3 3 5 5" xfId="7543" xr:uid="{D1993E99-A5ED-4DDC-94FB-60A81BF89167}"/>
    <cellStyle name="Calculation 2 3 3 5 5 2" xfId="7544" xr:uid="{EA16FD80-8C5D-4FF5-A514-F01566A0DB1B}"/>
    <cellStyle name="Calculation 2 3 3 5 6" xfId="7545" xr:uid="{90FC1196-426B-492F-A4D8-638C0D6206A4}"/>
    <cellStyle name="Calculation 2 3 3 5 6 2" xfId="7546" xr:uid="{49E1C96D-8CD3-4331-9FED-07F7174CB876}"/>
    <cellStyle name="Calculation 2 3 3 5 7" xfId="7547" xr:uid="{A04DBED7-BCA6-456C-A37C-CD9B2848E513}"/>
    <cellStyle name="Calculation 2 3 3 5 7 2" xfId="7548" xr:uid="{8FA540A1-C052-49AC-89D1-40AC5511D72D}"/>
    <cellStyle name="Calculation 2 3 3 5 8" xfId="7549" xr:uid="{833375A4-25A2-419F-AE58-0CC38BE81BEA}"/>
    <cellStyle name="Calculation 2 3 3 6" xfId="7550" xr:uid="{556717BA-F399-40AD-A6B0-18060F09EE27}"/>
    <cellStyle name="Calculation 2 3 3 6 2" xfId="7551" xr:uid="{280DAEA3-4E92-4EB6-921B-058B3FB9A974}"/>
    <cellStyle name="Calculation 2 3 3 6 2 2" xfId="7552" xr:uid="{4DDB6D92-780F-4B51-B1F1-1F3A48F9F5E3}"/>
    <cellStyle name="Calculation 2 3 3 6 3" xfId="7553" xr:uid="{C1134167-177E-44F9-843D-D6607EE567DB}"/>
    <cellStyle name="Calculation 2 3 3 6 3 2" xfId="7554" xr:uid="{4AB6F572-AF3C-4FDA-A081-73BA66A58C2C}"/>
    <cellStyle name="Calculation 2 3 3 6 4" xfId="7555" xr:uid="{164A458F-AB0E-48A1-963D-429DABE2F944}"/>
    <cellStyle name="Calculation 2 3 3 6 4 2" xfId="7556" xr:uid="{6F2983C7-8BEA-4739-AD8A-528F44812B22}"/>
    <cellStyle name="Calculation 2 3 3 6 5" xfId="7557" xr:uid="{14320728-E46B-465A-9D66-256CD3FE3C1E}"/>
    <cellStyle name="Calculation 2 3 3 6 5 2" xfId="7558" xr:uid="{4F40BA8C-77E5-43A6-BCB9-26FD5DB5A78A}"/>
    <cellStyle name="Calculation 2 3 3 6 6" xfId="7559" xr:uid="{B02A1418-39EA-4730-80FC-BAD2628322EC}"/>
    <cellStyle name="Calculation 2 3 3 6 6 2" xfId="7560" xr:uid="{8C0B1CD2-5CF7-4C9C-85D5-8295C99DE5EC}"/>
    <cellStyle name="Calculation 2 3 3 6 7" xfId="7561" xr:uid="{8DCAD295-EC2C-4DFA-A32D-771BF3C74239}"/>
    <cellStyle name="Calculation 2 3 3 7" xfId="7562" xr:uid="{4E54BC59-0C84-4520-8970-69C527ADC5CD}"/>
    <cellStyle name="Calculation 2 3 3 7 2" xfId="7563" xr:uid="{4D15E0D8-945A-4062-94E1-42BAD8D545B7}"/>
    <cellStyle name="Calculation 2 3 3 8" xfId="7564" xr:uid="{B302B331-6B88-4B68-A879-AD0419AB4C97}"/>
    <cellStyle name="Calculation 2 3 3 8 2" xfId="7565" xr:uid="{13CFADD8-D12D-4A1A-A1CC-C0EEEBC4E89C}"/>
    <cellStyle name="Calculation 2 3 3 9" xfId="7566" xr:uid="{9172D152-2FFF-46DC-A6F8-3EAC1B9F601F}"/>
    <cellStyle name="Calculation 2 3 3 9 2" xfId="7567" xr:uid="{B5434636-1804-4BD8-8FB1-96D47235B0ED}"/>
    <cellStyle name="Calculation 2 3 4" xfId="7568" xr:uid="{326FA43B-E878-44A6-A60B-0082CD2BF585}"/>
    <cellStyle name="Calculation 2 3 4 10" xfId="7569" xr:uid="{B2EF3F80-FBD0-466D-B7DC-3EF686A2F602}"/>
    <cellStyle name="Calculation 2 3 4 10 2" xfId="7570" xr:uid="{40047FC9-F71C-4C08-B8D7-10068E0B5A65}"/>
    <cellStyle name="Calculation 2 3 4 11" xfId="7571" xr:uid="{8F9FF42B-4B36-4EF1-A0FE-A140A176A216}"/>
    <cellStyle name="Calculation 2 3 4 2" xfId="7572" xr:uid="{EE9C6B31-A30A-4965-8368-AB76AC4F570D}"/>
    <cellStyle name="Calculation 2 3 4 2 2" xfId="7573" xr:uid="{145CDD71-55A9-40C4-A9BD-DEA4F273C65C}"/>
    <cellStyle name="Calculation 2 3 4 2 2 2" xfId="7574" xr:uid="{E8F41A72-5B6A-4677-8E73-A0441D117F23}"/>
    <cellStyle name="Calculation 2 3 4 2 2 2 2" xfId="7575" xr:uid="{69D8C5B2-1D19-4D87-93B1-C4C00D30E782}"/>
    <cellStyle name="Calculation 2 3 4 2 2 3" xfId="7576" xr:uid="{9ABFA6A6-9114-4DC2-A182-BBC82FE667A7}"/>
    <cellStyle name="Calculation 2 3 4 2 2 3 2" xfId="7577" xr:uid="{1D1A1851-F853-4D3F-85F4-7828F675A4EA}"/>
    <cellStyle name="Calculation 2 3 4 2 2 4" xfId="7578" xr:uid="{93311475-1292-49C8-8969-4E10C2835D83}"/>
    <cellStyle name="Calculation 2 3 4 2 2 4 2" xfId="7579" xr:uid="{8263EC3C-24DA-458D-9352-EC0EE4EFE877}"/>
    <cellStyle name="Calculation 2 3 4 2 2 5" xfId="7580" xr:uid="{DDC93A0A-D073-409B-AA80-43DAA0479488}"/>
    <cellStyle name="Calculation 2 3 4 2 2 5 2" xfId="7581" xr:uid="{A0B7179B-8073-4D68-B0A9-9F076DCCC4BE}"/>
    <cellStyle name="Calculation 2 3 4 2 2 6" xfId="7582" xr:uid="{E70A75A4-EBC1-43C7-9071-7C4646AB8B43}"/>
    <cellStyle name="Calculation 2 3 4 2 2 6 2" xfId="7583" xr:uid="{2CEB8DAA-8D2C-4399-BD52-34C92BF3D983}"/>
    <cellStyle name="Calculation 2 3 4 2 2 7" xfId="7584" xr:uid="{FE379060-4A58-474F-B128-07058CCEE09E}"/>
    <cellStyle name="Calculation 2 3 4 2 3" xfId="7585" xr:uid="{9DDB3172-089A-4D2F-93AC-A56A2D4D21F6}"/>
    <cellStyle name="Calculation 2 3 4 2 3 2" xfId="7586" xr:uid="{8AAD53D2-58D9-452A-961C-EF7923271AE1}"/>
    <cellStyle name="Calculation 2 3 4 2 3 2 2" xfId="7587" xr:uid="{BAF214AA-1B2F-4F00-A37C-ED06F09DC8AE}"/>
    <cellStyle name="Calculation 2 3 4 2 3 3" xfId="7588" xr:uid="{D12B78D5-0A9A-45BE-8501-0BFAD92B4713}"/>
    <cellStyle name="Calculation 2 3 4 2 4" xfId="7589" xr:uid="{31B6B5F4-9F6C-4831-BE6E-143B0DED66F9}"/>
    <cellStyle name="Calculation 2 3 4 2 4 2" xfId="7590" xr:uid="{11332A57-5760-4E69-AECA-3A190603BE9C}"/>
    <cellStyle name="Calculation 2 3 4 2 5" xfId="7591" xr:uid="{30391553-E001-4D23-87C3-21097083DA07}"/>
    <cellStyle name="Calculation 2 3 4 2 5 2" xfId="7592" xr:uid="{D08E9A55-84E7-45DB-AEDF-B6A4A27821C7}"/>
    <cellStyle name="Calculation 2 3 4 2 6" xfId="7593" xr:uid="{7484A82F-8B5E-4B82-B591-5C52265C4518}"/>
    <cellStyle name="Calculation 2 3 4 2 6 2" xfId="7594" xr:uid="{BA5FE5F0-7DCC-4E74-BCE7-8A8036F010B8}"/>
    <cellStyle name="Calculation 2 3 4 2 7" xfId="7595" xr:uid="{5E0B59D9-E69E-47DC-8FDA-C7D3650FA649}"/>
    <cellStyle name="Calculation 2 3 4 2 7 2" xfId="7596" xr:uid="{120C1E24-C4E1-4283-B6D6-7A70F0B522EF}"/>
    <cellStyle name="Calculation 2 3 4 2 8" xfId="7597" xr:uid="{85D7D7A1-D43D-4EC3-AD66-D525EE8D7E49}"/>
    <cellStyle name="Calculation 2 3 4 3" xfId="7598" xr:uid="{2BCC3606-7274-4439-83CD-1C8E6F7EA526}"/>
    <cellStyle name="Calculation 2 3 4 3 2" xfId="7599" xr:uid="{33DEACB0-F2BA-440D-97BD-55F056A83527}"/>
    <cellStyle name="Calculation 2 3 4 3 2 2" xfId="7600" xr:uid="{1FB8FEDC-7FD0-495C-A08A-B36FBE86E63B}"/>
    <cellStyle name="Calculation 2 3 4 3 2 2 2" xfId="7601" xr:uid="{AB52EC5C-63E5-4BFD-AF3C-D4B65C4BC87E}"/>
    <cellStyle name="Calculation 2 3 4 3 2 3" xfId="7602" xr:uid="{873FD873-E1EA-4A94-AC30-EAA875A0CCCA}"/>
    <cellStyle name="Calculation 2 3 4 3 2 3 2" xfId="7603" xr:uid="{6A86291F-7C67-416E-9F40-1E7109F13027}"/>
    <cellStyle name="Calculation 2 3 4 3 2 4" xfId="7604" xr:uid="{AAC02707-9EFA-4694-97C4-6D63E296D366}"/>
    <cellStyle name="Calculation 2 3 4 3 2 4 2" xfId="7605" xr:uid="{904A94E7-7FB6-430D-8015-A7466804E28D}"/>
    <cellStyle name="Calculation 2 3 4 3 2 5" xfId="7606" xr:uid="{45083CA7-D654-481E-B607-F77D3B0E594A}"/>
    <cellStyle name="Calculation 2 3 4 3 2 5 2" xfId="7607" xr:uid="{9EA88745-5016-45BB-86A7-D7061522D534}"/>
    <cellStyle name="Calculation 2 3 4 3 2 6" xfId="7608" xr:uid="{88B54D55-060C-4AEF-83A4-08D88898E4D9}"/>
    <cellStyle name="Calculation 2 3 4 3 2 6 2" xfId="7609" xr:uid="{4431DADE-229A-44DF-8780-55DF58AFD79B}"/>
    <cellStyle name="Calculation 2 3 4 3 2 7" xfId="7610" xr:uid="{483D0293-ABD6-426B-9E43-8D58D1DE308A}"/>
    <cellStyle name="Calculation 2 3 4 3 3" xfId="7611" xr:uid="{7DDB768C-A8F6-4873-9150-94FC781AEE52}"/>
    <cellStyle name="Calculation 2 3 4 3 3 2" xfId="7612" xr:uid="{983C0B77-F978-4136-9A82-CD4C85D1011B}"/>
    <cellStyle name="Calculation 2 3 4 3 4" xfId="7613" xr:uid="{5F60DF30-11B5-45C0-B2CD-C2377B5E2ADF}"/>
    <cellStyle name="Calculation 2 3 4 3 4 2" xfId="7614" xr:uid="{C820F5BC-735C-4E62-AE84-714EB0AA3175}"/>
    <cellStyle name="Calculation 2 3 4 3 5" xfId="7615" xr:uid="{3C6FDA0D-74B2-476F-8BB0-01089E2AF9DC}"/>
    <cellStyle name="Calculation 2 3 4 3 5 2" xfId="7616" xr:uid="{C6B4EE84-122B-4E36-A9D6-FAB9D38C709F}"/>
    <cellStyle name="Calculation 2 3 4 3 6" xfId="7617" xr:uid="{1D31EC39-3CF4-4367-AFA1-DCC522CD7DA8}"/>
    <cellStyle name="Calculation 2 3 4 3 6 2" xfId="7618" xr:uid="{58C82A08-6ECC-4C3F-A625-83557AAEFA81}"/>
    <cellStyle name="Calculation 2 3 4 3 7" xfId="7619" xr:uid="{9587CE83-01CB-439E-8D19-EC1287D5FF68}"/>
    <cellStyle name="Calculation 2 3 4 3 7 2" xfId="7620" xr:uid="{1928C9B8-1838-424A-B189-193BD1370791}"/>
    <cellStyle name="Calculation 2 3 4 3 8" xfId="7621" xr:uid="{F3C0A013-D8CC-47D1-A8EA-411706EF2A11}"/>
    <cellStyle name="Calculation 2 3 4 4" xfId="7622" xr:uid="{312A6F55-9E2B-476D-90DD-71A6BD10BE21}"/>
    <cellStyle name="Calculation 2 3 4 4 2" xfId="7623" xr:uid="{791ED474-8677-425F-9F8A-58BCA98F620E}"/>
    <cellStyle name="Calculation 2 3 4 4 2 2" xfId="7624" xr:uid="{96D2367C-DEE0-4952-80CC-CAE1AFB7DBA7}"/>
    <cellStyle name="Calculation 2 3 4 4 2 2 2" xfId="7625" xr:uid="{A0B5A7EC-82AB-4D8B-BBFA-533AD0956A8F}"/>
    <cellStyle name="Calculation 2 3 4 4 2 3" xfId="7626" xr:uid="{17CCE72A-F8FE-495B-8921-A472CEBFCB42}"/>
    <cellStyle name="Calculation 2 3 4 4 2 3 2" xfId="7627" xr:uid="{B946402F-A9BC-4AF7-B9A1-3D2EE68DE8B6}"/>
    <cellStyle name="Calculation 2 3 4 4 2 4" xfId="7628" xr:uid="{B2BCD60B-8B08-440F-BE3F-14C93329E751}"/>
    <cellStyle name="Calculation 2 3 4 4 2 4 2" xfId="7629" xr:uid="{8280FF4F-91A3-4B00-BDA8-98F123A733A3}"/>
    <cellStyle name="Calculation 2 3 4 4 2 5" xfId="7630" xr:uid="{3A67A1F7-50DE-45E7-B3D3-492AE22D6229}"/>
    <cellStyle name="Calculation 2 3 4 4 2 5 2" xfId="7631" xr:uid="{AE7F0EF3-5C38-4EBE-9C9D-C04C736BC256}"/>
    <cellStyle name="Calculation 2 3 4 4 2 6" xfId="7632" xr:uid="{7240A69D-EA05-4460-94EF-B7A0E4E6B2EF}"/>
    <cellStyle name="Calculation 2 3 4 4 2 6 2" xfId="7633" xr:uid="{4EE8A2AC-1963-416B-9814-DA9E0CF80923}"/>
    <cellStyle name="Calculation 2 3 4 4 2 7" xfId="7634" xr:uid="{99C3320B-0C25-4798-A1AC-56399D5816A4}"/>
    <cellStyle name="Calculation 2 3 4 4 3" xfId="7635" xr:uid="{3C01889B-78CE-4128-91A5-3ABDAA6DDE3C}"/>
    <cellStyle name="Calculation 2 3 4 4 3 2" xfId="7636" xr:uid="{9B64C3E9-93B3-437B-B5EE-5E42744DB279}"/>
    <cellStyle name="Calculation 2 3 4 4 4" xfId="7637" xr:uid="{4B7BDD56-1A08-4F91-9453-99009A808313}"/>
    <cellStyle name="Calculation 2 3 4 4 4 2" xfId="7638" xr:uid="{7FC9AFBD-89FF-4CD6-866F-59E71658D601}"/>
    <cellStyle name="Calculation 2 3 4 4 5" xfId="7639" xr:uid="{A995E730-87FE-4198-9ED2-7166288F2255}"/>
    <cellStyle name="Calculation 2 3 4 4 5 2" xfId="7640" xr:uid="{7F269A2F-6D11-46A4-87A0-34370C5BB0EB}"/>
    <cellStyle name="Calculation 2 3 4 4 6" xfId="7641" xr:uid="{E8B1A189-B1F2-4445-B326-9D5C314C309C}"/>
    <cellStyle name="Calculation 2 3 4 4 6 2" xfId="7642" xr:uid="{DC3B6D1C-3D45-4152-B950-A2EEADCD7C86}"/>
    <cellStyle name="Calculation 2 3 4 4 7" xfId="7643" xr:uid="{5D1C508A-4A96-4ECE-A105-28C56B1DD631}"/>
    <cellStyle name="Calculation 2 3 4 4 7 2" xfId="7644" xr:uid="{E636E1ED-5B29-468E-B6E0-071414C3D6B4}"/>
    <cellStyle name="Calculation 2 3 4 4 8" xfId="7645" xr:uid="{5E1CFB64-6C27-4188-9628-68FEE49BD4CE}"/>
    <cellStyle name="Calculation 2 3 4 5" xfId="7646" xr:uid="{11AFD3E8-D912-4338-8B12-F0AAAF2E86E8}"/>
    <cellStyle name="Calculation 2 3 4 5 2" xfId="7647" xr:uid="{1764CAB9-B3BA-49DB-AEA3-2D92A3C6A721}"/>
    <cellStyle name="Calculation 2 3 4 5 2 2" xfId="7648" xr:uid="{A6C5A687-4523-4BE6-B4C6-5887C8D97E2B}"/>
    <cellStyle name="Calculation 2 3 4 5 3" xfId="7649" xr:uid="{90ACD44B-454A-4965-9E2C-ABE6BA5E649C}"/>
    <cellStyle name="Calculation 2 3 4 5 3 2" xfId="7650" xr:uid="{55D6E284-1469-4E3F-99B1-166DEF33E679}"/>
    <cellStyle name="Calculation 2 3 4 5 4" xfId="7651" xr:uid="{C0B1920D-8214-420E-BDBB-3C166F495677}"/>
    <cellStyle name="Calculation 2 3 4 5 4 2" xfId="7652" xr:uid="{7BA8FF53-3D6C-4E45-861C-3DA7244780E9}"/>
    <cellStyle name="Calculation 2 3 4 5 5" xfId="7653" xr:uid="{9610FBBA-1B0D-4F3A-8806-99DC89E5BE33}"/>
    <cellStyle name="Calculation 2 3 4 5 5 2" xfId="7654" xr:uid="{7FFC9286-C826-4A6A-8001-7B2F6387225A}"/>
    <cellStyle name="Calculation 2 3 4 5 6" xfId="7655" xr:uid="{348244D6-38C4-4C26-9910-1696FE016252}"/>
    <cellStyle name="Calculation 2 3 4 5 6 2" xfId="7656" xr:uid="{7A0A1E35-B01B-49CE-92F0-12F2F9D7CA89}"/>
    <cellStyle name="Calculation 2 3 4 5 7" xfId="7657" xr:uid="{803A4C40-0BA4-48F3-9070-157D06371E2B}"/>
    <cellStyle name="Calculation 2 3 4 6" xfId="7658" xr:uid="{A15C116C-A0CD-4DDD-ABF0-30C17448ADA2}"/>
    <cellStyle name="Calculation 2 3 4 6 2" xfId="7659" xr:uid="{7FC43E4C-A6D4-4090-9817-0C1EC9A9CBC6}"/>
    <cellStyle name="Calculation 2 3 4 7" xfId="7660" xr:uid="{A1A74AA1-772D-4140-9C89-DFF486C45B5F}"/>
    <cellStyle name="Calculation 2 3 4 7 2" xfId="7661" xr:uid="{2C6ADE73-AFFB-463A-A58A-9B816EB1B74C}"/>
    <cellStyle name="Calculation 2 3 4 8" xfId="7662" xr:uid="{A9AFFFB7-49DA-4816-8BD8-D88EA6B56A18}"/>
    <cellStyle name="Calculation 2 3 4 8 2" xfId="7663" xr:uid="{C84344DA-4AB5-4FDF-86D9-71E4395857AC}"/>
    <cellStyle name="Calculation 2 3 4 9" xfId="7664" xr:uid="{7B541E06-A8A2-44B8-875B-3A6E3E78F127}"/>
    <cellStyle name="Calculation 2 3 4 9 2" xfId="7665" xr:uid="{6623D817-0859-4D15-B515-0A2A951879D0}"/>
    <cellStyle name="Calculation 2 3 5" xfId="7666" xr:uid="{04C3A232-B855-4EBF-8AF4-CE0BB8E45143}"/>
    <cellStyle name="Calculation 2 3 5 10" xfId="7667" xr:uid="{A3AC464C-6B80-4668-BB4D-BB9243002F75}"/>
    <cellStyle name="Calculation 2 3 5 10 2" xfId="7668" xr:uid="{B42E4939-DF3D-4F72-A53C-57B4AB4561D5}"/>
    <cellStyle name="Calculation 2 3 5 11" xfId="7669" xr:uid="{53CC1C9F-2E23-4F2E-ACD0-E1EE10775D08}"/>
    <cellStyle name="Calculation 2 3 5 2" xfId="7670" xr:uid="{98EC4CB7-37AF-4865-803C-D0B449A535A0}"/>
    <cellStyle name="Calculation 2 3 5 2 2" xfId="7671" xr:uid="{86480F0B-DF09-490D-BED9-1D8C879BF5A6}"/>
    <cellStyle name="Calculation 2 3 5 2 2 2" xfId="7672" xr:uid="{C3ED7CAE-A471-46DD-9E68-466B24773F91}"/>
    <cellStyle name="Calculation 2 3 5 2 2 2 2" xfId="7673" xr:uid="{13B0A763-71F8-41A8-9EB7-A3F18BF6C65D}"/>
    <cellStyle name="Calculation 2 3 5 2 2 3" xfId="7674" xr:uid="{1B2D9E21-27CF-4837-B2D6-E515A60C723A}"/>
    <cellStyle name="Calculation 2 3 5 2 2 3 2" xfId="7675" xr:uid="{EBEA4BC1-91BE-4384-BF36-EC5F1A300772}"/>
    <cellStyle name="Calculation 2 3 5 2 2 4" xfId="7676" xr:uid="{9D42838C-E3B2-4EBD-A7F9-A8CBC968BA7B}"/>
    <cellStyle name="Calculation 2 3 5 2 2 4 2" xfId="7677" xr:uid="{D30AAE1C-FF45-4AED-AE75-680709F45EC8}"/>
    <cellStyle name="Calculation 2 3 5 2 2 5" xfId="7678" xr:uid="{D9A12D54-77C2-498F-A864-7E3163762CEB}"/>
    <cellStyle name="Calculation 2 3 5 2 2 5 2" xfId="7679" xr:uid="{CF51F880-A873-49CA-8732-6B593E1A84F3}"/>
    <cellStyle name="Calculation 2 3 5 2 2 6" xfId="7680" xr:uid="{70F1DBFD-2BF1-4953-AE75-BE7A2641FB29}"/>
    <cellStyle name="Calculation 2 3 5 2 2 6 2" xfId="7681" xr:uid="{B8C6B00C-BC56-40A0-BA90-8CFD35EC215B}"/>
    <cellStyle name="Calculation 2 3 5 2 2 7" xfId="7682" xr:uid="{03C8E6AC-F2A3-4961-9B0D-379AF6989036}"/>
    <cellStyle name="Calculation 2 3 5 2 3" xfId="7683" xr:uid="{EFDD234D-1A2F-4820-8CA8-C878EDBD3005}"/>
    <cellStyle name="Calculation 2 3 5 2 3 2" xfId="7684" xr:uid="{1EFBBAE3-1AB0-4384-8AEC-2128277BC98A}"/>
    <cellStyle name="Calculation 2 3 5 2 3 2 2" xfId="7685" xr:uid="{2A2032D5-217F-4DAA-81FE-3F4261EFF329}"/>
    <cellStyle name="Calculation 2 3 5 2 3 3" xfId="7686" xr:uid="{CA13182B-54AC-4456-8A9E-91F504F37BD0}"/>
    <cellStyle name="Calculation 2 3 5 2 4" xfId="7687" xr:uid="{2C08C2C7-D50B-4DBA-910D-4C517D5396A2}"/>
    <cellStyle name="Calculation 2 3 5 2 4 2" xfId="7688" xr:uid="{3A7E61D3-EAEF-419D-99B1-A5D4CA49DED8}"/>
    <cellStyle name="Calculation 2 3 5 2 5" xfId="7689" xr:uid="{170678DD-131E-4312-9F84-060958517F72}"/>
    <cellStyle name="Calculation 2 3 5 2 5 2" xfId="7690" xr:uid="{0965849B-F6C9-408E-8480-1CC60F4D0A8E}"/>
    <cellStyle name="Calculation 2 3 5 2 6" xfId="7691" xr:uid="{AC7CD253-A226-4276-86F8-833179C42712}"/>
    <cellStyle name="Calculation 2 3 5 2 6 2" xfId="7692" xr:uid="{78EC0352-CF6D-4003-9B3F-B6BA37824944}"/>
    <cellStyle name="Calculation 2 3 5 2 7" xfId="7693" xr:uid="{17FA8139-C676-4C12-A382-64EF5904D1C4}"/>
    <cellStyle name="Calculation 2 3 5 2 7 2" xfId="7694" xr:uid="{80704DCD-9598-4485-84F4-798356CE96F3}"/>
    <cellStyle name="Calculation 2 3 5 2 8" xfId="7695" xr:uid="{434BC0D7-DD9B-4DAC-8DD5-788CD65BD7A4}"/>
    <cellStyle name="Calculation 2 3 5 3" xfId="7696" xr:uid="{38487620-C730-4EB6-BEE5-5A1D51141FA1}"/>
    <cellStyle name="Calculation 2 3 5 3 2" xfId="7697" xr:uid="{C1FAC83E-B1C6-4D4B-AA5D-3DCBA671D6D9}"/>
    <cellStyle name="Calculation 2 3 5 3 2 2" xfId="7698" xr:uid="{EC1C1B97-3B1C-45DB-9AE3-6359836AC55F}"/>
    <cellStyle name="Calculation 2 3 5 3 2 2 2" xfId="7699" xr:uid="{0EBF5E06-CC77-4420-BD09-33F1735E1608}"/>
    <cellStyle name="Calculation 2 3 5 3 2 3" xfId="7700" xr:uid="{0195568A-8FBE-4FEA-85E1-0629A9E38C7F}"/>
    <cellStyle name="Calculation 2 3 5 3 2 3 2" xfId="7701" xr:uid="{36EE524F-199E-422D-895C-BFDA879FCA8C}"/>
    <cellStyle name="Calculation 2 3 5 3 2 4" xfId="7702" xr:uid="{E2D38DD2-531D-48D7-A5D8-5FB4B5AC0EB0}"/>
    <cellStyle name="Calculation 2 3 5 3 2 4 2" xfId="7703" xr:uid="{0CD399B3-6085-4666-9B71-066E7A4579BE}"/>
    <cellStyle name="Calculation 2 3 5 3 2 5" xfId="7704" xr:uid="{A8F4BEAF-0071-4E2A-8176-28E9ECAFB8AB}"/>
    <cellStyle name="Calculation 2 3 5 3 2 5 2" xfId="7705" xr:uid="{3253E2BA-4766-4B7B-800E-887BC2BF28B9}"/>
    <cellStyle name="Calculation 2 3 5 3 2 6" xfId="7706" xr:uid="{A1AB2416-6E92-4694-9FC1-45D3F9F89356}"/>
    <cellStyle name="Calculation 2 3 5 3 2 6 2" xfId="7707" xr:uid="{BB73D936-F79E-40FC-B211-5A204044B574}"/>
    <cellStyle name="Calculation 2 3 5 3 2 7" xfId="7708" xr:uid="{B0206FC9-7F58-4E96-AF6A-CE9FC831F8EA}"/>
    <cellStyle name="Calculation 2 3 5 3 3" xfId="7709" xr:uid="{F44F531A-C261-4446-92EF-B84E9FEB446C}"/>
    <cellStyle name="Calculation 2 3 5 3 3 2" xfId="7710" xr:uid="{266486E6-7304-4F88-B505-82E32A711E40}"/>
    <cellStyle name="Calculation 2 3 5 3 4" xfId="7711" xr:uid="{41899B0A-99E6-47DB-A4C2-62C5BD032554}"/>
    <cellStyle name="Calculation 2 3 5 3 4 2" xfId="7712" xr:uid="{5E33535D-E46C-4B69-9458-3D0766ECEA18}"/>
    <cellStyle name="Calculation 2 3 5 3 5" xfId="7713" xr:uid="{E10D8C1C-2661-41B1-9D2E-DFF7F97983BE}"/>
    <cellStyle name="Calculation 2 3 5 3 5 2" xfId="7714" xr:uid="{35C68CFE-2615-40E4-8012-1BD870B24B7F}"/>
    <cellStyle name="Calculation 2 3 5 3 6" xfId="7715" xr:uid="{CCC33C93-C510-434B-9BE2-5F2EC3B610B5}"/>
    <cellStyle name="Calculation 2 3 5 3 6 2" xfId="7716" xr:uid="{647652AF-C4A8-458D-9546-4B137AB77AA5}"/>
    <cellStyle name="Calculation 2 3 5 3 7" xfId="7717" xr:uid="{7FAB579A-8346-4E9A-9C74-EA6E8D54416A}"/>
    <cellStyle name="Calculation 2 3 5 3 7 2" xfId="7718" xr:uid="{FEA93AFA-C66B-4E00-8E2F-96D89DA95578}"/>
    <cellStyle name="Calculation 2 3 5 3 8" xfId="7719" xr:uid="{18F45A86-8081-46C1-A93A-F63F8199C900}"/>
    <cellStyle name="Calculation 2 3 5 4" xfId="7720" xr:uid="{02D93AFE-DF93-4A73-B25F-678DC0DDE4D5}"/>
    <cellStyle name="Calculation 2 3 5 4 2" xfId="7721" xr:uid="{6BF4BCC8-7B98-444D-89BD-C1604250A947}"/>
    <cellStyle name="Calculation 2 3 5 4 2 2" xfId="7722" xr:uid="{CC7B321F-DDEE-4634-85E4-0A7523C3A00B}"/>
    <cellStyle name="Calculation 2 3 5 4 2 2 2" xfId="7723" xr:uid="{7127FD16-B116-40EF-BA23-49137D9C685D}"/>
    <cellStyle name="Calculation 2 3 5 4 2 3" xfId="7724" xr:uid="{97A18AF1-37D0-4D87-9A53-E958C2C5F914}"/>
    <cellStyle name="Calculation 2 3 5 4 2 3 2" xfId="7725" xr:uid="{1E0A3691-A3F0-4746-BBE2-01F63D75DFFE}"/>
    <cellStyle name="Calculation 2 3 5 4 2 4" xfId="7726" xr:uid="{DF0FAD88-60D6-4089-9B1C-4896C32F7931}"/>
    <cellStyle name="Calculation 2 3 5 4 2 4 2" xfId="7727" xr:uid="{9886E77C-6B05-4CC5-85CE-D7DE08F1547D}"/>
    <cellStyle name="Calculation 2 3 5 4 2 5" xfId="7728" xr:uid="{15B38264-6C91-413D-9ACE-A49FB4A0777B}"/>
    <cellStyle name="Calculation 2 3 5 4 2 5 2" xfId="7729" xr:uid="{BDA5A5B5-D968-4275-802D-F88A6F8733DD}"/>
    <cellStyle name="Calculation 2 3 5 4 2 6" xfId="7730" xr:uid="{D5069E55-921C-468A-94B4-9DA35FAE1EA8}"/>
    <cellStyle name="Calculation 2 3 5 4 2 6 2" xfId="7731" xr:uid="{C8E24113-2EEF-4DF1-B3C6-3726CA473FD7}"/>
    <cellStyle name="Calculation 2 3 5 4 2 7" xfId="7732" xr:uid="{BDFCC67B-B306-43A2-9691-C98A499BF283}"/>
    <cellStyle name="Calculation 2 3 5 4 3" xfId="7733" xr:uid="{286155AA-EFD3-4FD9-A2F4-1EEC3DD95B24}"/>
    <cellStyle name="Calculation 2 3 5 4 3 2" xfId="7734" xr:uid="{6C1A8E1F-DA40-4D4D-BA80-602E05FD0EBB}"/>
    <cellStyle name="Calculation 2 3 5 4 4" xfId="7735" xr:uid="{3D4046B0-82F7-497F-8DC8-A0C750EDD257}"/>
    <cellStyle name="Calculation 2 3 5 4 4 2" xfId="7736" xr:uid="{EE94D6A1-D30A-4235-9FA6-5B90A861173C}"/>
    <cellStyle name="Calculation 2 3 5 4 5" xfId="7737" xr:uid="{3C593447-E6E5-4F07-BD85-3F9345706E78}"/>
    <cellStyle name="Calculation 2 3 5 4 5 2" xfId="7738" xr:uid="{62EA512C-4A0D-4966-B84B-6F0972A94822}"/>
    <cellStyle name="Calculation 2 3 5 4 6" xfId="7739" xr:uid="{7939BD47-C67A-44B2-8052-B9BEF1E16602}"/>
    <cellStyle name="Calculation 2 3 5 4 6 2" xfId="7740" xr:uid="{95480FBA-FDD3-4F41-97EE-99B230FB8952}"/>
    <cellStyle name="Calculation 2 3 5 4 7" xfId="7741" xr:uid="{91102116-E136-4634-AF8F-2B300B890424}"/>
    <cellStyle name="Calculation 2 3 5 4 7 2" xfId="7742" xr:uid="{48C379D9-0DE7-47FE-BA11-41833BC1488F}"/>
    <cellStyle name="Calculation 2 3 5 4 8" xfId="7743" xr:uid="{D115F567-CFF1-4420-AC08-6995DF1EF2C5}"/>
    <cellStyle name="Calculation 2 3 5 5" xfId="7744" xr:uid="{F21C1895-8E9B-4DFE-A345-0CA70102D758}"/>
    <cellStyle name="Calculation 2 3 5 5 2" xfId="7745" xr:uid="{5F2FED7D-4BFE-4D0A-9F32-9E5E4B3B3C51}"/>
    <cellStyle name="Calculation 2 3 5 5 2 2" xfId="7746" xr:uid="{7581319E-2326-4FB6-8ACA-3680CF2AFF83}"/>
    <cellStyle name="Calculation 2 3 5 5 3" xfId="7747" xr:uid="{10E20D51-4E99-421D-B5CA-05E13AE52CD8}"/>
    <cellStyle name="Calculation 2 3 5 5 3 2" xfId="7748" xr:uid="{C147BAAE-DA03-414E-B98E-5739005AED80}"/>
    <cellStyle name="Calculation 2 3 5 5 4" xfId="7749" xr:uid="{28C7FCA4-3793-4A1A-9400-A22D277DBFB2}"/>
    <cellStyle name="Calculation 2 3 5 5 4 2" xfId="7750" xr:uid="{39F3FE0A-1C33-409B-ACCA-1F815D163599}"/>
    <cellStyle name="Calculation 2 3 5 5 5" xfId="7751" xr:uid="{C8D9567B-95A6-4CAF-9713-DE6385FF4655}"/>
    <cellStyle name="Calculation 2 3 5 5 5 2" xfId="7752" xr:uid="{DB9364CF-D5B4-418D-9B2B-8A7FF343FAAA}"/>
    <cellStyle name="Calculation 2 3 5 5 6" xfId="7753" xr:uid="{1ECC4FCD-DC49-49F7-8DBB-0F634EEE8897}"/>
    <cellStyle name="Calculation 2 3 5 5 6 2" xfId="7754" xr:uid="{3D00A537-CFF0-4569-B976-D7A83CE4005C}"/>
    <cellStyle name="Calculation 2 3 5 5 7" xfId="7755" xr:uid="{83A074AB-09E5-4DAD-A103-9448EBF98071}"/>
    <cellStyle name="Calculation 2 3 5 6" xfId="7756" xr:uid="{A23685D9-B066-4ED9-9174-0FBA41805EAA}"/>
    <cellStyle name="Calculation 2 3 5 6 2" xfId="7757" xr:uid="{83CF0F50-D39D-4B84-8BC0-B519C75E23D5}"/>
    <cellStyle name="Calculation 2 3 5 7" xfId="7758" xr:uid="{CF458C97-28DE-4F54-A009-CB773FBD5534}"/>
    <cellStyle name="Calculation 2 3 5 7 2" xfId="7759" xr:uid="{B209CB18-B6EC-49EF-A83F-10B260D3475D}"/>
    <cellStyle name="Calculation 2 3 5 8" xfId="7760" xr:uid="{18A915BE-1360-41A2-B6BC-E9A9F2A5850A}"/>
    <cellStyle name="Calculation 2 3 5 8 2" xfId="7761" xr:uid="{47F7EC00-D1BC-4227-9189-5918C2C8355A}"/>
    <cellStyle name="Calculation 2 3 5 9" xfId="7762" xr:uid="{A267B630-6BC2-4563-9DFE-07BC69B78D54}"/>
    <cellStyle name="Calculation 2 3 5 9 2" xfId="7763" xr:uid="{191B04E1-8685-458B-A517-052B0C3C56AE}"/>
    <cellStyle name="Calculation 2 3 6" xfId="7764" xr:uid="{BFB3C238-E48C-4DB1-9285-8F62C2DBD6BC}"/>
    <cellStyle name="Calculation 2 3 6 2" xfId="7765" xr:uid="{261D05D6-1F9B-41EA-A8D1-00F956F79206}"/>
    <cellStyle name="Calculation 2 3 6 2 2" xfId="7766" xr:uid="{4C915827-48E7-4227-A9BA-062B30AF2892}"/>
    <cellStyle name="Calculation 2 3 6 2 2 2" xfId="7767" xr:uid="{6E91D017-88AA-4F14-B7A3-6325C002568E}"/>
    <cellStyle name="Calculation 2 3 6 2 3" xfId="7768" xr:uid="{700A282C-9DE4-4108-BD9F-AAC843848E71}"/>
    <cellStyle name="Calculation 2 3 6 2 3 2" xfId="7769" xr:uid="{4B3CAD3A-314A-482C-BAF9-DEF543C95304}"/>
    <cellStyle name="Calculation 2 3 6 2 4" xfId="7770" xr:uid="{97C772E3-1838-49C7-AD40-D66A5A8D0F48}"/>
    <cellStyle name="Calculation 2 3 6 2 4 2" xfId="7771" xr:uid="{A84D2FB4-5619-483C-A7E4-413100ED36B8}"/>
    <cellStyle name="Calculation 2 3 6 2 5" xfId="7772" xr:uid="{64A6F7F4-3C59-41B6-98D6-E82A31797187}"/>
    <cellStyle name="Calculation 2 3 6 2 5 2" xfId="7773" xr:uid="{21D75BAF-438A-4EB3-8903-092BBA781A8C}"/>
    <cellStyle name="Calculation 2 3 6 2 6" xfId="7774" xr:uid="{30567CDA-EFED-4A62-BBEA-E5866D26FAB3}"/>
    <cellStyle name="Calculation 2 3 6 2 6 2" xfId="7775" xr:uid="{72C45FFC-BEF7-4F78-938A-7C4C7FBFBBD5}"/>
    <cellStyle name="Calculation 2 3 6 2 7" xfId="7776" xr:uid="{81655EA9-B85F-4481-8A36-6442B29786D8}"/>
    <cellStyle name="Calculation 2 3 6 3" xfId="7777" xr:uid="{8FDCCE30-E58B-43FE-B47F-DD11BF1E4C6D}"/>
    <cellStyle name="Calculation 2 3 6 3 2" xfId="7778" xr:uid="{94BE5A97-54FE-43A5-9DB7-2E305973AE5E}"/>
    <cellStyle name="Calculation 2 3 6 3 2 2" xfId="7779" xr:uid="{D94253B6-366C-4A23-87DD-B94476A47785}"/>
    <cellStyle name="Calculation 2 3 6 3 3" xfId="7780" xr:uid="{562C9CB6-7420-4D24-A01E-CA22302C71C2}"/>
    <cellStyle name="Calculation 2 3 6 4" xfId="7781" xr:uid="{1D1C31E7-3205-4784-A611-6A29A2733999}"/>
    <cellStyle name="Calculation 2 3 6 4 2" xfId="7782" xr:uid="{880E5139-4E47-41AC-9111-39D2DFFBBCD3}"/>
    <cellStyle name="Calculation 2 3 6 5" xfId="7783" xr:uid="{CC1D6BFD-59B5-474F-A0BE-6331AEE87B16}"/>
    <cellStyle name="Calculation 2 3 6 5 2" xfId="7784" xr:uid="{826BEAAC-B22F-46E6-9BF8-5491632960AF}"/>
    <cellStyle name="Calculation 2 3 6 6" xfId="7785" xr:uid="{36727B56-5B88-480A-BE0F-0C362D01CFC2}"/>
    <cellStyle name="Calculation 2 3 6 6 2" xfId="7786" xr:uid="{06D52BDD-A22E-4BBC-99BD-008098A4877A}"/>
    <cellStyle name="Calculation 2 3 6 7" xfId="7787" xr:uid="{8396F65A-1CFA-4284-931B-587B2B5B50F5}"/>
    <cellStyle name="Calculation 2 3 6 7 2" xfId="7788" xr:uid="{772A1C58-11FC-4997-9EC4-220265CF062F}"/>
    <cellStyle name="Calculation 2 3 6 8" xfId="7789" xr:uid="{F1A6D65C-BAE9-414F-81C4-CA6FCF89AA1E}"/>
    <cellStyle name="Calculation 2 3 7" xfId="7790" xr:uid="{C9A5157F-878D-4AE2-B00B-5DA7C9F0FD14}"/>
    <cellStyle name="Calculation 2 3 7 2" xfId="7791" xr:uid="{2FEFC9DA-3323-4554-BBFB-CAEF78113331}"/>
    <cellStyle name="Calculation 2 3 7 2 2" xfId="7792" xr:uid="{5E3B239D-B019-4714-9B9E-5DC04ED84CB8}"/>
    <cellStyle name="Calculation 2 3 7 2 2 2" xfId="7793" xr:uid="{290221CF-9AF2-4AFA-B7AA-F0CD3B63C6AF}"/>
    <cellStyle name="Calculation 2 3 7 2 3" xfId="7794" xr:uid="{07BD86FC-9B5A-4822-9770-4CC5F2672500}"/>
    <cellStyle name="Calculation 2 3 7 2 3 2" xfId="7795" xr:uid="{90B908E4-88D1-4EA2-AD38-D617AE450A47}"/>
    <cellStyle name="Calculation 2 3 7 2 4" xfId="7796" xr:uid="{86C419EE-71C0-4380-97AF-C5901227EA12}"/>
    <cellStyle name="Calculation 2 3 7 2 4 2" xfId="7797" xr:uid="{522AE4FC-2764-4178-8077-7FB7F9CE3EBB}"/>
    <cellStyle name="Calculation 2 3 7 2 5" xfId="7798" xr:uid="{56F97D12-5929-455B-B240-BB2B6C851E97}"/>
    <cellStyle name="Calculation 2 3 7 2 5 2" xfId="7799" xr:uid="{8AFBA38B-7555-4304-B798-7593D63A2E77}"/>
    <cellStyle name="Calculation 2 3 7 2 6" xfId="7800" xr:uid="{0A33F083-88D8-4C7A-B3A7-684048D17565}"/>
    <cellStyle name="Calculation 2 3 7 2 6 2" xfId="7801" xr:uid="{46DF7E0C-997D-4861-B588-D3808A0972CB}"/>
    <cellStyle name="Calculation 2 3 7 2 7" xfId="7802" xr:uid="{43FF5A1A-E7DE-411E-B4B1-85A22FAF66AC}"/>
    <cellStyle name="Calculation 2 3 7 3" xfId="7803" xr:uid="{F77520EA-18CB-43DD-AA79-6998DE0D32FA}"/>
    <cellStyle name="Calculation 2 3 7 3 2" xfId="7804" xr:uid="{53285FAD-BBFE-4ACF-95D9-DB01ADBD66EF}"/>
    <cellStyle name="Calculation 2 3 7 4" xfId="7805" xr:uid="{DE1135B4-5B33-47ED-A329-85E68EC9972E}"/>
    <cellStyle name="Calculation 2 3 7 4 2" xfId="7806" xr:uid="{1D1A20FE-37ED-4C55-A7E4-21051656515D}"/>
    <cellStyle name="Calculation 2 3 7 5" xfId="7807" xr:uid="{A1D57E90-C282-4E7F-8BC2-30DA4EECCE51}"/>
    <cellStyle name="Calculation 2 3 7 5 2" xfId="7808" xr:uid="{3E14B022-F47E-404B-AB62-DF1EB197AA9D}"/>
    <cellStyle name="Calculation 2 3 7 6" xfId="7809" xr:uid="{C449C231-0F2E-4EF5-AB66-0E16FB4F27CA}"/>
    <cellStyle name="Calculation 2 3 7 6 2" xfId="7810" xr:uid="{E4184DD3-F2B4-4F58-8D5B-D16FF16B3BEE}"/>
    <cellStyle name="Calculation 2 3 7 7" xfId="7811" xr:uid="{6593D740-4BF6-4DD6-A951-B2B3EE5CF319}"/>
    <cellStyle name="Calculation 2 3 7 7 2" xfId="7812" xr:uid="{B13266D3-6E4F-428B-9811-E2E25C6428E4}"/>
    <cellStyle name="Calculation 2 3 7 8" xfId="7813" xr:uid="{16CEB39F-EE2B-4EC3-85B0-137179FF1DEC}"/>
    <cellStyle name="Calculation 2 3 8" xfId="7814" xr:uid="{BCF74450-B6B2-4371-B1E8-F4C463ED4EFD}"/>
    <cellStyle name="Calculation 2 3 8 2" xfId="7815" xr:uid="{80DE48C0-5EFA-44C8-A9FC-2AC0317360DC}"/>
    <cellStyle name="Calculation 2 3 8 2 2" xfId="7816" xr:uid="{0219B849-E4E7-406A-8285-C2F3EBFF6F44}"/>
    <cellStyle name="Calculation 2 3 8 2 2 2" xfId="7817" xr:uid="{661FA961-A32B-4FDF-8043-95EADAA76ED0}"/>
    <cellStyle name="Calculation 2 3 8 2 3" xfId="7818" xr:uid="{7D00C39D-4A09-45AE-8AD7-A8E4F1AED53F}"/>
    <cellStyle name="Calculation 2 3 8 2 3 2" xfId="7819" xr:uid="{4FAAB049-B7C4-4146-8D59-0E60D8DAB4DB}"/>
    <cellStyle name="Calculation 2 3 8 2 4" xfId="7820" xr:uid="{296B507C-DE56-4EE0-8FC7-52407E077BD0}"/>
    <cellStyle name="Calculation 2 3 8 2 4 2" xfId="7821" xr:uid="{3EB0CD49-BE2C-424A-A25C-55B7FB2FE82F}"/>
    <cellStyle name="Calculation 2 3 8 2 5" xfId="7822" xr:uid="{31518FD6-D9AB-4001-909E-4EFC372B2FFB}"/>
    <cellStyle name="Calculation 2 3 8 2 5 2" xfId="7823" xr:uid="{BDAC4386-B799-4FD3-AD0F-2CF4542CCD2D}"/>
    <cellStyle name="Calculation 2 3 8 2 6" xfId="7824" xr:uid="{F5D4735D-2C9D-480B-8F1A-935A0F3B3778}"/>
    <cellStyle name="Calculation 2 3 8 2 6 2" xfId="7825" xr:uid="{80279293-15DE-4655-90F8-712D6236689D}"/>
    <cellStyle name="Calculation 2 3 8 2 7" xfId="7826" xr:uid="{28B9965A-8B60-47EF-A90B-3D2EABC38C1C}"/>
    <cellStyle name="Calculation 2 3 8 3" xfId="7827" xr:uid="{4A54DC59-2186-4833-93CA-AE58E74265F7}"/>
    <cellStyle name="Calculation 2 3 8 3 2" xfId="7828" xr:uid="{05816250-91A2-49AE-88A5-EBD3702D0BEB}"/>
    <cellStyle name="Calculation 2 3 8 4" xfId="7829" xr:uid="{864E89A8-C603-4489-BC72-6856CEBF4CED}"/>
    <cellStyle name="Calculation 2 3 8 4 2" xfId="7830" xr:uid="{9580FE2D-F864-458C-A8B9-16C590538B4B}"/>
    <cellStyle name="Calculation 2 3 8 5" xfId="7831" xr:uid="{673C893C-44FC-42A6-9CDB-BEF3263A1125}"/>
    <cellStyle name="Calculation 2 3 8 5 2" xfId="7832" xr:uid="{F039979F-5BF5-414F-8448-BE55929616D3}"/>
    <cellStyle name="Calculation 2 3 8 6" xfId="7833" xr:uid="{3BB305BF-199B-4678-853D-618A07FF2BE6}"/>
    <cellStyle name="Calculation 2 3 8 6 2" xfId="7834" xr:uid="{41F34B21-5ECA-4C80-A2DE-7DF403C948F5}"/>
    <cellStyle name="Calculation 2 3 8 7" xfId="7835" xr:uid="{27036EA3-F0EC-4C0D-9E3C-181C2B913A31}"/>
    <cellStyle name="Calculation 2 3 8 7 2" xfId="7836" xr:uid="{15051DDC-C01C-4FC8-9A1B-0944413E5F22}"/>
    <cellStyle name="Calculation 2 3 8 8" xfId="7837" xr:uid="{FCE7873E-CBD9-4CB4-9D6E-D9FC50C44E51}"/>
    <cellStyle name="Calculation 2 3 9" xfId="7838" xr:uid="{B134F8A0-4DB8-44B2-AC51-B8C9D68E9BC4}"/>
    <cellStyle name="Calculation 2 3 9 2" xfId="7839" xr:uid="{E9AF1A3D-734C-4E41-9B4C-DDE0D2B35BB3}"/>
    <cellStyle name="Calculation 2 3 9 2 2" xfId="7840" xr:uid="{1377BDDA-F551-41E0-B150-9E24075F40C4}"/>
    <cellStyle name="Calculation 2 3 9 3" xfId="7841" xr:uid="{C5372E15-47D9-41E4-AD52-069E944E9CFA}"/>
    <cellStyle name="Calculation 2 3 9 3 2" xfId="7842" xr:uid="{336BA2B3-D8EB-4821-928E-A3E995E4ED83}"/>
    <cellStyle name="Calculation 2 3 9 4" xfId="7843" xr:uid="{A061B79E-21DB-4533-A4A1-C88685B0EEA0}"/>
    <cellStyle name="Calculation 2 3 9 4 2" xfId="7844" xr:uid="{D6132306-C4D9-4191-833A-4D7148E98C03}"/>
    <cellStyle name="Calculation 2 3 9 5" xfId="7845" xr:uid="{60FB2D2A-0958-4FF2-B3D8-67A4455F22C2}"/>
    <cellStyle name="Calculation 2 3 9 5 2" xfId="7846" xr:uid="{C2882762-7C36-403C-8344-6601016C3A08}"/>
    <cellStyle name="Calculation 2 3 9 6" xfId="7847" xr:uid="{3CE2D598-4EEB-4494-AA87-BD6BFB823C35}"/>
    <cellStyle name="Calculation 2 3 9 6 2" xfId="7848" xr:uid="{63FB85BA-C208-4A89-B50C-C9348047E706}"/>
    <cellStyle name="Calculation 2 3 9 7" xfId="7849" xr:uid="{56827AEC-4104-4324-9FC7-87F4A0242153}"/>
    <cellStyle name="Calculation 2 4" xfId="7850" xr:uid="{DC352E5B-F470-4876-9573-FA3CFEAA30C7}"/>
    <cellStyle name="Calculation 2 4 10" xfId="7851" xr:uid="{B7210D42-7728-40E4-851A-131AC45F719E}"/>
    <cellStyle name="Calculation 2 4 10 2" xfId="7852" xr:uid="{A6ECC850-EA19-4DB2-88EE-9C489CBDD11E}"/>
    <cellStyle name="Calculation 2 4 11" xfId="7853" xr:uid="{927050BC-E27E-4676-AC33-C5F65AECE349}"/>
    <cellStyle name="Calculation 2 4 11 2" xfId="7854" xr:uid="{0702BD70-8DE3-4377-9377-694F7741D24F}"/>
    <cellStyle name="Calculation 2 4 12" xfId="7855" xr:uid="{12C1A19A-066B-46B6-A74E-125B9C8C9324}"/>
    <cellStyle name="Calculation 2 4 12 2" xfId="7856" xr:uid="{B0CE0AFA-542D-416F-853F-DFC424DC36C1}"/>
    <cellStyle name="Calculation 2 4 13" xfId="7857" xr:uid="{8680BC47-86CF-4419-9741-5444B06B2D1C}"/>
    <cellStyle name="Calculation 2 4 13 2" xfId="7858" xr:uid="{3E19FF10-06AD-4B90-A7FC-2E3CBDCEE573}"/>
    <cellStyle name="Calculation 2 4 14" xfId="7859" xr:uid="{4EA58D65-1A81-45A5-AEF2-71E3BCB0B3AD}"/>
    <cellStyle name="Calculation 2 4 14 2" xfId="7860" xr:uid="{B1CB3D53-F86B-493C-AC23-83CA8B44EDAA}"/>
    <cellStyle name="Calculation 2 4 15" xfId="7861" xr:uid="{64C559CF-8F65-49F6-87CD-FD0A14C07A06}"/>
    <cellStyle name="Calculation 2 4 2" xfId="7862" xr:uid="{21E1237A-2AAD-4F11-8CD6-1EAA3CE93090}"/>
    <cellStyle name="Calculation 2 4 2 10" xfId="7863" xr:uid="{F25A3DC3-AABC-49A1-93F7-18429B196684}"/>
    <cellStyle name="Calculation 2 4 2 10 2" xfId="7864" xr:uid="{E6028E05-9102-4311-A8C2-EDF61360A978}"/>
    <cellStyle name="Calculation 2 4 2 11" xfId="7865" xr:uid="{60C6094A-B0C2-428C-AEAA-1289FE625DFE}"/>
    <cellStyle name="Calculation 2 4 2 11 2" xfId="7866" xr:uid="{CA7A24D4-BFC0-4F43-9436-0DFCF16AF00B}"/>
    <cellStyle name="Calculation 2 4 2 12" xfId="7867" xr:uid="{4CC247B4-8958-4D18-ABBE-2C92F0F0C03A}"/>
    <cellStyle name="Calculation 2 4 2 2" xfId="7868" xr:uid="{D0177480-0C5A-4D25-B960-F487D0504344}"/>
    <cellStyle name="Calculation 2 4 2 2 10" xfId="7869" xr:uid="{1AA6869F-56A4-4F41-A3E9-F41C5C7C91A6}"/>
    <cellStyle name="Calculation 2 4 2 2 10 2" xfId="7870" xr:uid="{66E673A8-9DF7-44E7-AA91-71DA62434E65}"/>
    <cellStyle name="Calculation 2 4 2 2 11" xfId="7871" xr:uid="{62D6AF6C-A3D5-45B6-886F-3C1182688D94}"/>
    <cellStyle name="Calculation 2 4 2 2 2" xfId="7872" xr:uid="{6D31DBF4-50F0-4402-B1BC-AFE25CDC433C}"/>
    <cellStyle name="Calculation 2 4 2 2 2 2" xfId="7873" xr:uid="{56B4CC3D-8CD1-45F4-8BB9-1FB4DBDA96A0}"/>
    <cellStyle name="Calculation 2 4 2 2 2 2 2" xfId="7874" xr:uid="{8EA907D7-63B8-47A0-B184-91423945C192}"/>
    <cellStyle name="Calculation 2 4 2 2 2 2 2 2" xfId="7875" xr:uid="{D61776CC-340A-495D-8C29-AF4923E9FAF5}"/>
    <cellStyle name="Calculation 2 4 2 2 2 2 3" xfId="7876" xr:uid="{EC72FB05-8D83-45A9-A699-EAF1F2C24893}"/>
    <cellStyle name="Calculation 2 4 2 2 2 2 3 2" xfId="7877" xr:uid="{6612A900-DDF6-4539-BD9E-5012A8936D93}"/>
    <cellStyle name="Calculation 2 4 2 2 2 2 4" xfId="7878" xr:uid="{0EB2791F-1E0F-4A43-8F71-7FE86B5022D9}"/>
    <cellStyle name="Calculation 2 4 2 2 2 2 4 2" xfId="7879" xr:uid="{E6CAB49F-2360-4E7C-9281-039093F5B94A}"/>
    <cellStyle name="Calculation 2 4 2 2 2 2 5" xfId="7880" xr:uid="{574B6ABE-CD72-4540-8612-315BBC5659D7}"/>
    <cellStyle name="Calculation 2 4 2 2 2 2 5 2" xfId="7881" xr:uid="{E92876D2-B6C1-451C-A693-A2FBAF4CB47F}"/>
    <cellStyle name="Calculation 2 4 2 2 2 2 6" xfId="7882" xr:uid="{A8D49188-59B5-407A-9377-050E12279D87}"/>
    <cellStyle name="Calculation 2 4 2 2 2 2 6 2" xfId="7883" xr:uid="{3D69B8A2-2120-45B3-BC72-26979743152E}"/>
    <cellStyle name="Calculation 2 4 2 2 2 2 7" xfId="7884" xr:uid="{762E0B0B-A718-4159-82DA-D9214D525879}"/>
    <cellStyle name="Calculation 2 4 2 2 2 3" xfId="7885" xr:uid="{46691425-785F-404A-86E9-CAD08BBD75D7}"/>
    <cellStyle name="Calculation 2 4 2 2 2 3 2" xfId="7886" xr:uid="{04FE43C1-26AF-42C7-B6D5-A0F488AEAF37}"/>
    <cellStyle name="Calculation 2 4 2 2 2 3 2 2" xfId="7887" xr:uid="{1E94B223-752D-4836-91F6-B8783858BD4F}"/>
    <cellStyle name="Calculation 2 4 2 2 2 3 3" xfId="7888" xr:uid="{1A9D6CB7-8DB7-416D-92E4-16C7CBEF3BAB}"/>
    <cellStyle name="Calculation 2 4 2 2 2 4" xfId="7889" xr:uid="{5697CB41-8717-4B96-AF56-7C1E83B96724}"/>
    <cellStyle name="Calculation 2 4 2 2 2 4 2" xfId="7890" xr:uid="{503152D3-958F-4C71-AC71-E2311904F5F9}"/>
    <cellStyle name="Calculation 2 4 2 2 2 5" xfId="7891" xr:uid="{0DE89ACA-57BE-4503-96B7-CD1D8CECA704}"/>
    <cellStyle name="Calculation 2 4 2 2 2 5 2" xfId="7892" xr:uid="{187A0A15-CAF0-4E1B-9F4E-7FEDE8ADF056}"/>
    <cellStyle name="Calculation 2 4 2 2 2 6" xfId="7893" xr:uid="{29BBDA07-A807-4BD3-AF30-0D0B089FEA4D}"/>
    <cellStyle name="Calculation 2 4 2 2 2 6 2" xfId="7894" xr:uid="{A2A2650E-BB15-4FDD-9793-421D34B711CB}"/>
    <cellStyle name="Calculation 2 4 2 2 2 7" xfId="7895" xr:uid="{0052C8FB-50DB-4E4E-9588-D5854E475AFE}"/>
    <cellStyle name="Calculation 2 4 2 2 2 7 2" xfId="7896" xr:uid="{5C01FEEC-866E-43BD-9E38-FC1E806F65E8}"/>
    <cellStyle name="Calculation 2 4 2 2 2 8" xfId="7897" xr:uid="{FAC10681-CEE3-466B-B83C-7D4D31065410}"/>
    <cellStyle name="Calculation 2 4 2 2 3" xfId="7898" xr:uid="{B7AC91FB-2951-46B6-A611-7A78CB4A11B9}"/>
    <cellStyle name="Calculation 2 4 2 2 3 2" xfId="7899" xr:uid="{285CCE08-05F6-4ED1-A399-90F247877C00}"/>
    <cellStyle name="Calculation 2 4 2 2 3 2 2" xfId="7900" xr:uid="{E5618D8C-00F7-4C07-936D-3C2EF6CA2A9C}"/>
    <cellStyle name="Calculation 2 4 2 2 3 2 2 2" xfId="7901" xr:uid="{357E3EEE-47F2-4106-8963-AB15DF76E7EE}"/>
    <cellStyle name="Calculation 2 4 2 2 3 2 3" xfId="7902" xr:uid="{128E8BE9-A5A2-4A6E-9E0D-ECAEE2CF5B97}"/>
    <cellStyle name="Calculation 2 4 2 2 3 2 3 2" xfId="7903" xr:uid="{263ADA40-9DE4-4C00-9367-B47E1D900953}"/>
    <cellStyle name="Calculation 2 4 2 2 3 2 4" xfId="7904" xr:uid="{CCA3394D-D84D-4456-8992-1E8F713589E2}"/>
    <cellStyle name="Calculation 2 4 2 2 3 2 4 2" xfId="7905" xr:uid="{64DDB6E4-F361-4574-921D-4630B26F3A8B}"/>
    <cellStyle name="Calculation 2 4 2 2 3 2 5" xfId="7906" xr:uid="{17BB40B6-EEB3-4679-8DE4-CFD12B9E6049}"/>
    <cellStyle name="Calculation 2 4 2 2 3 2 5 2" xfId="7907" xr:uid="{FBE42C03-7958-4A3A-AA69-2C06FAB72690}"/>
    <cellStyle name="Calculation 2 4 2 2 3 2 6" xfId="7908" xr:uid="{E4C2CC19-6172-4D61-983F-1C0F1FDD2858}"/>
    <cellStyle name="Calculation 2 4 2 2 3 2 6 2" xfId="7909" xr:uid="{8357DF55-0899-4B16-AE17-40949D8470A6}"/>
    <cellStyle name="Calculation 2 4 2 2 3 2 7" xfId="7910" xr:uid="{8C78D39A-A8AC-4FF7-B6E6-CA1FF2774186}"/>
    <cellStyle name="Calculation 2 4 2 2 3 3" xfId="7911" xr:uid="{CF0389BE-9A94-49A5-B77F-E719C8E07480}"/>
    <cellStyle name="Calculation 2 4 2 2 3 3 2" xfId="7912" xr:uid="{95FA1067-F22E-4C11-92B1-B0EB58BC2A87}"/>
    <cellStyle name="Calculation 2 4 2 2 3 4" xfId="7913" xr:uid="{A3D67B17-9E88-4A52-B542-8831226F7BAC}"/>
    <cellStyle name="Calculation 2 4 2 2 3 4 2" xfId="7914" xr:uid="{1E436A1A-FD16-485D-817F-C112B155E85F}"/>
    <cellStyle name="Calculation 2 4 2 2 3 5" xfId="7915" xr:uid="{B4792DF3-0633-4267-918F-6DEC207057BC}"/>
    <cellStyle name="Calculation 2 4 2 2 3 5 2" xfId="7916" xr:uid="{03ECF0F4-9C33-4129-84A9-B62243143B48}"/>
    <cellStyle name="Calculation 2 4 2 2 3 6" xfId="7917" xr:uid="{58B11913-66B6-4259-AB48-66CEB2D81728}"/>
    <cellStyle name="Calculation 2 4 2 2 3 6 2" xfId="7918" xr:uid="{22FF2969-D767-470C-8F36-E4180837CBE0}"/>
    <cellStyle name="Calculation 2 4 2 2 3 7" xfId="7919" xr:uid="{65B678BB-42AF-4183-B68A-067A29BC8040}"/>
    <cellStyle name="Calculation 2 4 2 2 3 7 2" xfId="7920" xr:uid="{B1EA4388-15B4-4E8E-BB9A-4C8960E2F79C}"/>
    <cellStyle name="Calculation 2 4 2 2 3 8" xfId="7921" xr:uid="{D6678513-87A6-4222-9183-DEC09BFB3A52}"/>
    <cellStyle name="Calculation 2 4 2 2 4" xfId="7922" xr:uid="{8F74ACD1-E49A-40E7-BA5B-FD9B8E92C126}"/>
    <cellStyle name="Calculation 2 4 2 2 4 2" xfId="7923" xr:uid="{1579D52B-ED8D-406E-84BB-CDB53D2F15FB}"/>
    <cellStyle name="Calculation 2 4 2 2 4 2 2" xfId="7924" xr:uid="{67FF91A5-5951-4B78-BB09-B36F4267F429}"/>
    <cellStyle name="Calculation 2 4 2 2 4 2 2 2" xfId="7925" xr:uid="{09B74891-97F9-410C-A78E-AA7EE35AB61D}"/>
    <cellStyle name="Calculation 2 4 2 2 4 2 3" xfId="7926" xr:uid="{0DA3BD36-6FFB-42BE-AC1E-6FE2AF651AE8}"/>
    <cellStyle name="Calculation 2 4 2 2 4 2 3 2" xfId="7927" xr:uid="{3EF2FB88-506F-48D8-BE0A-F5AFF6D3C7FD}"/>
    <cellStyle name="Calculation 2 4 2 2 4 2 4" xfId="7928" xr:uid="{913F686C-675C-47E2-BEA5-48D43B5E58E0}"/>
    <cellStyle name="Calculation 2 4 2 2 4 2 4 2" xfId="7929" xr:uid="{CC6B2C55-6640-4537-ABB7-1621D4D3B46B}"/>
    <cellStyle name="Calculation 2 4 2 2 4 2 5" xfId="7930" xr:uid="{8D52C2DA-4B12-416B-B83B-35AC25F20CAC}"/>
    <cellStyle name="Calculation 2 4 2 2 4 2 5 2" xfId="7931" xr:uid="{7BB9BD47-F320-43ED-81B3-77A255643787}"/>
    <cellStyle name="Calculation 2 4 2 2 4 2 6" xfId="7932" xr:uid="{A82A03DB-D981-4263-A4FD-6174CCF5AD92}"/>
    <cellStyle name="Calculation 2 4 2 2 4 2 6 2" xfId="7933" xr:uid="{D727328D-BA04-4E10-88F6-8BDCA9268E43}"/>
    <cellStyle name="Calculation 2 4 2 2 4 2 7" xfId="7934" xr:uid="{AD788A69-98AA-4390-9FB2-7EF9F69F640C}"/>
    <cellStyle name="Calculation 2 4 2 2 4 3" xfId="7935" xr:uid="{79574DAD-E681-41A3-BF57-336B09B5CA66}"/>
    <cellStyle name="Calculation 2 4 2 2 4 3 2" xfId="7936" xr:uid="{A58778C0-4C71-4C75-83C5-227091DFABAB}"/>
    <cellStyle name="Calculation 2 4 2 2 4 4" xfId="7937" xr:uid="{F2A5A894-060F-4E0E-B308-CAF89A840B7B}"/>
    <cellStyle name="Calculation 2 4 2 2 4 4 2" xfId="7938" xr:uid="{7E4B2755-B62B-4B54-AA96-B5338D670277}"/>
    <cellStyle name="Calculation 2 4 2 2 4 5" xfId="7939" xr:uid="{0C66FC8F-F81C-4535-97AC-59C550480376}"/>
    <cellStyle name="Calculation 2 4 2 2 4 5 2" xfId="7940" xr:uid="{9BBF6C04-80B8-4C2D-8DE4-7FF44281D76C}"/>
    <cellStyle name="Calculation 2 4 2 2 4 6" xfId="7941" xr:uid="{5CA4A2F5-9C34-4443-80FE-8FE6DF16634E}"/>
    <cellStyle name="Calculation 2 4 2 2 4 6 2" xfId="7942" xr:uid="{9AE4BCB8-38BA-4840-A8E7-3CFF77874E2D}"/>
    <cellStyle name="Calculation 2 4 2 2 4 7" xfId="7943" xr:uid="{68EE0B0E-2398-471E-92DD-D52C3AEF5C97}"/>
    <cellStyle name="Calculation 2 4 2 2 4 7 2" xfId="7944" xr:uid="{B745E532-A3B8-4B45-A2D6-FE46AB4DD00F}"/>
    <cellStyle name="Calculation 2 4 2 2 4 8" xfId="7945" xr:uid="{44EB387C-C35B-4D1E-BF91-451EC25A5986}"/>
    <cellStyle name="Calculation 2 4 2 2 5" xfId="7946" xr:uid="{F69C30FB-2E2A-462E-80F7-F88A27935585}"/>
    <cellStyle name="Calculation 2 4 2 2 5 2" xfId="7947" xr:uid="{6370E625-12D5-4DDF-BDDD-C8E803F1EF79}"/>
    <cellStyle name="Calculation 2 4 2 2 5 2 2" xfId="7948" xr:uid="{7DEA3FDE-788A-47DB-8CA9-F176D6E22A1B}"/>
    <cellStyle name="Calculation 2 4 2 2 5 3" xfId="7949" xr:uid="{5A7AC808-ABC9-495D-94E8-2FEA212F8526}"/>
    <cellStyle name="Calculation 2 4 2 2 5 3 2" xfId="7950" xr:uid="{72BCF424-5750-4B25-A64E-2D6EAF8C3782}"/>
    <cellStyle name="Calculation 2 4 2 2 5 4" xfId="7951" xr:uid="{1E45AFA9-F064-4D59-82BA-1B21F01FD12A}"/>
    <cellStyle name="Calculation 2 4 2 2 5 4 2" xfId="7952" xr:uid="{03551BDD-8E68-4AB7-80DD-23F73D62187C}"/>
    <cellStyle name="Calculation 2 4 2 2 5 5" xfId="7953" xr:uid="{52A4FB8A-251B-4200-8561-EDC0C4C1A2DD}"/>
    <cellStyle name="Calculation 2 4 2 2 5 5 2" xfId="7954" xr:uid="{9904BEF1-B057-45CE-9267-5010A1666B05}"/>
    <cellStyle name="Calculation 2 4 2 2 5 6" xfId="7955" xr:uid="{E027F6A2-DAFD-4FF2-AC39-28D79CB31997}"/>
    <cellStyle name="Calculation 2 4 2 2 5 6 2" xfId="7956" xr:uid="{E549CD99-2F46-4D5E-9DBD-B4E1792E38A3}"/>
    <cellStyle name="Calculation 2 4 2 2 5 7" xfId="7957" xr:uid="{5693983A-C2BD-4FA0-9CB8-D53DFCC4BF1F}"/>
    <cellStyle name="Calculation 2 4 2 2 6" xfId="7958" xr:uid="{8CEC926A-15CD-4171-BE4F-36EF08CF0EE8}"/>
    <cellStyle name="Calculation 2 4 2 2 6 2" xfId="7959" xr:uid="{E96F7AD5-9646-4258-A076-6851F61F03BA}"/>
    <cellStyle name="Calculation 2 4 2 2 7" xfId="7960" xr:uid="{CA51556C-2085-4D76-8585-9D3523AE767E}"/>
    <cellStyle name="Calculation 2 4 2 2 7 2" xfId="7961" xr:uid="{F29246F1-BCDC-42C6-B082-E24094EF8B2E}"/>
    <cellStyle name="Calculation 2 4 2 2 8" xfId="7962" xr:uid="{0893F67D-C66E-4C1D-9395-C7D1F15EDEA5}"/>
    <cellStyle name="Calculation 2 4 2 2 8 2" xfId="7963" xr:uid="{D13341F8-8FE7-4E4F-9410-CAC4A63DE826}"/>
    <cellStyle name="Calculation 2 4 2 2 9" xfId="7964" xr:uid="{EF68F83A-847B-45BD-8543-411921984D47}"/>
    <cellStyle name="Calculation 2 4 2 2 9 2" xfId="7965" xr:uid="{D7246A9F-A7E2-4624-925D-FA06FBEF9A5B}"/>
    <cellStyle name="Calculation 2 4 2 3" xfId="7966" xr:uid="{748AAA2B-829F-4B7B-A10E-8CF9842B1ADC}"/>
    <cellStyle name="Calculation 2 4 2 3 2" xfId="7967" xr:uid="{3B234FB8-5B77-47E4-9956-57C98B8EAD59}"/>
    <cellStyle name="Calculation 2 4 2 3 2 2" xfId="7968" xr:uid="{7C80D6E3-9D8C-480D-826A-1122776D8CF1}"/>
    <cellStyle name="Calculation 2 4 2 3 2 2 2" xfId="7969" xr:uid="{4AE11827-5A88-466F-AF2F-4E13D1A6E6F7}"/>
    <cellStyle name="Calculation 2 4 2 3 2 3" xfId="7970" xr:uid="{3ACE6ED8-1F3A-4052-B80B-A2459552BD36}"/>
    <cellStyle name="Calculation 2 4 2 3 2 3 2" xfId="7971" xr:uid="{35BBA106-16CB-4DFF-9E93-4A80E49F944E}"/>
    <cellStyle name="Calculation 2 4 2 3 2 4" xfId="7972" xr:uid="{FB4AA72B-B73B-4A4E-8D00-14AF41029C01}"/>
    <cellStyle name="Calculation 2 4 2 3 2 4 2" xfId="7973" xr:uid="{D1B36EB3-FFF4-45F2-85AD-6E5E524F6444}"/>
    <cellStyle name="Calculation 2 4 2 3 2 5" xfId="7974" xr:uid="{CC7D2EBB-D856-4066-8ACF-05C55BDFDAE9}"/>
    <cellStyle name="Calculation 2 4 2 3 2 5 2" xfId="7975" xr:uid="{17E7D7B6-3868-4216-AB04-02B855D9A365}"/>
    <cellStyle name="Calculation 2 4 2 3 2 6" xfId="7976" xr:uid="{59DF457C-E162-4F35-B15F-5C6205C474F6}"/>
    <cellStyle name="Calculation 2 4 2 3 2 6 2" xfId="7977" xr:uid="{10E1F639-0A93-419C-8824-46AF980C769F}"/>
    <cellStyle name="Calculation 2 4 2 3 2 7" xfId="7978" xr:uid="{78D7A3E1-1A8B-41E8-A581-F17E8A82E615}"/>
    <cellStyle name="Calculation 2 4 2 3 3" xfId="7979" xr:uid="{0BC12663-7FFB-4275-8B59-399F622CD114}"/>
    <cellStyle name="Calculation 2 4 2 3 3 2" xfId="7980" xr:uid="{ED9F9465-8BD5-4617-85F1-1E92AEA48308}"/>
    <cellStyle name="Calculation 2 4 2 3 3 2 2" xfId="7981" xr:uid="{6C2CAF71-2BE3-4ABC-9EC9-410C7C509AE8}"/>
    <cellStyle name="Calculation 2 4 2 3 3 3" xfId="7982" xr:uid="{FD419C10-E512-4054-9222-F20C1EAB62BE}"/>
    <cellStyle name="Calculation 2 4 2 3 4" xfId="7983" xr:uid="{CA88418A-50BC-453B-8C1D-1F8BCEBABBD0}"/>
    <cellStyle name="Calculation 2 4 2 3 4 2" xfId="7984" xr:uid="{39BFF5D8-3F5A-4E13-931C-1F26E45E56D4}"/>
    <cellStyle name="Calculation 2 4 2 3 5" xfId="7985" xr:uid="{495F119D-77AE-47E6-B3BD-7FC99A53BCE2}"/>
    <cellStyle name="Calculation 2 4 2 3 5 2" xfId="7986" xr:uid="{E8F16664-C020-4CCA-AF77-0BF0EB47307B}"/>
    <cellStyle name="Calculation 2 4 2 3 6" xfId="7987" xr:uid="{6BAF3B48-82BB-45E6-AF12-9809643B3C31}"/>
    <cellStyle name="Calculation 2 4 2 3 6 2" xfId="7988" xr:uid="{4D2D0031-BC86-482D-BC5B-159E9879C2F1}"/>
    <cellStyle name="Calculation 2 4 2 3 7" xfId="7989" xr:uid="{42CE0450-5E6A-403C-9ACB-C715C4DA623A}"/>
    <cellStyle name="Calculation 2 4 2 3 7 2" xfId="7990" xr:uid="{9AD75857-DB14-488C-BC29-50AAE98F0E82}"/>
    <cellStyle name="Calculation 2 4 2 3 8" xfId="7991" xr:uid="{4385B06C-F2B5-48C0-A069-D2B105DA84EB}"/>
    <cellStyle name="Calculation 2 4 2 4" xfId="7992" xr:uid="{9D12C78C-2A42-41AA-A7E8-02C3D1D05747}"/>
    <cellStyle name="Calculation 2 4 2 4 2" xfId="7993" xr:uid="{8DE1C9FE-D96D-47E4-8648-013A0F7D1D5C}"/>
    <cellStyle name="Calculation 2 4 2 4 2 2" xfId="7994" xr:uid="{90131DFD-67D7-477A-8432-02F6F95E5762}"/>
    <cellStyle name="Calculation 2 4 2 4 2 2 2" xfId="7995" xr:uid="{6D0ADEFE-CCA5-4D68-BEC2-07D79CB55B89}"/>
    <cellStyle name="Calculation 2 4 2 4 2 3" xfId="7996" xr:uid="{C9735615-C0F3-4A25-944C-BF3969765C95}"/>
    <cellStyle name="Calculation 2 4 2 4 2 3 2" xfId="7997" xr:uid="{E7A2960F-CCCF-4784-B485-1B3965942B5D}"/>
    <cellStyle name="Calculation 2 4 2 4 2 4" xfId="7998" xr:uid="{73FA29D1-24CF-4A7C-9C87-0737AF4D3067}"/>
    <cellStyle name="Calculation 2 4 2 4 2 4 2" xfId="7999" xr:uid="{FE53F9A0-6805-4DD6-9ADC-115D6E25ED76}"/>
    <cellStyle name="Calculation 2 4 2 4 2 5" xfId="8000" xr:uid="{FEF5867E-0479-4BC9-A2CE-BAD69831D0C6}"/>
    <cellStyle name="Calculation 2 4 2 4 2 5 2" xfId="8001" xr:uid="{A3F833D1-F28D-45E0-B508-48EF56DD48AF}"/>
    <cellStyle name="Calculation 2 4 2 4 2 6" xfId="8002" xr:uid="{68124005-4992-47D2-9CE5-FA178F652383}"/>
    <cellStyle name="Calculation 2 4 2 4 2 6 2" xfId="8003" xr:uid="{49BC43C5-F25D-40F7-A6A1-4B76DB78F4F2}"/>
    <cellStyle name="Calculation 2 4 2 4 2 7" xfId="8004" xr:uid="{5D74E299-E89E-4FB6-84C9-F1B1014B4EF7}"/>
    <cellStyle name="Calculation 2 4 2 4 3" xfId="8005" xr:uid="{FA7E6D1F-DA22-4E3C-8315-43EC721E3951}"/>
    <cellStyle name="Calculation 2 4 2 4 3 2" xfId="8006" xr:uid="{F43BADB3-4A01-422F-804E-4803CD63CFC1}"/>
    <cellStyle name="Calculation 2 4 2 4 4" xfId="8007" xr:uid="{B916D2C4-DFBB-4C9A-90CE-23CAFB7476EF}"/>
    <cellStyle name="Calculation 2 4 2 4 4 2" xfId="8008" xr:uid="{3EDC21DA-C7E4-422E-AD51-1E017D0FD634}"/>
    <cellStyle name="Calculation 2 4 2 4 5" xfId="8009" xr:uid="{15AE5380-A68F-4D78-B188-A207DF6C52A0}"/>
    <cellStyle name="Calculation 2 4 2 4 5 2" xfId="8010" xr:uid="{E7B23DB9-C412-47A4-9C64-B9CF8C3599C8}"/>
    <cellStyle name="Calculation 2 4 2 4 6" xfId="8011" xr:uid="{E13956EB-F51E-4CD5-878A-4A39CDC78996}"/>
    <cellStyle name="Calculation 2 4 2 4 6 2" xfId="8012" xr:uid="{17C668F2-F4A4-44DD-AD4A-3A67133FAFBE}"/>
    <cellStyle name="Calculation 2 4 2 4 7" xfId="8013" xr:uid="{AB99B21B-9278-4ABD-9CC1-659C39FB81DD}"/>
    <cellStyle name="Calculation 2 4 2 4 7 2" xfId="8014" xr:uid="{ADC6D9F4-0588-4C78-8A2E-D2C8D241EE84}"/>
    <cellStyle name="Calculation 2 4 2 4 8" xfId="8015" xr:uid="{C40B07CB-9745-4E12-A7FA-6BB27385E87D}"/>
    <cellStyle name="Calculation 2 4 2 5" xfId="8016" xr:uid="{9339358B-9D33-41CC-AE11-F0838B6F36FF}"/>
    <cellStyle name="Calculation 2 4 2 5 2" xfId="8017" xr:uid="{CEDED97F-BFAB-4314-9F85-629516DE3C89}"/>
    <cellStyle name="Calculation 2 4 2 5 2 2" xfId="8018" xr:uid="{3DC17C98-7F8F-484B-8CF8-866F27C8304D}"/>
    <cellStyle name="Calculation 2 4 2 5 2 2 2" xfId="8019" xr:uid="{52A5B55D-874F-40D8-81ED-EE2E15C75C41}"/>
    <cellStyle name="Calculation 2 4 2 5 2 3" xfId="8020" xr:uid="{494F77FF-7793-4894-A0AE-2CBB4102A34F}"/>
    <cellStyle name="Calculation 2 4 2 5 2 3 2" xfId="8021" xr:uid="{FC6B8759-2745-4D17-8904-9238B88B2222}"/>
    <cellStyle name="Calculation 2 4 2 5 2 4" xfId="8022" xr:uid="{CAF7AEC9-AB7E-4FD8-9D64-D6B8F898E598}"/>
    <cellStyle name="Calculation 2 4 2 5 2 4 2" xfId="8023" xr:uid="{7921B8B0-9C85-4AD9-83DE-6B9AE056DF9B}"/>
    <cellStyle name="Calculation 2 4 2 5 2 5" xfId="8024" xr:uid="{06527AEB-4C9A-4CBE-B2A6-BAA207403589}"/>
    <cellStyle name="Calculation 2 4 2 5 2 5 2" xfId="8025" xr:uid="{0C395759-B102-4D1A-9D5B-EC08CA53CC28}"/>
    <cellStyle name="Calculation 2 4 2 5 2 6" xfId="8026" xr:uid="{2F7054B0-B1F9-46CD-ACF9-C356300CAF82}"/>
    <cellStyle name="Calculation 2 4 2 5 2 6 2" xfId="8027" xr:uid="{6C0D3E2C-4398-4294-AEE8-4581827208BA}"/>
    <cellStyle name="Calculation 2 4 2 5 2 7" xfId="8028" xr:uid="{B1807C15-0D1B-4D7D-B416-4EC4848F1473}"/>
    <cellStyle name="Calculation 2 4 2 5 3" xfId="8029" xr:uid="{2F6C775D-3DA3-4358-AD1E-59993827EEC5}"/>
    <cellStyle name="Calculation 2 4 2 5 3 2" xfId="8030" xr:uid="{19CF2111-5D47-4601-8029-1E97662F2DC4}"/>
    <cellStyle name="Calculation 2 4 2 5 4" xfId="8031" xr:uid="{54E66559-464F-4870-99FC-60710F11B20C}"/>
    <cellStyle name="Calculation 2 4 2 5 4 2" xfId="8032" xr:uid="{9E495663-4DB0-407E-8AD6-FE33B4CFB15B}"/>
    <cellStyle name="Calculation 2 4 2 5 5" xfId="8033" xr:uid="{894755BC-2069-42D3-BA07-6E35D117F97A}"/>
    <cellStyle name="Calculation 2 4 2 5 5 2" xfId="8034" xr:uid="{9352502C-AE77-43A0-8C81-F41E55A8C464}"/>
    <cellStyle name="Calculation 2 4 2 5 6" xfId="8035" xr:uid="{652BF338-76CF-4D90-9807-B12B22C9F26A}"/>
    <cellStyle name="Calculation 2 4 2 5 6 2" xfId="8036" xr:uid="{E01C6D80-7A16-4019-A5CD-99B2F1DCA66F}"/>
    <cellStyle name="Calculation 2 4 2 5 7" xfId="8037" xr:uid="{3AAE810F-EFB4-49BA-B3DB-9464E1DBE641}"/>
    <cellStyle name="Calculation 2 4 2 5 7 2" xfId="8038" xr:uid="{628D29DA-F0EC-432F-9CA3-0A2C099874BB}"/>
    <cellStyle name="Calculation 2 4 2 5 8" xfId="8039" xr:uid="{20627A75-0568-4E21-8227-CAA80C3E977F}"/>
    <cellStyle name="Calculation 2 4 2 6" xfId="8040" xr:uid="{99091008-9E21-4788-9737-CCA56AD55493}"/>
    <cellStyle name="Calculation 2 4 2 6 2" xfId="8041" xr:uid="{3A7B5151-00BC-4C0B-8CAC-9DDAD3CBB894}"/>
    <cellStyle name="Calculation 2 4 2 6 2 2" xfId="8042" xr:uid="{2AFDD7FF-4FD8-41F5-875D-571BF5AB4DC0}"/>
    <cellStyle name="Calculation 2 4 2 6 3" xfId="8043" xr:uid="{162EF26D-C88F-41C0-979C-B560FB3158C7}"/>
    <cellStyle name="Calculation 2 4 2 6 3 2" xfId="8044" xr:uid="{4B7C5B49-2818-48EC-8002-26738CEDE34A}"/>
    <cellStyle name="Calculation 2 4 2 6 4" xfId="8045" xr:uid="{A9A44EE5-8311-4CDC-94E8-04B022C94417}"/>
    <cellStyle name="Calculation 2 4 2 6 4 2" xfId="8046" xr:uid="{2A51894B-6A6D-4547-945F-06D80FFD2541}"/>
    <cellStyle name="Calculation 2 4 2 6 5" xfId="8047" xr:uid="{43823A6A-1E95-4EBB-A019-A304A7920B42}"/>
    <cellStyle name="Calculation 2 4 2 6 5 2" xfId="8048" xr:uid="{4F89A61F-749A-4DBC-835B-9AFE62F9019B}"/>
    <cellStyle name="Calculation 2 4 2 6 6" xfId="8049" xr:uid="{75B489C3-D513-45D0-B134-8F30C123B0FE}"/>
    <cellStyle name="Calculation 2 4 2 6 6 2" xfId="8050" xr:uid="{39969181-3B76-48AA-B4EC-2D5E4E5F144A}"/>
    <cellStyle name="Calculation 2 4 2 6 7" xfId="8051" xr:uid="{72A48983-A18B-4857-A00B-30EB58008A53}"/>
    <cellStyle name="Calculation 2 4 2 7" xfId="8052" xr:uid="{5852B894-4911-45EB-A8A1-D700D552E02C}"/>
    <cellStyle name="Calculation 2 4 2 7 2" xfId="8053" xr:uid="{46CDDAD0-8800-4836-AA40-13C9DA33BEDE}"/>
    <cellStyle name="Calculation 2 4 2 8" xfId="8054" xr:uid="{82A5C571-A1E2-4AE3-809C-4E9202917AAA}"/>
    <cellStyle name="Calculation 2 4 2 8 2" xfId="8055" xr:uid="{DD4ABADA-D400-4350-8B67-8E20298D104D}"/>
    <cellStyle name="Calculation 2 4 2 9" xfId="8056" xr:uid="{4792DAC5-0477-4F4D-AEC5-43B4F7C4B2C8}"/>
    <cellStyle name="Calculation 2 4 2 9 2" xfId="8057" xr:uid="{60547A09-2065-41EB-BCC1-44F0D37CB44D}"/>
    <cellStyle name="Calculation 2 4 3" xfId="8058" xr:uid="{04B079CF-FBAE-415E-A194-9982B8B13741}"/>
    <cellStyle name="Calculation 2 4 3 10" xfId="8059" xr:uid="{888C5EFD-8728-4EFA-BB2E-72D7240FBEBC}"/>
    <cellStyle name="Calculation 2 4 3 10 2" xfId="8060" xr:uid="{A9B73800-CE95-40CF-806E-E9950F0B8A68}"/>
    <cellStyle name="Calculation 2 4 3 11" xfId="8061" xr:uid="{581F6F72-913D-4CC2-A140-29C29F265972}"/>
    <cellStyle name="Calculation 2 4 3 11 2" xfId="8062" xr:uid="{517D19D3-5C15-4656-BA43-0A2829EDAC4E}"/>
    <cellStyle name="Calculation 2 4 3 12" xfId="8063" xr:uid="{7C3C6E68-787C-4195-B5F6-C43742BF50DA}"/>
    <cellStyle name="Calculation 2 4 3 2" xfId="8064" xr:uid="{B13FB269-33CD-46D8-BD7E-550280CDFA5F}"/>
    <cellStyle name="Calculation 2 4 3 2 10" xfId="8065" xr:uid="{3058B6E8-BAE5-49CF-83DA-2736DF0A7873}"/>
    <cellStyle name="Calculation 2 4 3 2 10 2" xfId="8066" xr:uid="{4C43E957-31B7-4C53-81F7-E6369245B7BE}"/>
    <cellStyle name="Calculation 2 4 3 2 11" xfId="8067" xr:uid="{8738F958-F28E-482D-807C-D761C1405190}"/>
    <cellStyle name="Calculation 2 4 3 2 2" xfId="8068" xr:uid="{43F53D99-B876-4A5F-B8D7-4A6E7C902818}"/>
    <cellStyle name="Calculation 2 4 3 2 2 2" xfId="8069" xr:uid="{9D9982B1-6EB7-4D12-A840-6041ED19A1A9}"/>
    <cellStyle name="Calculation 2 4 3 2 2 2 2" xfId="8070" xr:uid="{EBAC4F9D-7F67-48F2-9FD0-B04FBC2C3753}"/>
    <cellStyle name="Calculation 2 4 3 2 2 2 2 2" xfId="8071" xr:uid="{248F8320-DC86-4C0B-8615-895287CBD761}"/>
    <cellStyle name="Calculation 2 4 3 2 2 2 3" xfId="8072" xr:uid="{D44F9620-CBA9-49C7-A7B9-B07FA1C53C90}"/>
    <cellStyle name="Calculation 2 4 3 2 2 2 3 2" xfId="8073" xr:uid="{02CDF20D-7CC0-4B81-B9A4-89998F231196}"/>
    <cellStyle name="Calculation 2 4 3 2 2 2 4" xfId="8074" xr:uid="{7BF8F57C-DD3F-4BD9-BD5E-11A18005A5EE}"/>
    <cellStyle name="Calculation 2 4 3 2 2 2 4 2" xfId="8075" xr:uid="{78CA29BA-891F-4661-AEB1-1269E000B345}"/>
    <cellStyle name="Calculation 2 4 3 2 2 2 5" xfId="8076" xr:uid="{119E78B5-7536-4455-873C-27469F3979F1}"/>
    <cellStyle name="Calculation 2 4 3 2 2 2 5 2" xfId="8077" xr:uid="{6004F0DE-4480-43F5-B7DB-C2401922503F}"/>
    <cellStyle name="Calculation 2 4 3 2 2 2 6" xfId="8078" xr:uid="{6CE8BC1B-B806-4FD6-AC58-7EB1FE57FF9A}"/>
    <cellStyle name="Calculation 2 4 3 2 2 2 6 2" xfId="8079" xr:uid="{04283ADD-58F7-41F6-8F5F-C43BEFF80312}"/>
    <cellStyle name="Calculation 2 4 3 2 2 2 7" xfId="8080" xr:uid="{31B7111A-7DF1-4EFF-BE47-90E66E60B2F1}"/>
    <cellStyle name="Calculation 2 4 3 2 2 3" xfId="8081" xr:uid="{E9EE5E55-4FC2-4127-9009-F0FCEA97766F}"/>
    <cellStyle name="Calculation 2 4 3 2 2 3 2" xfId="8082" xr:uid="{391ECCF4-76DE-41D4-AA06-F1006786E3CA}"/>
    <cellStyle name="Calculation 2 4 3 2 2 3 2 2" xfId="8083" xr:uid="{47864A32-2E4B-4472-985A-A12BEA915BC9}"/>
    <cellStyle name="Calculation 2 4 3 2 2 3 3" xfId="8084" xr:uid="{3CB60507-AB55-4952-BE84-83981AE76FF0}"/>
    <cellStyle name="Calculation 2 4 3 2 2 4" xfId="8085" xr:uid="{8B5E165F-4155-4209-90D5-E39D61F397E2}"/>
    <cellStyle name="Calculation 2 4 3 2 2 4 2" xfId="8086" xr:uid="{92F56A20-8611-4AEC-8B03-A476949FB13C}"/>
    <cellStyle name="Calculation 2 4 3 2 2 5" xfId="8087" xr:uid="{1D27A0E1-FEF4-4510-99F7-135BBD23B771}"/>
    <cellStyle name="Calculation 2 4 3 2 2 5 2" xfId="8088" xr:uid="{0F2863BE-A2EC-422A-9C43-6650A987E36A}"/>
    <cellStyle name="Calculation 2 4 3 2 2 6" xfId="8089" xr:uid="{B00F0E0A-0EF1-40FA-A7D2-702BDAE6B998}"/>
    <cellStyle name="Calculation 2 4 3 2 2 6 2" xfId="8090" xr:uid="{C2F1E7D8-3A14-4FEF-BF2D-AC2D6BCFE50B}"/>
    <cellStyle name="Calculation 2 4 3 2 2 7" xfId="8091" xr:uid="{BB76C9DE-2223-45AC-9B73-DCE76E2DDD95}"/>
    <cellStyle name="Calculation 2 4 3 2 2 7 2" xfId="8092" xr:uid="{EFD4DE02-2684-4257-8FF6-3529EE8B83A9}"/>
    <cellStyle name="Calculation 2 4 3 2 2 8" xfId="8093" xr:uid="{5F8731DE-2723-4C0D-9532-A56686AD1620}"/>
    <cellStyle name="Calculation 2 4 3 2 3" xfId="8094" xr:uid="{75F9B1B2-CFF7-43FF-A18B-A972AAF3BA3F}"/>
    <cellStyle name="Calculation 2 4 3 2 3 2" xfId="8095" xr:uid="{5EA48702-C61B-452C-B894-00000831A3D4}"/>
    <cellStyle name="Calculation 2 4 3 2 3 2 2" xfId="8096" xr:uid="{CD07949F-F164-4A82-9015-8786DCB17AE5}"/>
    <cellStyle name="Calculation 2 4 3 2 3 2 2 2" xfId="8097" xr:uid="{9788B092-731F-4517-A83C-06DDC1216543}"/>
    <cellStyle name="Calculation 2 4 3 2 3 2 3" xfId="8098" xr:uid="{208E8967-AC0F-44C6-AC01-70DD0E1ED437}"/>
    <cellStyle name="Calculation 2 4 3 2 3 2 3 2" xfId="8099" xr:uid="{7C12E9A3-B2EC-4EC2-A225-252AE19E3F95}"/>
    <cellStyle name="Calculation 2 4 3 2 3 2 4" xfId="8100" xr:uid="{637B03D4-461F-4DDB-910D-24CBA0E853B2}"/>
    <cellStyle name="Calculation 2 4 3 2 3 2 4 2" xfId="8101" xr:uid="{24F49A8A-67C3-4810-815A-E6C974949B36}"/>
    <cellStyle name="Calculation 2 4 3 2 3 2 5" xfId="8102" xr:uid="{FD3E44D2-3A3C-4EA8-A017-320B4DFFB152}"/>
    <cellStyle name="Calculation 2 4 3 2 3 2 5 2" xfId="8103" xr:uid="{4FA4DAE3-EFCE-49BC-A9D3-3576FF0D8A11}"/>
    <cellStyle name="Calculation 2 4 3 2 3 2 6" xfId="8104" xr:uid="{7CE8AA64-372A-4689-9371-D45C36BEAF60}"/>
    <cellStyle name="Calculation 2 4 3 2 3 2 6 2" xfId="8105" xr:uid="{BE65CDBC-AEBB-4FA1-83BF-BF40D2AB0D2F}"/>
    <cellStyle name="Calculation 2 4 3 2 3 2 7" xfId="8106" xr:uid="{3122D7A2-4706-46C5-8161-C2EFBAD3FA3E}"/>
    <cellStyle name="Calculation 2 4 3 2 3 3" xfId="8107" xr:uid="{D77AE1B6-8F42-4238-97A9-053A6B48F948}"/>
    <cellStyle name="Calculation 2 4 3 2 3 3 2" xfId="8108" xr:uid="{719504FB-521B-44D5-BE42-2411A6787239}"/>
    <cellStyle name="Calculation 2 4 3 2 3 4" xfId="8109" xr:uid="{B615E5C2-10D0-40F5-A4A5-0C6DA4BA1BEE}"/>
    <cellStyle name="Calculation 2 4 3 2 3 4 2" xfId="8110" xr:uid="{5EF46C4D-2365-4DFB-A9FD-17DA65344DD6}"/>
    <cellStyle name="Calculation 2 4 3 2 3 5" xfId="8111" xr:uid="{0A8CAC25-25D5-4DF9-8FA3-53D1F6C96EB0}"/>
    <cellStyle name="Calculation 2 4 3 2 3 5 2" xfId="8112" xr:uid="{710881E5-877C-438E-89FC-D72BAEAE6DC6}"/>
    <cellStyle name="Calculation 2 4 3 2 3 6" xfId="8113" xr:uid="{72414084-5BF7-4DFF-894F-EBA3F11119E1}"/>
    <cellStyle name="Calculation 2 4 3 2 3 6 2" xfId="8114" xr:uid="{7345CA09-6939-4FF8-BFD1-10AD844927F8}"/>
    <cellStyle name="Calculation 2 4 3 2 3 7" xfId="8115" xr:uid="{3CAC2555-5C9B-4574-845B-61A1DB4A1115}"/>
    <cellStyle name="Calculation 2 4 3 2 3 7 2" xfId="8116" xr:uid="{4256142F-C23C-4285-8216-ECF62B3956AC}"/>
    <cellStyle name="Calculation 2 4 3 2 3 8" xfId="8117" xr:uid="{5524AE77-EC88-49CE-999E-3AF092AF96B2}"/>
    <cellStyle name="Calculation 2 4 3 2 4" xfId="8118" xr:uid="{4DEBC95A-54B5-4EC7-AFFA-079532A0071A}"/>
    <cellStyle name="Calculation 2 4 3 2 4 2" xfId="8119" xr:uid="{35DDA9F4-FEA4-4678-8937-41CE560FA2C1}"/>
    <cellStyle name="Calculation 2 4 3 2 4 2 2" xfId="8120" xr:uid="{9573E3B7-3825-47BB-9537-2DEFED178496}"/>
    <cellStyle name="Calculation 2 4 3 2 4 2 2 2" xfId="8121" xr:uid="{270CAAF6-EB66-48D2-836D-9BA7847EF1B0}"/>
    <cellStyle name="Calculation 2 4 3 2 4 2 3" xfId="8122" xr:uid="{A831CD93-DB18-478F-A03E-885149305868}"/>
    <cellStyle name="Calculation 2 4 3 2 4 2 3 2" xfId="8123" xr:uid="{77FB7A06-B286-45C4-9C29-AD96E8F7A2FE}"/>
    <cellStyle name="Calculation 2 4 3 2 4 2 4" xfId="8124" xr:uid="{6A8192C3-97F9-4196-A7F9-F67749750199}"/>
    <cellStyle name="Calculation 2 4 3 2 4 2 4 2" xfId="8125" xr:uid="{336CC3B8-A500-462D-B982-0A945CD52335}"/>
    <cellStyle name="Calculation 2 4 3 2 4 2 5" xfId="8126" xr:uid="{E77D7CD9-9C2E-4875-B595-ECC004611635}"/>
    <cellStyle name="Calculation 2 4 3 2 4 2 5 2" xfId="8127" xr:uid="{C4DFE5F5-C46E-4985-ACDB-3F956E72F250}"/>
    <cellStyle name="Calculation 2 4 3 2 4 2 6" xfId="8128" xr:uid="{C289972C-972F-4FAC-BF84-6F6DFEAC9E38}"/>
    <cellStyle name="Calculation 2 4 3 2 4 2 6 2" xfId="8129" xr:uid="{EF3B7DAD-1F20-41D8-AD72-E3859B883D92}"/>
    <cellStyle name="Calculation 2 4 3 2 4 2 7" xfId="8130" xr:uid="{57E6672F-645D-4AD8-884A-E5D21576F3CA}"/>
    <cellStyle name="Calculation 2 4 3 2 4 3" xfId="8131" xr:uid="{94ADBFA3-2839-4501-A461-5850995185F5}"/>
    <cellStyle name="Calculation 2 4 3 2 4 3 2" xfId="8132" xr:uid="{B5FB766A-DBC5-4EC4-B7B2-820BDC4F84A5}"/>
    <cellStyle name="Calculation 2 4 3 2 4 4" xfId="8133" xr:uid="{2C3A1594-AFAE-4C35-BBA5-7B056DF1A21E}"/>
    <cellStyle name="Calculation 2 4 3 2 4 4 2" xfId="8134" xr:uid="{6536D351-0F31-4D03-93C9-9834F9E3E0AD}"/>
    <cellStyle name="Calculation 2 4 3 2 4 5" xfId="8135" xr:uid="{F5C99972-A30A-4678-A04B-D5685984B733}"/>
    <cellStyle name="Calculation 2 4 3 2 4 5 2" xfId="8136" xr:uid="{643E19A6-F938-4417-8D91-40AE0583E1D5}"/>
    <cellStyle name="Calculation 2 4 3 2 4 6" xfId="8137" xr:uid="{8D961D12-2C40-47BF-A767-9AD99E287EA9}"/>
    <cellStyle name="Calculation 2 4 3 2 4 6 2" xfId="8138" xr:uid="{3FE871BA-85EC-42E1-B5B2-61BDC3D8F622}"/>
    <cellStyle name="Calculation 2 4 3 2 4 7" xfId="8139" xr:uid="{4217EE25-4182-4194-B4BD-59C6501F9D41}"/>
    <cellStyle name="Calculation 2 4 3 2 4 7 2" xfId="8140" xr:uid="{AF0361DC-93E1-4D45-8DE3-751DA8449FCD}"/>
    <cellStyle name="Calculation 2 4 3 2 4 8" xfId="8141" xr:uid="{CB6956AE-D7CA-4014-AF15-82AB905D6968}"/>
    <cellStyle name="Calculation 2 4 3 2 5" xfId="8142" xr:uid="{E2FB0CC5-3F20-4A7C-8845-901A75A757FB}"/>
    <cellStyle name="Calculation 2 4 3 2 5 2" xfId="8143" xr:uid="{6F89EB11-521C-45D7-9F78-ACDFA423295F}"/>
    <cellStyle name="Calculation 2 4 3 2 5 2 2" xfId="8144" xr:uid="{14C8CC1C-9BF9-48DD-826A-537CFF2641D2}"/>
    <cellStyle name="Calculation 2 4 3 2 5 3" xfId="8145" xr:uid="{EDD3D7D6-DA23-4BF2-83F0-180C0AED4156}"/>
    <cellStyle name="Calculation 2 4 3 2 5 3 2" xfId="8146" xr:uid="{74C953CF-B234-4A70-9E36-8C3D8C716C13}"/>
    <cellStyle name="Calculation 2 4 3 2 5 4" xfId="8147" xr:uid="{84E0866C-0222-4CE9-9178-825E3A6215E1}"/>
    <cellStyle name="Calculation 2 4 3 2 5 4 2" xfId="8148" xr:uid="{D2869BE8-EA57-4AFB-B26F-89BAAF9E5FC4}"/>
    <cellStyle name="Calculation 2 4 3 2 5 5" xfId="8149" xr:uid="{237BEC83-F90C-4EE8-B5A6-FBD97B77DD39}"/>
    <cellStyle name="Calculation 2 4 3 2 5 5 2" xfId="8150" xr:uid="{EA2A34E0-B8DF-4DD9-BD41-95368F2D0C2B}"/>
    <cellStyle name="Calculation 2 4 3 2 5 6" xfId="8151" xr:uid="{7DD4EAEA-24D9-45B5-9D97-ACBE5AF9726F}"/>
    <cellStyle name="Calculation 2 4 3 2 5 6 2" xfId="8152" xr:uid="{00DD59B2-B7BC-42D5-803D-C4E5D022E078}"/>
    <cellStyle name="Calculation 2 4 3 2 5 7" xfId="8153" xr:uid="{A0C5E373-5C97-4B99-A7BF-C4DF6A5D8744}"/>
    <cellStyle name="Calculation 2 4 3 2 6" xfId="8154" xr:uid="{C12BDA57-9532-481C-8785-EE07AF232CFF}"/>
    <cellStyle name="Calculation 2 4 3 2 6 2" xfId="8155" xr:uid="{777EC460-350B-49DC-8BCF-E005370725E6}"/>
    <cellStyle name="Calculation 2 4 3 2 7" xfId="8156" xr:uid="{0D28DCF0-72A8-4E48-980D-9B45F517DBC7}"/>
    <cellStyle name="Calculation 2 4 3 2 7 2" xfId="8157" xr:uid="{247CCD09-BACA-4765-B256-B6C6FC736D5D}"/>
    <cellStyle name="Calculation 2 4 3 2 8" xfId="8158" xr:uid="{7B86F360-2335-41BD-81F6-06BC00A0CE4F}"/>
    <cellStyle name="Calculation 2 4 3 2 8 2" xfId="8159" xr:uid="{8CF70B98-8CB0-485E-A3A6-A30D881D45E8}"/>
    <cellStyle name="Calculation 2 4 3 2 9" xfId="8160" xr:uid="{D48225BD-7330-48C4-BFF3-B407DDA7B9EB}"/>
    <cellStyle name="Calculation 2 4 3 2 9 2" xfId="8161" xr:uid="{65B3C113-C18E-440F-B1FF-64121305F0B9}"/>
    <cellStyle name="Calculation 2 4 3 3" xfId="8162" xr:uid="{738B975B-C408-4760-8328-AF129B0998F0}"/>
    <cellStyle name="Calculation 2 4 3 3 2" xfId="8163" xr:uid="{86CFACF0-5F84-4454-9AF7-C3F1E749BEC0}"/>
    <cellStyle name="Calculation 2 4 3 3 2 2" xfId="8164" xr:uid="{D1ADE54B-7E91-4C86-8EC1-9327959AC77F}"/>
    <cellStyle name="Calculation 2 4 3 3 2 2 2" xfId="8165" xr:uid="{A77B6BD8-8EB4-41A3-9055-B99B8B80EE84}"/>
    <cellStyle name="Calculation 2 4 3 3 2 3" xfId="8166" xr:uid="{D1D14BCC-5440-4042-B707-6010D34D95BD}"/>
    <cellStyle name="Calculation 2 4 3 3 2 3 2" xfId="8167" xr:uid="{4A982773-0995-4F0A-8B25-313CAC95C935}"/>
    <cellStyle name="Calculation 2 4 3 3 2 4" xfId="8168" xr:uid="{74F2243E-BC62-46E0-9DCD-1E9358199D53}"/>
    <cellStyle name="Calculation 2 4 3 3 2 4 2" xfId="8169" xr:uid="{54B37575-5EF6-414C-ABCB-D9EDE4C2451D}"/>
    <cellStyle name="Calculation 2 4 3 3 2 5" xfId="8170" xr:uid="{544CCF33-19D5-48A0-B368-2879B03BD0C2}"/>
    <cellStyle name="Calculation 2 4 3 3 2 5 2" xfId="8171" xr:uid="{F62EE7D6-0878-41A8-A8C2-B1F04BE796FA}"/>
    <cellStyle name="Calculation 2 4 3 3 2 6" xfId="8172" xr:uid="{6648B1EF-D188-4544-AE03-60CC5B8CE14D}"/>
    <cellStyle name="Calculation 2 4 3 3 2 6 2" xfId="8173" xr:uid="{323819BC-059B-40E2-8018-1DFB235D1D2F}"/>
    <cellStyle name="Calculation 2 4 3 3 2 7" xfId="8174" xr:uid="{A69C0669-600D-4FFA-AFCF-2700848DA9D9}"/>
    <cellStyle name="Calculation 2 4 3 3 3" xfId="8175" xr:uid="{D24EBE4F-7864-40F8-A9AC-2308A846B8D4}"/>
    <cellStyle name="Calculation 2 4 3 3 3 2" xfId="8176" xr:uid="{5F5ABBC4-33AC-4A38-A128-28992C034E74}"/>
    <cellStyle name="Calculation 2 4 3 3 3 2 2" xfId="8177" xr:uid="{E90E3BE8-2E7B-411B-9FC5-0B8AC66A8958}"/>
    <cellStyle name="Calculation 2 4 3 3 3 3" xfId="8178" xr:uid="{309BF2B3-DF59-4018-AFB9-63D0AE570BCA}"/>
    <cellStyle name="Calculation 2 4 3 3 4" xfId="8179" xr:uid="{11D33009-5541-48BB-8D83-F4B2344D9814}"/>
    <cellStyle name="Calculation 2 4 3 3 4 2" xfId="8180" xr:uid="{EDC5DE76-9CA8-413C-A4B5-56EB98E01B0B}"/>
    <cellStyle name="Calculation 2 4 3 3 5" xfId="8181" xr:uid="{71D5AC8B-F24D-41AE-94C2-80E5CEB76101}"/>
    <cellStyle name="Calculation 2 4 3 3 5 2" xfId="8182" xr:uid="{37E9E1F1-C164-44CA-9A95-6449204C5D61}"/>
    <cellStyle name="Calculation 2 4 3 3 6" xfId="8183" xr:uid="{7B2564A8-35F5-43CC-B180-256AF5A48979}"/>
    <cellStyle name="Calculation 2 4 3 3 6 2" xfId="8184" xr:uid="{1C938988-9BC7-4668-831B-76739A9079C7}"/>
    <cellStyle name="Calculation 2 4 3 3 7" xfId="8185" xr:uid="{4A69C7F0-F7DF-4E0D-86F4-D5A564F84280}"/>
    <cellStyle name="Calculation 2 4 3 3 7 2" xfId="8186" xr:uid="{FD74C888-B7A1-4C15-9126-B215688F8DF4}"/>
    <cellStyle name="Calculation 2 4 3 3 8" xfId="8187" xr:uid="{2D117E77-BC25-4AF0-A680-F6A5981F2AAC}"/>
    <cellStyle name="Calculation 2 4 3 4" xfId="8188" xr:uid="{2F8D9A04-25B7-4D3C-B774-4824C5988154}"/>
    <cellStyle name="Calculation 2 4 3 4 2" xfId="8189" xr:uid="{EC302479-DD58-4A16-AC6F-C9C149AF6CCB}"/>
    <cellStyle name="Calculation 2 4 3 4 2 2" xfId="8190" xr:uid="{90F0355C-25A6-48DE-ACAF-C545CD922D17}"/>
    <cellStyle name="Calculation 2 4 3 4 2 2 2" xfId="8191" xr:uid="{61CC2841-5A10-4DA9-AAAE-68B690380489}"/>
    <cellStyle name="Calculation 2 4 3 4 2 3" xfId="8192" xr:uid="{060471C7-B115-4561-BE60-EAE1A158B513}"/>
    <cellStyle name="Calculation 2 4 3 4 2 3 2" xfId="8193" xr:uid="{A9D2963F-368B-47CA-B414-85C051875A53}"/>
    <cellStyle name="Calculation 2 4 3 4 2 4" xfId="8194" xr:uid="{142D9C40-B3C5-4B5D-B08D-5815CFB53F80}"/>
    <cellStyle name="Calculation 2 4 3 4 2 4 2" xfId="8195" xr:uid="{29861242-8246-4DA1-AAE2-67D543D17DD7}"/>
    <cellStyle name="Calculation 2 4 3 4 2 5" xfId="8196" xr:uid="{51E4266B-22EB-4FD7-81B3-CA553ADE8AB6}"/>
    <cellStyle name="Calculation 2 4 3 4 2 5 2" xfId="8197" xr:uid="{F37B7B6E-E46A-4320-939E-6F92C1A8FA80}"/>
    <cellStyle name="Calculation 2 4 3 4 2 6" xfId="8198" xr:uid="{EE245531-B47E-4814-B421-DB734F90CF43}"/>
    <cellStyle name="Calculation 2 4 3 4 2 6 2" xfId="8199" xr:uid="{47E530EC-B1E5-4E25-B346-30C58AB25914}"/>
    <cellStyle name="Calculation 2 4 3 4 2 7" xfId="8200" xr:uid="{17835138-15FD-4519-A96A-05379C1D954E}"/>
    <cellStyle name="Calculation 2 4 3 4 3" xfId="8201" xr:uid="{D31C50A4-B450-40F6-9395-8312B54ABDE2}"/>
    <cellStyle name="Calculation 2 4 3 4 3 2" xfId="8202" xr:uid="{D8B7C9C6-52F2-4760-A05C-31167724F4CD}"/>
    <cellStyle name="Calculation 2 4 3 4 4" xfId="8203" xr:uid="{D7AE606B-BF00-46F1-AB7A-1D5345F14B76}"/>
    <cellStyle name="Calculation 2 4 3 4 4 2" xfId="8204" xr:uid="{E60A1E2F-D5EF-44A5-AD24-30D170FBED1D}"/>
    <cellStyle name="Calculation 2 4 3 4 5" xfId="8205" xr:uid="{63942595-1AD3-4F21-9539-6943EAD95706}"/>
    <cellStyle name="Calculation 2 4 3 4 5 2" xfId="8206" xr:uid="{D2594DF4-08F6-43AA-9FD0-0CE58059AC3D}"/>
    <cellStyle name="Calculation 2 4 3 4 6" xfId="8207" xr:uid="{7ED2FDAB-05FA-40D3-BC9F-E53B3A22DDEE}"/>
    <cellStyle name="Calculation 2 4 3 4 6 2" xfId="8208" xr:uid="{4C7ABCBD-8971-4649-A3C8-0BDEAFE3CD34}"/>
    <cellStyle name="Calculation 2 4 3 4 7" xfId="8209" xr:uid="{CE3684E2-BD37-476B-8C15-C255D4B3AF0B}"/>
    <cellStyle name="Calculation 2 4 3 4 7 2" xfId="8210" xr:uid="{5A70E0E0-C8AF-4194-A5A9-C7CB410F273C}"/>
    <cellStyle name="Calculation 2 4 3 4 8" xfId="8211" xr:uid="{53274117-8AE6-4ECE-ADFF-82EE09609948}"/>
    <cellStyle name="Calculation 2 4 3 5" xfId="8212" xr:uid="{3C384920-D00A-406C-902D-010DB0A42762}"/>
    <cellStyle name="Calculation 2 4 3 5 2" xfId="8213" xr:uid="{5C7C31E8-269A-4BE5-B853-980D75F516BE}"/>
    <cellStyle name="Calculation 2 4 3 5 2 2" xfId="8214" xr:uid="{689EE94E-E536-45A4-A1C3-D7EE110D67EE}"/>
    <cellStyle name="Calculation 2 4 3 5 2 2 2" xfId="8215" xr:uid="{BE12CF87-6705-4DF8-91BB-72FD6C072D42}"/>
    <cellStyle name="Calculation 2 4 3 5 2 3" xfId="8216" xr:uid="{54CA7593-4FE1-4792-8CA3-80BE1987B965}"/>
    <cellStyle name="Calculation 2 4 3 5 2 3 2" xfId="8217" xr:uid="{97E50473-3365-4C26-8252-2114A6CB9BD4}"/>
    <cellStyle name="Calculation 2 4 3 5 2 4" xfId="8218" xr:uid="{6B2341FD-3EB7-4AC5-A258-3B777141CEEF}"/>
    <cellStyle name="Calculation 2 4 3 5 2 4 2" xfId="8219" xr:uid="{705A200D-087B-471F-97C4-6A34E5A4A2DA}"/>
    <cellStyle name="Calculation 2 4 3 5 2 5" xfId="8220" xr:uid="{590391B9-5DD5-4C4E-AD0F-7E67C183278D}"/>
    <cellStyle name="Calculation 2 4 3 5 2 5 2" xfId="8221" xr:uid="{25668F8C-2845-4C5A-8F34-06CF980D2BB9}"/>
    <cellStyle name="Calculation 2 4 3 5 2 6" xfId="8222" xr:uid="{EDB8550B-8876-47FE-BB0D-2BC69EF9E5B7}"/>
    <cellStyle name="Calculation 2 4 3 5 2 6 2" xfId="8223" xr:uid="{F72A3075-1BF6-41E0-9ACD-AEA90CED4D72}"/>
    <cellStyle name="Calculation 2 4 3 5 2 7" xfId="8224" xr:uid="{600EC195-77CF-4FC9-899F-B577AC525480}"/>
    <cellStyle name="Calculation 2 4 3 5 3" xfId="8225" xr:uid="{9334AF1F-1EC9-4DE2-82F1-FE601E8B8E5B}"/>
    <cellStyle name="Calculation 2 4 3 5 3 2" xfId="8226" xr:uid="{B5CF2AF9-E8DC-44CC-99E2-AD84A41F2DFA}"/>
    <cellStyle name="Calculation 2 4 3 5 4" xfId="8227" xr:uid="{BB4D075F-BC74-4D4F-81FB-58380F4C3789}"/>
    <cellStyle name="Calculation 2 4 3 5 4 2" xfId="8228" xr:uid="{A2FABA83-DE41-41FF-911C-2602968CAA81}"/>
    <cellStyle name="Calculation 2 4 3 5 5" xfId="8229" xr:uid="{07F358E8-97ED-40D8-8072-72401A4F1EF5}"/>
    <cellStyle name="Calculation 2 4 3 5 5 2" xfId="8230" xr:uid="{0C440002-C385-459A-AC9C-379D7EF66EB6}"/>
    <cellStyle name="Calculation 2 4 3 5 6" xfId="8231" xr:uid="{0A8EA392-2A6F-4EA2-A19D-AC5B5C33789B}"/>
    <cellStyle name="Calculation 2 4 3 5 6 2" xfId="8232" xr:uid="{90CC4795-B752-4457-9007-DC34A6F2DDB5}"/>
    <cellStyle name="Calculation 2 4 3 5 7" xfId="8233" xr:uid="{21341697-64A1-4A77-878B-9496AEDAA859}"/>
    <cellStyle name="Calculation 2 4 3 5 7 2" xfId="8234" xr:uid="{2C27880B-1D0E-4340-A578-C8E9AD12F83C}"/>
    <cellStyle name="Calculation 2 4 3 5 8" xfId="8235" xr:uid="{992FBF02-525D-4490-BF44-D439938EBC00}"/>
    <cellStyle name="Calculation 2 4 3 6" xfId="8236" xr:uid="{18481B14-2C31-4379-BA6B-50128E64A07D}"/>
    <cellStyle name="Calculation 2 4 3 6 2" xfId="8237" xr:uid="{773EE692-F0E9-43B5-894F-E7C67501891F}"/>
    <cellStyle name="Calculation 2 4 3 6 2 2" xfId="8238" xr:uid="{5DD95F3F-DA4C-4121-982B-09D9F14395B9}"/>
    <cellStyle name="Calculation 2 4 3 6 3" xfId="8239" xr:uid="{9565648E-A0DB-48D8-A6EF-C7C35B71F5FE}"/>
    <cellStyle name="Calculation 2 4 3 6 3 2" xfId="8240" xr:uid="{2F781955-053E-4B31-B8F4-F15BC4E4D621}"/>
    <cellStyle name="Calculation 2 4 3 6 4" xfId="8241" xr:uid="{A3C951CF-5D62-4F2C-B0E6-13AC4CD321D1}"/>
    <cellStyle name="Calculation 2 4 3 6 4 2" xfId="8242" xr:uid="{57CB0681-6AED-4A54-BCD3-BF118CD91D27}"/>
    <cellStyle name="Calculation 2 4 3 6 5" xfId="8243" xr:uid="{A39533A0-28D9-4706-8FB8-9973CFD3AAE1}"/>
    <cellStyle name="Calculation 2 4 3 6 5 2" xfId="8244" xr:uid="{5B75D059-7F71-4EE4-A364-8EE1EDD32818}"/>
    <cellStyle name="Calculation 2 4 3 6 6" xfId="8245" xr:uid="{19046633-2DCA-430E-AD61-739972B517E3}"/>
    <cellStyle name="Calculation 2 4 3 6 6 2" xfId="8246" xr:uid="{8F512039-AB3B-4E96-8012-A02C1A6622C0}"/>
    <cellStyle name="Calculation 2 4 3 6 7" xfId="8247" xr:uid="{35B938BF-99E7-42BE-86A4-AC60B06D0BBA}"/>
    <cellStyle name="Calculation 2 4 3 7" xfId="8248" xr:uid="{88A05676-B4F5-43A3-8AE1-A0BC63F9DD02}"/>
    <cellStyle name="Calculation 2 4 3 7 2" xfId="8249" xr:uid="{A61E3253-D383-473C-AB27-D8F60E2B5E4F}"/>
    <cellStyle name="Calculation 2 4 3 8" xfId="8250" xr:uid="{3A8B058E-9DA8-4173-9481-ACDC9288632F}"/>
    <cellStyle name="Calculation 2 4 3 8 2" xfId="8251" xr:uid="{A1B7BF27-963D-4E7D-948C-13F68BD10C76}"/>
    <cellStyle name="Calculation 2 4 3 9" xfId="8252" xr:uid="{A43D6C32-C824-4CDA-BC79-4A8464F57487}"/>
    <cellStyle name="Calculation 2 4 3 9 2" xfId="8253" xr:uid="{E8793381-BFE3-4F29-9D52-14112081BFBF}"/>
    <cellStyle name="Calculation 2 4 4" xfId="8254" xr:uid="{04E916A5-BFAB-4CCE-8047-3B7E87FE111B}"/>
    <cellStyle name="Calculation 2 4 4 10" xfId="8255" xr:uid="{95347570-F154-4CE4-8708-585C8F3094DF}"/>
    <cellStyle name="Calculation 2 4 4 10 2" xfId="8256" xr:uid="{A0D9B221-0AE1-4E01-809E-E33BB43F3275}"/>
    <cellStyle name="Calculation 2 4 4 11" xfId="8257" xr:uid="{49E85592-7F61-4478-BF7A-895441788B37}"/>
    <cellStyle name="Calculation 2 4 4 2" xfId="8258" xr:uid="{D4640ABB-CB0A-447F-A95E-682BEBF6E168}"/>
    <cellStyle name="Calculation 2 4 4 2 2" xfId="8259" xr:uid="{2CB9C511-90BB-4565-942F-7A28ECB65715}"/>
    <cellStyle name="Calculation 2 4 4 2 2 2" xfId="8260" xr:uid="{45BFFD49-48A8-4A25-A6F1-E61652F8BD8D}"/>
    <cellStyle name="Calculation 2 4 4 2 2 2 2" xfId="8261" xr:uid="{EFA9ACD4-7D35-43D3-AB40-6B2CB9E41198}"/>
    <cellStyle name="Calculation 2 4 4 2 2 3" xfId="8262" xr:uid="{C7408BB2-C0BA-4507-AEE9-EFE9B7C48C4E}"/>
    <cellStyle name="Calculation 2 4 4 2 2 3 2" xfId="8263" xr:uid="{BC2DD322-950A-400D-9C86-0C88C708D4D9}"/>
    <cellStyle name="Calculation 2 4 4 2 2 4" xfId="8264" xr:uid="{55A5CAB4-2DC9-4456-9794-A678E9B9ACFC}"/>
    <cellStyle name="Calculation 2 4 4 2 2 4 2" xfId="8265" xr:uid="{736D7C12-8432-4D6E-8EA6-7FCE10A53474}"/>
    <cellStyle name="Calculation 2 4 4 2 2 5" xfId="8266" xr:uid="{7ACA653B-4A25-4273-88B6-CA0A9DA0E4E6}"/>
    <cellStyle name="Calculation 2 4 4 2 2 5 2" xfId="8267" xr:uid="{08192BA0-AA12-4F9D-B1F2-F1F8FDA74F61}"/>
    <cellStyle name="Calculation 2 4 4 2 2 6" xfId="8268" xr:uid="{2960FFD1-15B6-4F7D-B36B-CA32C50B0237}"/>
    <cellStyle name="Calculation 2 4 4 2 2 6 2" xfId="8269" xr:uid="{0E787F28-55F4-4D96-9121-AF272FE484DC}"/>
    <cellStyle name="Calculation 2 4 4 2 2 7" xfId="8270" xr:uid="{D2403AF6-FD29-47D5-9B73-25F34C876190}"/>
    <cellStyle name="Calculation 2 4 4 2 3" xfId="8271" xr:uid="{E0DB808A-CAF0-487D-8E3B-A850DC01CC9B}"/>
    <cellStyle name="Calculation 2 4 4 2 3 2" xfId="8272" xr:uid="{82063193-03F5-47CA-9438-BD65E14F6A61}"/>
    <cellStyle name="Calculation 2 4 4 2 3 2 2" xfId="8273" xr:uid="{69E38AEE-D7B7-451C-8569-24BF1866DF9A}"/>
    <cellStyle name="Calculation 2 4 4 2 3 3" xfId="8274" xr:uid="{A521F191-7689-4E5E-9490-EBF4D6BC0D34}"/>
    <cellStyle name="Calculation 2 4 4 2 4" xfId="8275" xr:uid="{0B77B975-C765-41E0-B3FE-5786C411EBCF}"/>
    <cellStyle name="Calculation 2 4 4 2 4 2" xfId="8276" xr:uid="{D923DC79-2C31-448A-AF5D-A2EA2BDE0B0A}"/>
    <cellStyle name="Calculation 2 4 4 2 5" xfId="8277" xr:uid="{DF259F2A-4218-4ED2-AB5B-F52E3F0FFAC4}"/>
    <cellStyle name="Calculation 2 4 4 2 5 2" xfId="8278" xr:uid="{C6F2E00D-BEDB-409A-B68E-DDD2FEF96FF4}"/>
    <cellStyle name="Calculation 2 4 4 2 6" xfId="8279" xr:uid="{5B18353B-4F01-4CC1-8F4E-066124ABF1A4}"/>
    <cellStyle name="Calculation 2 4 4 2 6 2" xfId="8280" xr:uid="{AAD3A371-7E1A-4E1E-8C36-9D8E4F4C9E7F}"/>
    <cellStyle name="Calculation 2 4 4 2 7" xfId="8281" xr:uid="{C83F22E2-1A7D-4526-A3A3-766DF16D62A1}"/>
    <cellStyle name="Calculation 2 4 4 2 7 2" xfId="8282" xr:uid="{06B74BBC-7B5E-429D-98EB-6D3646209C7A}"/>
    <cellStyle name="Calculation 2 4 4 2 8" xfId="8283" xr:uid="{A6E05D9B-1E19-43EB-B1C7-5949133733AC}"/>
    <cellStyle name="Calculation 2 4 4 3" xfId="8284" xr:uid="{7FE573A0-3891-4420-9671-D6C2ED484824}"/>
    <cellStyle name="Calculation 2 4 4 3 2" xfId="8285" xr:uid="{56B0503D-912A-45FB-81FD-2FDF42A740E1}"/>
    <cellStyle name="Calculation 2 4 4 3 2 2" xfId="8286" xr:uid="{42778D6B-FAB4-427D-B7BA-AB15375A1B3B}"/>
    <cellStyle name="Calculation 2 4 4 3 2 2 2" xfId="8287" xr:uid="{83186D9F-BAB5-464C-A93D-940BD1A7ACC1}"/>
    <cellStyle name="Calculation 2 4 4 3 2 3" xfId="8288" xr:uid="{BF06C30C-E345-4995-85D7-C7C358AF31C2}"/>
    <cellStyle name="Calculation 2 4 4 3 2 3 2" xfId="8289" xr:uid="{972F8CD7-4BB3-481F-8383-16AAB551F558}"/>
    <cellStyle name="Calculation 2 4 4 3 2 4" xfId="8290" xr:uid="{30CAC8E0-0394-45E6-B4FD-CFD497075734}"/>
    <cellStyle name="Calculation 2 4 4 3 2 4 2" xfId="8291" xr:uid="{53A5989D-C973-4089-A360-6947D865F551}"/>
    <cellStyle name="Calculation 2 4 4 3 2 5" xfId="8292" xr:uid="{C1656E1E-BA6A-45C0-9CFF-DDFC6E7AB1F7}"/>
    <cellStyle name="Calculation 2 4 4 3 2 5 2" xfId="8293" xr:uid="{59CD165C-1181-4AD5-911A-FCF8F04ADEB3}"/>
    <cellStyle name="Calculation 2 4 4 3 2 6" xfId="8294" xr:uid="{A0BA4811-1A68-4D5F-B9E2-EE25B95FF308}"/>
    <cellStyle name="Calculation 2 4 4 3 2 6 2" xfId="8295" xr:uid="{45567735-14D4-4E00-BB77-6BF1F5876DE1}"/>
    <cellStyle name="Calculation 2 4 4 3 2 7" xfId="8296" xr:uid="{8CB4FB09-CB02-46CF-8AFA-DDC8C505FB47}"/>
    <cellStyle name="Calculation 2 4 4 3 3" xfId="8297" xr:uid="{890CA6E6-D389-499E-88B8-65691DF1E50C}"/>
    <cellStyle name="Calculation 2 4 4 3 3 2" xfId="8298" xr:uid="{4E2F6975-2AAF-47BC-A4F7-B8EADCA15D11}"/>
    <cellStyle name="Calculation 2 4 4 3 4" xfId="8299" xr:uid="{DABC8B74-772C-4006-AD7A-FAF843B90560}"/>
    <cellStyle name="Calculation 2 4 4 3 4 2" xfId="8300" xr:uid="{6EF8DFD2-0775-42ED-ADA9-1B9A6C5BE25A}"/>
    <cellStyle name="Calculation 2 4 4 3 5" xfId="8301" xr:uid="{9F9949A8-0D67-460D-AA11-FF0A09AB9749}"/>
    <cellStyle name="Calculation 2 4 4 3 5 2" xfId="8302" xr:uid="{DEE0575B-8BE8-4E2C-B0EB-47BAB495FB84}"/>
    <cellStyle name="Calculation 2 4 4 3 6" xfId="8303" xr:uid="{8D9D9BBB-7EBB-41C8-A003-7A9CF09E018F}"/>
    <cellStyle name="Calculation 2 4 4 3 6 2" xfId="8304" xr:uid="{0DC97B54-CEFD-412F-AE02-F70F5AB58ED6}"/>
    <cellStyle name="Calculation 2 4 4 3 7" xfId="8305" xr:uid="{4ED80C46-B309-4F5F-B19E-77978625D617}"/>
    <cellStyle name="Calculation 2 4 4 3 7 2" xfId="8306" xr:uid="{C7E1C9AE-1B41-455F-AE0A-352EB62D3B68}"/>
    <cellStyle name="Calculation 2 4 4 3 8" xfId="8307" xr:uid="{56EEBE4E-7198-4D07-BD32-E58162EB0D6C}"/>
    <cellStyle name="Calculation 2 4 4 4" xfId="8308" xr:uid="{A8F38A3F-24D4-4384-9906-1EE0509B377B}"/>
    <cellStyle name="Calculation 2 4 4 4 2" xfId="8309" xr:uid="{CA828226-3BCD-4ECC-BC71-550142B8E663}"/>
    <cellStyle name="Calculation 2 4 4 4 2 2" xfId="8310" xr:uid="{7AF2A7D1-C824-45E7-8AA7-308A42EA1DAE}"/>
    <cellStyle name="Calculation 2 4 4 4 2 2 2" xfId="8311" xr:uid="{ADCC2FFE-0718-45DC-B318-0FDB876F4283}"/>
    <cellStyle name="Calculation 2 4 4 4 2 3" xfId="8312" xr:uid="{3D2480FF-6A01-4168-A6FC-62A49005D8DB}"/>
    <cellStyle name="Calculation 2 4 4 4 2 3 2" xfId="8313" xr:uid="{5953A7DD-8FF4-43D4-AF09-BCE5AF14E5C3}"/>
    <cellStyle name="Calculation 2 4 4 4 2 4" xfId="8314" xr:uid="{D927B749-4A22-4B56-AC03-5B3A2C55D6B4}"/>
    <cellStyle name="Calculation 2 4 4 4 2 4 2" xfId="8315" xr:uid="{1C41F9EA-C400-4757-A160-2E18ADF232DA}"/>
    <cellStyle name="Calculation 2 4 4 4 2 5" xfId="8316" xr:uid="{9EF31261-0B21-47F4-AE02-8E524B4E9FBD}"/>
    <cellStyle name="Calculation 2 4 4 4 2 5 2" xfId="8317" xr:uid="{BB789E40-7E67-4CD5-ADAB-F1CC1EFE0D8C}"/>
    <cellStyle name="Calculation 2 4 4 4 2 6" xfId="8318" xr:uid="{B68DC959-CBA0-4B38-AC36-946CE47520FB}"/>
    <cellStyle name="Calculation 2 4 4 4 2 6 2" xfId="8319" xr:uid="{DB3FFB98-5878-48A2-98F2-9EDBA852FA0B}"/>
    <cellStyle name="Calculation 2 4 4 4 2 7" xfId="8320" xr:uid="{9E6B09F1-927A-4589-9272-FDBBB9D5C3E7}"/>
    <cellStyle name="Calculation 2 4 4 4 3" xfId="8321" xr:uid="{700398A1-DB01-4F25-AF19-DE5D80C50CC1}"/>
    <cellStyle name="Calculation 2 4 4 4 3 2" xfId="8322" xr:uid="{1B72D72E-72E8-48A6-9644-F0A433A0C7C5}"/>
    <cellStyle name="Calculation 2 4 4 4 4" xfId="8323" xr:uid="{E65DBD0A-78A1-42AD-9962-32D308751B20}"/>
    <cellStyle name="Calculation 2 4 4 4 4 2" xfId="8324" xr:uid="{167C6D4A-C408-4754-BF27-84E0A6BA3B08}"/>
    <cellStyle name="Calculation 2 4 4 4 5" xfId="8325" xr:uid="{25C3526F-A33A-42D0-B30E-EA06FE4CADC7}"/>
    <cellStyle name="Calculation 2 4 4 4 5 2" xfId="8326" xr:uid="{A3467BF3-1629-4484-8608-173A44686124}"/>
    <cellStyle name="Calculation 2 4 4 4 6" xfId="8327" xr:uid="{887777FA-4CC3-42C9-9A3A-F47E557FDF4F}"/>
    <cellStyle name="Calculation 2 4 4 4 6 2" xfId="8328" xr:uid="{66F4531D-A9A2-48B6-9791-49849E88DF7F}"/>
    <cellStyle name="Calculation 2 4 4 4 7" xfId="8329" xr:uid="{D31CA887-B7FC-41DB-A1CD-967DFC116CFF}"/>
    <cellStyle name="Calculation 2 4 4 4 7 2" xfId="8330" xr:uid="{BB5C0B61-5B81-4A86-A344-855C21ECC6DE}"/>
    <cellStyle name="Calculation 2 4 4 4 8" xfId="8331" xr:uid="{051B6546-30D8-4D67-AEF5-2FBD9177047D}"/>
    <cellStyle name="Calculation 2 4 4 5" xfId="8332" xr:uid="{CEEC602A-8F67-43EC-9FA8-DE2FE81B7B37}"/>
    <cellStyle name="Calculation 2 4 4 5 2" xfId="8333" xr:uid="{9FAE28B6-7D88-4FD8-A2FB-9399518E6AA7}"/>
    <cellStyle name="Calculation 2 4 4 5 2 2" xfId="8334" xr:uid="{22C6F103-C16A-46B4-A1A0-6F4E16A82707}"/>
    <cellStyle name="Calculation 2 4 4 5 3" xfId="8335" xr:uid="{B3069699-3D27-4C34-A999-F8A848FF376B}"/>
    <cellStyle name="Calculation 2 4 4 5 3 2" xfId="8336" xr:uid="{906CFE92-1399-4402-8752-2EA7A0D1F4E4}"/>
    <cellStyle name="Calculation 2 4 4 5 4" xfId="8337" xr:uid="{D904AD91-977D-49B8-85FD-8A5ACAD42102}"/>
    <cellStyle name="Calculation 2 4 4 5 4 2" xfId="8338" xr:uid="{BAB43EBB-DB1C-4C76-9BB1-D91C248EC5A4}"/>
    <cellStyle name="Calculation 2 4 4 5 5" xfId="8339" xr:uid="{DE739113-E439-4DD4-BCDA-4AE4588CC89E}"/>
    <cellStyle name="Calculation 2 4 4 5 5 2" xfId="8340" xr:uid="{95D6A234-C5B9-4967-B169-C67EB2109013}"/>
    <cellStyle name="Calculation 2 4 4 5 6" xfId="8341" xr:uid="{7CCD63DF-AA03-46BA-BC70-45E5C313EBDB}"/>
    <cellStyle name="Calculation 2 4 4 5 6 2" xfId="8342" xr:uid="{A8C825D6-8654-4F97-B1B5-F5CF198A9ABC}"/>
    <cellStyle name="Calculation 2 4 4 5 7" xfId="8343" xr:uid="{96756B63-A9FF-4D96-9BBD-6353E40C263D}"/>
    <cellStyle name="Calculation 2 4 4 6" xfId="8344" xr:uid="{85E2E97F-9EE8-4B5A-83BE-4E3839CA2D7D}"/>
    <cellStyle name="Calculation 2 4 4 6 2" xfId="8345" xr:uid="{D38B248F-4E6D-4A47-9AFA-CA1DED913D32}"/>
    <cellStyle name="Calculation 2 4 4 7" xfId="8346" xr:uid="{C9A2B854-5E79-49C4-929A-9E73BF5350D4}"/>
    <cellStyle name="Calculation 2 4 4 7 2" xfId="8347" xr:uid="{9908BAE4-DE5F-496F-9F7A-DE91262C1334}"/>
    <cellStyle name="Calculation 2 4 4 8" xfId="8348" xr:uid="{CBD15196-F9AA-4232-B786-943403D128B2}"/>
    <cellStyle name="Calculation 2 4 4 8 2" xfId="8349" xr:uid="{EB89D80E-739F-4890-A125-ACC1F7CDD005}"/>
    <cellStyle name="Calculation 2 4 4 9" xfId="8350" xr:uid="{137F8480-D3AC-4205-932F-C0DF13BC07DB}"/>
    <cellStyle name="Calculation 2 4 4 9 2" xfId="8351" xr:uid="{499F0845-CE0A-4730-8A77-FF3F4E8993D8}"/>
    <cellStyle name="Calculation 2 4 5" xfId="8352" xr:uid="{0D3DE488-7659-4DBA-820F-F07585322CD4}"/>
    <cellStyle name="Calculation 2 4 5 10" xfId="8353" xr:uid="{F6BBE356-FB55-4ECD-A746-8F286BCAF11A}"/>
    <cellStyle name="Calculation 2 4 5 10 2" xfId="8354" xr:uid="{5A94B568-2F22-4BA5-974D-C4554FCA0C1C}"/>
    <cellStyle name="Calculation 2 4 5 11" xfId="8355" xr:uid="{D96395AA-61B6-4CFF-8275-62602A227FEE}"/>
    <cellStyle name="Calculation 2 4 5 2" xfId="8356" xr:uid="{BC047D2A-5A69-49DF-81BB-F790AD569868}"/>
    <cellStyle name="Calculation 2 4 5 2 2" xfId="8357" xr:uid="{5D741FB3-2A71-47FB-B356-11B1048D6C21}"/>
    <cellStyle name="Calculation 2 4 5 2 2 2" xfId="8358" xr:uid="{A76B527D-A853-40A3-888F-5A5D445B735D}"/>
    <cellStyle name="Calculation 2 4 5 2 2 2 2" xfId="8359" xr:uid="{594CFC8E-44C6-4758-9AF9-597701D48A1D}"/>
    <cellStyle name="Calculation 2 4 5 2 2 3" xfId="8360" xr:uid="{D029F3A2-B867-4C01-B3C4-4B979857D704}"/>
    <cellStyle name="Calculation 2 4 5 2 2 3 2" xfId="8361" xr:uid="{3B9274AB-54B3-48EA-BCD3-615E718A1E91}"/>
    <cellStyle name="Calculation 2 4 5 2 2 4" xfId="8362" xr:uid="{06FB3629-E269-4F72-8B2C-D96309058E56}"/>
    <cellStyle name="Calculation 2 4 5 2 2 4 2" xfId="8363" xr:uid="{25CC1802-7350-4F84-B79B-ED354498D029}"/>
    <cellStyle name="Calculation 2 4 5 2 2 5" xfId="8364" xr:uid="{C3BC9CDF-9AB0-4CDA-891B-6AFA9995D18B}"/>
    <cellStyle name="Calculation 2 4 5 2 2 5 2" xfId="8365" xr:uid="{B7C0A6DD-AC2F-469D-BAF5-2942C63D3716}"/>
    <cellStyle name="Calculation 2 4 5 2 2 6" xfId="8366" xr:uid="{B3D38CE7-C789-4D04-83E0-41583275B5F6}"/>
    <cellStyle name="Calculation 2 4 5 2 2 6 2" xfId="8367" xr:uid="{CFF2197B-2280-466B-AF22-0D78C6B86D49}"/>
    <cellStyle name="Calculation 2 4 5 2 2 7" xfId="8368" xr:uid="{FC3900EF-47A0-49D4-B25B-23CD93CEBD05}"/>
    <cellStyle name="Calculation 2 4 5 2 3" xfId="8369" xr:uid="{FB287E70-3089-40B4-92BA-DCD007D254AE}"/>
    <cellStyle name="Calculation 2 4 5 2 3 2" xfId="8370" xr:uid="{407B2592-E961-414E-8372-A438091FEAC5}"/>
    <cellStyle name="Calculation 2 4 5 2 3 2 2" xfId="8371" xr:uid="{21BB7759-3B27-4B8A-B330-9D68D621E177}"/>
    <cellStyle name="Calculation 2 4 5 2 3 3" xfId="8372" xr:uid="{61E24B54-A519-411A-89E1-F910A71E4806}"/>
    <cellStyle name="Calculation 2 4 5 2 4" xfId="8373" xr:uid="{42231EAE-022F-4B56-A6B2-4AF3C67BFCB6}"/>
    <cellStyle name="Calculation 2 4 5 2 4 2" xfId="8374" xr:uid="{4E075D06-2000-40B8-BD4E-F835301A2EFE}"/>
    <cellStyle name="Calculation 2 4 5 2 5" xfId="8375" xr:uid="{16971EDF-93F3-4497-8F81-DCAC62CD427B}"/>
    <cellStyle name="Calculation 2 4 5 2 5 2" xfId="8376" xr:uid="{0CAEDEAC-5079-4F63-867B-C3B5ADDAF9D8}"/>
    <cellStyle name="Calculation 2 4 5 2 6" xfId="8377" xr:uid="{B3139B76-A9DA-44D7-B234-F29429E5356F}"/>
    <cellStyle name="Calculation 2 4 5 2 6 2" xfId="8378" xr:uid="{D764C5B0-1A52-42FE-9A85-BBA6409A267A}"/>
    <cellStyle name="Calculation 2 4 5 2 7" xfId="8379" xr:uid="{03DB842E-2260-4E2F-B9B4-361D05A4C851}"/>
    <cellStyle name="Calculation 2 4 5 2 7 2" xfId="8380" xr:uid="{1207B6C7-BD2F-45AB-B571-297E476394F5}"/>
    <cellStyle name="Calculation 2 4 5 2 8" xfId="8381" xr:uid="{EB9759C8-2AD8-46A6-9505-882F47E64CEB}"/>
    <cellStyle name="Calculation 2 4 5 3" xfId="8382" xr:uid="{6BE63183-5C5C-482B-8080-DE650B134F6B}"/>
    <cellStyle name="Calculation 2 4 5 3 2" xfId="8383" xr:uid="{3190853B-289D-4439-9214-2C2DC98BECD3}"/>
    <cellStyle name="Calculation 2 4 5 3 2 2" xfId="8384" xr:uid="{82F45A7B-FBDE-4116-A08E-36DAFF647D7D}"/>
    <cellStyle name="Calculation 2 4 5 3 2 2 2" xfId="8385" xr:uid="{3F07EDCB-17A6-44E3-86B3-39A723C5D103}"/>
    <cellStyle name="Calculation 2 4 5 3 2 3" xfId="8386" xr:uid="{022C93AC-723C-4B75-ABA4-74CE9761E4BF}"/>
    <cellStyle name="Calculation 2 4 5 3 2 3 2" xfId="8387" xr:uid="{514349E3-3531-47BD-A577-B24EAF8287BF}"/>
    <cellStyle name="Calculation 2 4 5 3 2 4" xfId="8388" xr:uid="{112DBFD2-7937-4133-800D-BBE033960D5F}"/>
    <cellStyle name="Calculation 2 4 5 3 2 4 2" xfId="8389" xr:uid="{8C75E82A-B21F-4506-89D1-8EB95AF600C4}"/>
    <cellStyle name="Calculation 2 4 5 3 2 5" xfId="8390" xr:uid="{E90E74F4-5ED0-4154-A68B-981791083D2F}"/>
    <cellStyle name="Calculation 2 4 5 3 2 5 2" xfId="8391" xr:uid="{152AFE15-2902-4A7F-87F4-E03A2630B5CA}"/>
    <cellStyle name="Calculation 2 4 5 3 2 6" xfId="8392" xr:uid="{5CE73E34-2D6A-48D4-91CF-3E2A8755B089}"/>
    <cellStyle name="Calculation 2 4 5 3 2 6 2" xfId="8393" xr:uid="{F6B1E763-19DC-4E8C-9A3B-DA00E1B66F30}"/>
    <cellStyle name="Calculation 2 4 5 3 2 7" xfId="8394" xr:uid="{7A778ABB-2728-4248-8324-96E1401848D9}"/>
    <cellStyle name="Calculation 2 4 5 3 3" xfId="8395" xr:uid="{458B32AD-62E0-4541-8DBE-1724942CA744}"/>
    <cellStyle name="Calculation 2 4 5 3 3 2" xfId="8396" xr:uid="{5EAEB24E-1566-4B82-AC25-F82EC61D6D29}"/>
    <cellStyle name="Calculation 2 4 5 3 4" xfId="8397" xr:uid="{478A8F62-B666-4CB3-A635-FF1EF785CC24}"/>
    <cellStyle name="Calculation 2 4 5 3 4 2" xfId="8398" xr:uid="{6E330AAB-44FC-4F8A-8472-9059666E060E}"/>
    <cellStyle name="Calculation 2 4 5 3 5" xfId="8399" xr:uid="{F29A3F32-F916-4CFC-8B93-455D14044155}"/>
    <cellStyle name="Calculation 2 4 5 3 5 2" xfId="8400" xr:uid="{52DC2293-5648-4E86-B14E-5355CE7D6F11}"/>
    <cellStyle name="Calculation 2 4 5 3 6" xfId="8401" xr:uid="{CA093A88-4D9A-4AB7-B2FC-9677FB080B14}"/>
    <cellStyle name="Calculation 2 4 5 3 6 2" xfId="8402" xr:uid="{102CCF0E-C113-4298-9575-E4E6B7ED79B0}"/>
    <cellStyle name="Calculation 2 4 5 3 7" xfId="8403" xr:uid="{B88A14F0-E63C-4F83-970D-AA8AF5DAD563}"/>
    <cellStyle name="Calculation 2 4 5 3 7 2" xfId="8404" xr:uid="{787D599F-477B-4290-9DD4-AA760439D1FB}"/>
    <cellStyle name="Calculation 2 4 5 3 8" xfId="8405" xr:uid="{DA72CB5E-0152-470F-B6C4-CE9B16DC10E1}"/>
    <cellStyle name="Calculation 2 4 5 4" xfId="8406" xr:uid="{411A720B-670B-4567-AD81-7C9AFC4441D0}"/>
    <cellStyle name="Calculation 2 4 5 4 2" xfId="8407" xr:uid="{C668E468-CC39-4A98-801C-13B988A8DF9B}"/>
    <cellStyle name="Calculation 2 4 5 4 2 2" xfId="8408" xr:uid="{D57D545C-80C5-4B1D-A8BD-6F4A5740FC01}"/>
    <cellStyle name="Calculation 2 4 5 4 2 2 2" xfId="8409" xr:uid="{5ACE52F2-BB5A-4053-B20C-40CE9497AA28}"/>
    <cellStyle name="Calculation 2 4 5 4 2 3" xfId="8410" xr:uid="{A150EB76-FACE-4F76-9190-054B5C8F7F73}"/>
    <cellStyle name="Calculation 2 4 5 4 2 3 2" xfId="8411" xr:uid="{402CE42A-312B-4BC0-9661-AF8D97B39380}"/>
    <cellStyle name="Calculation 2 4 5 4 2 4" xfId="8412" xr:uid="{B6F49B97-7F41-432D-9497-7F9D43BE8291}"/>
    <cellStyle name="Calculation 2 4 5 4 2 4 2" xfId="8413" xr:uid="{C3D0396A-CF0C-4261-8E9A-B7AF61F4D601}"/>
    <cellStyle name="Calculation 2 4 5 4 2 5" xfId="8414" xr:uid="{5BBB102E-A817-4A54-85B2-C5C13BF7F9CC}"/>
    <cellStyle name="Calculation 2 4 5 4 2 5 2" xfId="8415" xr:uid="{221FF4AB-B973-4783-8806-659DE53139DC}"/>
    <cellStyle name="Calculation 2 4 5 4 2 6" xfId="8416" xr:uid="{976A6FEF-9797-4BF1-AA3B-DEC6198E9A3E}"/>
    <cellStyle name="Calculation 2 4 5 4 2 6 2" xfId="8417" xr:uid="{BFA6732A-2637-4288-A246-FD9ADC9DC804}"/>
    <cellStyle name="Calculation 2 4 5 4 2 7" xfId="8418" xr:uid="{7419A246-4BE8-4737-ADC4-24F7C2AAF0CA}"/>
    <cellStyle name="Calculation 2 4 5 4 3" xfId="8419" xr:uid="{DE47A80B-74C5-4C2D-884E-FB98A56E8459}"/>
    <cellStyle name="Calculation 2 4 5 4 3 2" xfId="8420" xr:uid="{60995F0D-337E-43B1-B42E-417F958B2131}"/>
    <cellStyle name="Calculation 2 4 5 4 4" xfId="8421" xr:uid="{DD7F54A1-FAEE-400F-AD55-B2AE3B571986}"/>
    <cellStyle name="Calculation 2 4 5 4 4 2" xfId="8422" xr:uid="{EE51D8E1-9B8D-4775-AB9D-70FB345785DE}"/>
    <cellStyle name="Calculation 2 4 5 4 5" xfId="8423" xr:uid="{927DEC02-8D22-496B-A764-6A7B3C4C567C}"/>
    <cellStyle name="Calculation 2 4 5 4 5 2" xfId="8424" xr:uid="{0804A465-5504-416E-80C5-CE318B470F41}"/>
    <cellStyle name="Calculation 2 4 5 4 6" xfId="8425" xr:uid="{65C37725-0AC2-4D30-AE95-955445798746}"/>
    <cellStyle name="Calculation 2 4 5 4 6 2" xfId="8426" xr:uid="{8613E745-CA48-4218-A1CE-B0ACF2CBFAB1}"/>
    <cellStyle name="Calculation 2 4 5 4 7" xfId="8427" xr:uid="{E63FC056-9095-4F7E-97AC-DD9A3F1A4B9E}"/>
    <cellStyle name="Calculation 2 4 5 4 7 2" xfId="8428" xr:uid="{86D3AADE-8ADC-4FE2-89DB-576E6D82B212}"/>
    <cellStyle name="Calculation 2 4 5 4 8" xfId="8429" xr:uid="{4E0A98F8-021F-4148-AF53-DA69871E4531}"/>
    <cellStyle name="Calculation 2 4 5 5" xfId="8430" xr:uid="{E3AFB56C-2DD5-44B0-ABE8-AF03B5CC311F}"/>
    <cellStyle name="Calculation 2 4 5 5 2" xfId="8431" xr:uid="{FB113F77-07DC-4543-8874-12EA9508A279}"/>
    <cellStyle name="Calculation 2 4 5 5 2 2" xfId="8432" xr:uid="{0C95F705-4B29-428C-A27F-99D13937FA35}"/>
    <cellStyle name="Calculation 2 4 5 5 3" xfId="8433" xr:uid="{19896FAF-DD8A-4379-99F7-DB9EF5F0D725}"/>
    <cellStyle name="Calculation 2 4 5 5 3 2" xfId="8434" xr:uid="{199DB416-BE3F-4301-AE6F-A92D47D58346}"/>
    <cellStyle name="Calculation 2 4 5 5 4" xfId="8435" xr:uid="{DED59034-9C7B-42C0-834C-98B0B00E4219}"/>
    <cellStyle name="Calculation 2 4 5 5 4 2" xfId="8436" xr:uid="{D2993220-4A7E-41AD-9D37-71D77183FA40}"/>
    <cellStyle name="Calculation 2 4 5 5 5" xfId="8437" xr:uid="{1688A4AA-78A6-4E5B-989E-5AE2E3C8D26B}"/>
    <cellStyle name="Calculation 2 4 5 5 5 2" xfId="8438" xr:uid="{E80A784A-283E-4ACC-B4CE-A356B1B381F2}"/>
    <cellStyle name="Calculation 2 4 5 5 6" xfId="8439" xr:uid="{9BA1468F-8B9B-4183-A144-F7F823FF539F}"/>
    <cellStyle name="Calculation 2 4 5 5 6 2" xfId="8440" xr:uid="{2187808E-B57C-4084-9058-49D2D6C705FB}"/>
    <cellStyle name="Calculation 2 4 5 5 7" xfId="8441" xr:uid="{774238AB-4A81-476A-8DCF-6D1AA2738CBE}"/>
    <cellStyle name="Calculation 2 4 5 6" xfId="8442" xr:uid="{5C39E5D1-B885-4766-8C2C-F7A55838A13E}"/>
    <cellStyle name="Calculation 2 4 5 6 2" xfId="8443" xr:uid="{CB76251A-F7A6-47E8-9138-482754A70E01}"/>
    <cellStyle name="Calculation 2 4 5 7" xfId="8444" xr:uid="{04799FDE-6F8A-471D-822A-022C8BF26A2C}"/>
    <cellStyle name="Calculation 2 4 5 7 2" xfId="8445" xr:uid="{2446DA51-BD65-494E-A25F-17ECBA68857B}"/>
    <cellStyle name="Calculation 2 4 5 8" xfId="8446" xr:uid="{A9DA300E-2A51-4775-B2CF-95CA1455AAEC}"/>
    <cellStyle name="Calculation 2 4 5 8 2" xfId="8447" xr:uid="{07AF7148-3993-4213-AEE2-BB275C8AEAF4}"/>
    <cellStyle name="Calculation 2 4 5 9" xfId="8448" xr:uid="{8DE2B671-137A-4939-A231-D5B8FE89F809}"/>
    <cellStyle name="Calculation 2 4 5 9 2" xfId="8449" xr:uid="{F950EBD3-9C09-4710-904D-1C90348164BA}"/>
    <cellStyle name="Calculation 2 4 6" xfId="8450" xr:uid="{9CDB7922-1E7E-4644-9063-9DDCC6FE6B32}"/>
    <cellStyle name="Calculation 2 4 6 2" xfId="8451" xr:uid="{AB366CB6-F993-42BC-A1C7-3F05F5620EB5}"/>
    <cellStyle name="Calculation 2 4 6 2 2" xfId="8452" xr:uid="{AB5BC680-A55C-4212-8054-A511696543A6}"/>
    <cellStyle name="Calculation 2 4 6 2 2 2" xfId="8453" xr:uid="{4BBBDCD6-BA2D-4620-9C57-861413BF71BE}"/>
    <cellStyle name="Calculation 2 4 6 2 3" xfId="8454" xr:uid="{44A956EA-BB66-4A7F-B950-5BB05C894B21}"/>
    <cellStyle name="Calculation 2 4 6 2 3 2" xfId="8455" xr:uid="{C435EA11-B37F-4F9F-B555-939CE5791FAC}"/>
    <cellStyle name="Calculation 2 4 6 2 4" xfId="8456" xr:uid="{88CD6F6B-D7D3-43FE-BD29-13E79F2ED211}"/>
    <cellStyle name="Calculation 2 4 6 2 4 2" xfId="8457" xr:uid="{35B34552-C0E7-42B3-A919-5EAC6B14AD67}"/>
    <cellStyle name="Calculation 2 4 6 2 5" xfId="8458" xr:uid="{C2653617-6C3D-46BB-A588-75FFC7F08BFB}"/>
    <cellStyle name="Calculation 2 4 6 2 5 2" xfId="8459" xr:uid="{B467DA53-4D86-4EAA-96F1-5AE5F3C44C79}"/>
    <cellStyle name="Calculation 2 4 6 2 6" xfId="8460" xr:uid="{6067899E-8BDF-4E0D-887B-3DED1A7B5E90}"/>
    <cellStyle name="Calculation 2 4 6 2 6 2" xfId="8461" xr:uid="{C79F872A-6EAF-426A-8B6A-9251D7255B19}"/>
    <cellStyle name="Calculation 2 4 6 2 7" xfId="8462" xr:uid="{6A1C7011-E7E5-45FB-8010-3045758D5FBB}"/>
    <cellStyle name="Calculation 2 4 6 3" xfId="8463" xr:uid="{FCB9B5A4-9355-4B75-84FE-52D8A9CB0F3A}"/>
    <cellStyle name="Calculation 2 4 6 3 2" xfId="8464" xr:uid="{54A870E7-361C-492F-AA60-D29F79D20B33}"/>
    <cellStyle name="Calculation 2 4 6 3 2 2" xfId="8465" xr:uid="{C4F44AF4-9724-47C7-AB99-0B2D27D2CD1B}"/>
    <cellStyle name="Calculation 2 4 6 3 3" xfId="8466" xr:uid="{F0F7E21A-40C2-4AC8-BE8A-A675D4DC6C95}"/>
    <cellStyle name="Calculation 2 4 6 4" xfId="8467" xr:uid="{8B9F97AE-4281-44E3-8632-A1D640697690}"/>
    <cellStyle name="Calculation 2 4 6 4 2" xfId="8468" xr:uid="{ED4BA713-EE3A-46C0-9A15-4C95440CB81E}"/>
    <cellStyle name="Calculation 2 4 6 5" xfId="8469" xr:uid="{1735491B-6C8A-4408-9640-B4DC2432FC77}"/>
    <cellStyle name="Calculation 2 4 6 5 2" xfId="8470" xr:uid="{3BA1803E-97BC-4BA0-BCFA-74719D73D73F}"/>
    <cellStyle name="Calculation 2 4 6 6" xfId="8471" xr:uid="{B6C981AE-0AB9-446D-A491-B9342E6A2B91}"/>
    <cellStyle name="Calculation 2 4 6 6 2" xfId="8472" xr:uid="{3E8753B0-12D6-4DDE-BC0A-6DC311062510}"/>
    <cellStyle name="Calculation 2 4 6 7" xfId="8473" xr:uid="{0A71167D-76E9-4CA0-889C-C1A50549F4A9}"/>
    <cellStyle name="Calculation 2 4 6 7 2" xfId="8474" xr:uid="{8E7D4805-5552-4E94-ACAC-782B3F7424AD}"/>
    <cellStyle name="Calculation 2 4 6 8" xfId="8475" xr:uid="{19FDB0F8-3AC6-43E7-BBAB-0E09FD2041D2}"/>
    <cellStyle name="Calculation 2 4 7" xfId="8476" xr:uid="{FF1554C9-682D-40A1-A948-BE4F05577F3F}"/>
    <cellStyle name="Calculation 2 4 7 2" xfId="8477" xr:uid="{8178F393-01C7-4D3B-BE54-CBC1636155B9}"/>
    <cellStyle name="Calculation 2 4 7 2 2" xfId="8478" xr:uid="{6A468FFB-8ECD-432F-9587-3A9621131D92}"/>
    <cellStyle name="Calculation 2 4 7 2 2 2" xfId="8479" xr:uid="{E482FFA2-F318-4C8F-87D9-76754EB28BAA}"/>
    <cellStyle name="Calculation 2 4 7 2 3" xfId="8480" xr:uid="{5A305060-C47D-48BC-A978-48B512E3EB83}"/>
    <cellStyle name="Calculation 2 4 7 2 3 2" xfId="8481" xr:uid="{3C5196EA-5E64-4ED6-8119-360E179E487E}"/>
    <cellStyle name="Calculation 2 4 7 2 4" xfId="8482" xr:uid="{72CF0A93-BDDA-43D5-84D2-7C2C37702490}"/>
    <cellStyle name="Calculation 2 4 7 2 4 2" xfId="8483" xr:uid="{3F79DFD1-0B6E-45DC-9671-229420BC1ABB}"/>
    <cellStyle name="Calculation 2 4 7 2 5" xfId="8484" xr:uid="{3D36F581-022A-4F93-BD6C-D688F70C738B}"/>
    <cellStyle name="Calculation 2 4 7 2 5 2" xfId="8485" xr:uid="{4360D66C-E540-4467-AF02-5BE282555F8C}"/>
    <cellStyle name="Calculation 2 4 7 2 6" xfId="8486" xr:uid="{35333D38-416D-4D0D-82C1-47679746C3E3}"/>
    <cellStyle name="Calculation 2 4 7 2 6 2" xfId="8487" xr:uid="{BF933F11-5390-4855-AEDE-78F76A0FF5AB}"/>
    <cellStyle name="Calculation 2 4 7 2 7" xfId="8488" xr:uid="{E0749582-BF50-4F45-8D4C-D9880B43044D}"/>
    <cellStyle name="Calculation 2 4 7 3" xfId="8489" xr:uid="{B7D1AA65-2E6B-4D1E-906A-57668B2BC9E1}"/>
    <cellStyle name="Calculation 2 4 7 3 2" xfId="8490" xr:uid="{EC386776-FE94-40CD-BBA9-838C8569408D}"/>
    <cellStyle name="Calculation 2 4 7 4" xfId="8491" xr:uid="{CC979BC1-8552-4879-999C-0C0A91BBD334}"/>
    <cellStyle name="Calculation 2 4 7 4 2" xfId="8492" xr:uid="{1ED86244-9F63-4A06-B110-227E83155345}"/>
    <cellStyle name="Calculation 2 4 7 5" xfId="8493" xr:uid="{1ACD4E80-1CC5-4C41-BE38-BCF4F1157D69}"/>
    <cellStyle name="Calculation 2 4 7 5 2" xfId="8494" xr:uid="{4893576E-6838-42D2-858E-4102F76985FB}"/>
    <cellStyle name="Calculation 2 4 7 6" xfId="8495" xr:uid="{48859049-7017-43DC-AC5F-D058FD69C815}"/>
    <cellStyle name="Calculation 2 4 7 6 2" xfId="8496" xr:uid="{D9FBBF6F-3C92-4E48-9B80-CC5D0764EF82}"/>
    <cellStyle name="Calculation 2 4 7 7" xfId="8497" xr:uid="{26AD15CF-99D1-4FB8-8523-D15EE5D66C37}"/>
    <cellStyle name="Calculation 2 4 7 7 2" xfId="8498" xr:uid="{0EEE74B2-684D-4DC4-920C-4814BC661E11}"/>
    <cellStyle name="Calculation 2 4 7 8" xfId="8499" xr:uid="{6BB41492-9694-4699-97DB-D16B6105520D}"/>
    <cellStyle name="Calculation 2 4 8" xfId="8500" xr:uid="{B0390AEF-8995-4058-AF94-1DF0174406E1}"/>
    <cellStyle name="Calculation 2 4 8 2" xfId="8501" xr:uid="{52D083DB-B27F-4B36-8430-2474F00D5C5B}"/>
    <cellStyle name="Calculation 2 4 8 2 2" xfId="8502" xr:uid="{B53E3F87-A4BD-4B72-B5BE-EDA348F4674B}"/>
    <cellStyle name="Calculation 2 4 8 2 2 2" xfId="8503" xr:uid="{8FE46980-E0FB-4655-A89E-D66E337631C4}"/>
    <cellStyle name="Calculation 2 4 8 2 3" xfId="8504" xr:uid="{652E0A19-6730-4F29-A0F1-25D59D0C23E2}"/>
    <cellStyle name="Calculation 2 4 8 2 3 2" xfId="8505" xr:uid="{093CEF7D-42C1-4098-A3A0-C7AD66C8293E}"/>
    <cellStyle name="Calculation 2 4 8 2 4" xfId="8506" xr:uid="{421EB8A7-BF82-43FC-9C37-DE4ED1AC6618}"/>
    <cellStyle name="Calculation 2 4 8 2 4 2" xfId="8507" xr:uid="{38F153E0-20D1-4CA9-BDA3-09993A853A04}"/>
    <cellStyle name="Calculation 2 4 8 2 5" xfId="8508" xr:uid="{1547768E-03BD-4582-A400-FFA1BD10D1C9}"/>
    <cellStyle name="Calculation 2 4 8 2 5 2" xfId="8509" xr:uid="{ED19F9B8-6BAB-4D06-A998-3D53814C683C}"/>
    <cellStyle name="Calculation 2 4 8 2 6" xfId="8510" xr:uid="{4BF40270-8F83-4D12-B07A-F57A2D1CEE98}"/>
    <cellStyle name="Calculation 2 4 8 2 6 2" xfId="8511" xr:uid="{478DE405-F722-46E5-B268-EC829FC7AA00}"/>
    <cellStyle name="Calculation 2 4 8 2 7" xfId="8512" xr:uid="{D394EA48-7DEE-4142-B418-C976B9EB2D47}"/>
    <cellStyle name="Calculation 2 4 8 3" xfId="8513" xr:uid="{F89A533D-AC44-487D-8C50-C52BF53989C8}"/>
    <cellStyle name="Calculation 2 4 8 3 2" xfId="8514" xr:uid="{0E89CA34-A39F-4B24-942C-E609C8C7B17F}"/>
    <cellStyle name="Calculation 2 4 8 4" xfId="8515" xr:uid="{2A1223E2-5843-4FBA-914E-52DD3859FEA5}"/>
    <cellStyle name="Calculation 2 4 8 4 2" xfId="8516" xr:uid="{45D19F9B-187B-453C-B4BE-928777DDF9A4}"/>
    <cellStyle name="Calculation 2 4 8 5" xfId="8517" xr:uid="{D61CB82B-91A4-4FFB-A2A9-3B4FC0A4249A}"/>
    <cellStyle name="Calculation 2 4 8 5 2" xfId="8518" xr:uid="{0B28BFE2-09A7-486D-96E6-DED02FDFE2C7}"/>
    <cellStyle name="Calculation 2 4 8 6" xfId="8519" xr:uid="{6FD38D4C-6538-4C76-8FCA-F1D7B87FAAE7}"/>
    <cellStyle name="Calculation 2 4 8 6 2" xfId="8520" xr:uid="{84E81E67-60EE-424D-B7B8-99362921D26C}"/>
    <cellStyle name="Calculation 2 4 8 7" xfId="8521" xr:uid="{1EBDDEBC-492F-498D-A8FB-C67F179A2498}"/>
    <cellStyle name="Calculation 2 4 8 7 2" xfId="8522" xr:uid="{058F422E-898E-4D9D-8B8A-4CC82670E0C7}"/>
    <cellStyle name="Calculation 2 4 8 8" xfId="8523" xr:uid="{A32D0BDA-8466-4F1D-9827-CFFD58E91E70}"/>
    <cellStyle name="Calculation 2 4 9" xfId="8524" xr:uid="{E35B474D-DB97-4F52-BA16-A560D50C13ED}"/>
    <cellStyle name="Calculation 2 4 9 2" xfId="8525" xr:uid="{C16334BE-4322-4BF1-8442-AD3D36A2258B}"/>
    <cellStyle name="Calculation 2 4 9 2 2" xfId="8526" xr:uid="{A96F9F29-1932-4F67-8F56-E32F64218235}"/>
    <cellStyle name="Calculation 2 4 9 3" xfId="8527" xr:uid="{64E16E53-E09E-4B3B-871E-7F1C00A89094}"/>
    <cellStyle name="Calculation 2 4 9 3 2" xfId="8528" xr:uid="{E52566FC-9CC7-4134-AF8D-FF199D5A78B1}"/>
    <cellStyle name="Calculation 2 4 9 4" xfId="8529" xr:uid="{0A55756A-13F4-4442-8610-11680D545268}"/>
    <cellStyle name="Calculation 2 4 9 4 2" xfId="8530" xr:uid="{94B9D595-E8F4-4EFE-87CB-088FCA3BCD16}"/>
    <cellStyle name="Calculation 2 4 9 5" xfId="8531" xr:uid="{E40D7948-0689-4272-B18B-389A7057FFB0}"/>
    <cellStyle name="Calculation 2 4 9 5 2" xfId="8532" xr:uid="{8EA20299-8123-462B-9E9E-5BAF68B6BA19}"/>
    <cellStyle name="Calculation 2 4 9 6" xfId="8533" xr:uid="{2492B9BB-D859-4321-9FF5-DF68335E9B00}"/>
    <cellStyle name="Calculation 2 4 9 6 2" xfId="8534" xr:uid="{4E0B2BAA-B84F-40E3-B985-BACFFBC5F428}"/>
    <cellStyle name="Calculation 2 4 9 7" xfId="8535" xr:uid="{C6B79BB1-4236-4769-B92D-BF45CDCD2DD6}"/>
    <cellStyle name="Calculation 2 5" xfId="8536" xr:uid="{82B22CD5-DA49-4C82-934D-97373D711C5A}"/>
    <cellStyle name="Calculation 2 5 10" xfId="8537" xr:uid="{038B3CAB-D8D0-4CBD-84F5-80991D3FE31E}"/>
    <cellStyle name="Calculation 2 5 10 2" xfId="8538" xr:uid="{C20F734D-BE25-45E1-B211-41AC56A74C23}"/>
    <cellStyle name="Calculation 2 5 11" xfId="8539" xr:uid="{D5B39B85-A18B-42F5-A0C2-6055A9FC2298}"/>
    <cellStyle name="Calculation 2 5 11 2" xfId="8540" xr:uid="{C655108B-FAF5-4CC2-9131-DB187E1F71EB}"/>
    <cellStyle name="Calculation 2 5 12" xfId="8541" xr:uid="{8A7D06F3-28F3-45AC-8990-3C4364A43AB7}"/>
    <cellStyle name="Calculation 2 5 12 2" xfId="8542" xr:uid="{E483F112-34AD-4337-9768-B23DF3BF2425}"/>
    <cellStyle name="Calculation 2 5 13" xfId="8543" xr:uid="{50372DB8-C973-433E-B083-389E15969B66}"/>
    <cellStyle name="Calculation 2 5 13 2" xfId="8544" xr:uid="{B2DF321F-C6DB-4072-94FA-B1D989A3237B}"/>
    <cellStyle name="Calculation 2 5 14" xfId="8545" xr:uid="{862B481C-FD5B-47F2-888D-60845C5CAA7B}"/>
    <cellStyle name="Calculation 2 5 14 2" xfId="8546" xr:uid="{9B8588A4-117D-43C5-9AFC-1FBACC98C4FA}"/>
    <cellStyle name="Calculation 2 5 15" xfId="8547" xr:uid="{7C721BBF-84DB-43B0-AA59-EBC9C18865C1}"/>
    <cellStyle name="Calculation 2 5 2" xfId="8548" xr:uid="{2B56089C-EA6F-46CB-8310-324079E3A185}"/>
    <cellStyle name="Calculation 2 5 2 10" xfId="8549" xr:uid="{7F15D364-45EF-45BF-9EC0-0E8DE21ED608}"/>
    <cellStyle name="Calculation 2 5 2 10 2" xfId="8550" xr:uid="{7577DB32-6949-433B-9C89-A2EDAE3F3F6C}"/>
    <cellStyle name="Calculation 2 5 2 11" xfId="8551" xr:uid="{2CC05CDA-8BDE-478F-96B4-2720FF988883}"/>
    <cellStyle name="Calculation 2 5 2 11 2" xfId="8552" xr:uid="{D98091B5-B677-4B8C-8814-1EB294432A72}"/>
    <cellStyle name="Calculation 2 5 2 12" xfId="8553" xr:uid="{04FA0AAD-E8D1-4631-B408-B93A9E3ABB89}"/>
    <cellStyle name="Calculation 2 5 2 2" xfId="8554" xr:uid="{EE94BB59-F346-48EE-821A-9DD5ED67BAD1}"/>
    <cellStyle name="Calculation 2 5 2 2 10" xfId="8555" xr:uid="{5AB009D3-3856-4A8B-97E9-C5C49CD3201D}"/>
    <cellStyle name="Calculation 2 5 2 2 10 2" xfId="8556" xr:uid="{7FC534EC-5587-446F-8833-EAD293FE03A5}"/>
    <cellStyle name="Calculation 2 5 2 2 11" xfId="8557" xr:uid="{C83A610B-13FF-4812-8EF6-E5A431674D90}"/>
    <cellStyle name="Calculation 2 5 2 2 2" xfId="8558" xr:uid="{00DB2FFA-5784-4BC4-9682-1A4D7BBD6990}"/>
    <cellStyle name="Calculation 2 5 2 2 2 2" xfId="8559" xr:uid="{4B4F6810-CC2D-46A3-AE57-9A88C0350703}"/>
    <cellStyle name="Calculation 2 5 2 2 2 2 2" xfId="8560" xr:uid="{D1A3A266-0456-4E62-B74A-62A0534460D6}"/>
    <cellStyle name="Calculation 2 5 2 2 2 2 2 2" xfId="8561" xr:uid="{E21F62DF-CC92-45A2-AEB5-30BA0D231C27}"/>
    <cellStyle name="Calculation 2 5 2 2 2 2 3" xfId="8562" xr:uid="{738CA93F-FB62-4A45-9D32-FE6136ACAD22}"/>
    <cellStyle name="Calculation 2 5 2 2 2 2 3 2" xfId="8563" xr:uid="{17511CFB-71CA-47CA-96BA-112E76E561E9}"/>
    <cellStyle name="Calculation 2 5 2 2 2 2 4" xfId="8564" xr:uid="{12C1A623-9CEF-4070-A7B3-F5861E963F32}"/>
    <cellStyle name="Calculation 2 5 2 2 2 2 4 2" xfId="8565" xr:uid="{AA068C92-E176-47D9-BE6A-032D39470F38}"/>
    <cellStyle name="Calculation 2 5 2 2 2 2 5" xfId="8566" xr:uid="{8C9D2FC8-D384-4271-859C-80395F9C3705}"/>
    <cellStyle name="Calculation 2 5 2 2 2 2 5 2" xfId="8567" xr:uid="{70D0D899-9E0E-4023-9702-C959EA9AFFF7}"/>
    <cellStyle name="Calculation 2 5 2 2 2 2 6" xfId="8568" xr:uid="{604C6613-6AF9-4C06-9347-512560FB85B3}"/>
    <cellStyle name="Calculation 2 5 2 2 2 2 6 2" xfId="8569" xr:uid="{82982ED5-F172-48C5-918D-18966FEDE73C}"/>
    <cellStyle name="Calculation 2 5 2 2 2 2 7" xfId="8570" xr:uid="{A86BA9C1-3386-4ECE-A9F1-20817194FCBD}"/>
    <cellStyle name="Calculation 2 5 2 2 2 3" xfId="8571" xr:uid="{11A822A6-4A04-4291-9DA4-4B197E14C24D}"/>
    <cellStyle name="Calculation 2 5 2 2 2 3 2" xfId="8572" xr:uid="{67B1F2DD-66F1-4305-8C30-E21D96372032}"/>
    <cellStyle name="Calculation 2 5 2 2 2 3 2 2" xfId="8573" xr:uid="{EDFA4E1B-D2C0-46F1-A9AA-6CB69EF2FCBA}"/>
    <cellStyle name="Calculation 2 5 2 2 2 3 3" xfId="8574" xr:uid="{17E7117A-42E8-45C2-A038-FED8C6CED16E}"/>
    <cellStyle name="Calculation 2 5 2 2 2 4" xfId="8575" xr:uid="{D624D9CE-1A14-408B-A412-DCE7578B448E}"/>
    <cellStyle name="Calculation 2 5 2 2 2 4 2" xfId="8576" xr:uid="{F424B548-F77E-4641-8C4F-3A565AE9412B}"/>
    <cellStyle name="Calculation 2 5 2 2 2 5" xfId="8577" xr:uid="{25C9DDEB-7C19-4CB9-B581-42145E390D23}"/>
    <cellStyle name="Calculation 2 5 2 2 2 5 2" xfId="8578" xr:uid="{98E0129D-FCBD-4DAF-8E26-88DE379EF2A4}"/>
    <cellStyle name="Calculation 2 5 2 2 2 6" xfId="8579" xr:uid="{3267E7B8-B82C-483F-83E6-43D3C9422B3E}"/>
    <cellStyle name="Calculation 2 5 2 2 2 6 2" xfId="8580" xr:uid="{BD8BA88E-F6C7-4886-9ABE-6E418C4BF8E1}"/>
    <cellStyle name="Calculation 2 5 2 2 2 7" xfId="8581" xr:uid="{40CD7724-28EC-4DA5-9CE9-0E02F93BAFF4}"/>
    <cellStyle name="Calculation 2 5 2 2 2 7 2" xfId="8582" xr:uid="{4F6DC729-4AAD-4924-94A5-F824621E9471}"/>
    <cellStyle name="Calculation 2 5 2 2 2 8" xfId="8583" xr:uid="{18DFCB17-4B00-4C00-83A6-44294E956CDF}"/>
    <cellStyle name="Calculation 2 5 2 2 3" xfId="8584" xr:uid="{40FDD110-9F31-4042-8B5B-EB4C97D27C89}"/>
    <cellStyle name="Calculation 2 5 2 2 3 2" xfId="8585" xr:uid="{414C3016-3FF7-4750-A659-F050ED4D39BD}"/>
    <cellStyle name="Calculation 2 5 2 2 3 2 2" xfId="8586" xr:uid="{622FAD67-A3C1-4990-9DB1-09779989A58F}"/>
    <cellStyle name="Calculation 2 5 2 2 3 2 2 2" xfId="8587" xr:uid="{66100D64-FCA2-413A-9636-C0EF154694B9}"/>
    <cellStyle name="Calculation 2 5 2 2 3 2 3" xfId="8588" xr:uid="{15DBE6FE-337F-4ED9-957F-5B32982B4745}"/>
    <cellStyle name="Calculation 2 5 2 2 3 2 3 2" xfId="8589" xr:uid="{1351D48E-8E87-4B71-BDFC-4BCD8226B120}"/>
    <cellStyle name="Calculation 2 5 2 2 3 2 4" xfId="8590" xr:uid="{84A2E313-8790-4124-90DE-5076D7094AB2}"/>
    <cellStyle name="Calculation 2 5 2 2 3 2 4 2" xfId="8591" xr:uid="{C74B19D9-1EBB-4465-9E2B-022445287F8F}"/>
    <cellStyle name="Calculation 2 5 2 2 3 2 5" xfId="8592" xr:uid="{077F5EA1-122D-4403-8A65-8E26A558F6C3}"/>
    <cellStyle name="Calculation 2 5 2 2 3 2 5 2" xfId="8593" xr:uid="{BC160D23-A85E-48D9-AC52-B684F91127D0}"/>
    <cellStyle name="Calculation 2 5 2 2 3 2 6" xfId="8594" xr:uid="{7B60622D-718A-45DA-B431-DC625BEBD457}"/>
    <cellStyle name="Calculation 2 5 2 2 3 2 6 2" xfId="8595" xr:uid="{26312C84-C150-49F9-8F28-67C9DD07961A}"/>
    <cellStyle name="Calculation 2 5 2 2 3 2 7" xfId="8596" xr:uid="{DF230A06-F543-49DA-8EF1-A5568F49966D}"/>
    <cellStyle name="Calculation 2 5 2 2 3 3" xfId="8597" xr:uid="{74EE2DE5-9660-4FCF-A8A4-2FD6F9562FBF}"/>
    <cellStyle name="Calculation 2 5 2 2 3 3 2" xfId="8598" xr:uid="{46A5977E-C4E0-46D6-9082-080AC66F672D}"/>
    <cellStyle name="Calculation 2 5 2 2 3 4" xfId="8599" xr:uid="{0FC98D2E-B6DA-40F3-8C48-3F086ECBF900}"/>
    <cellStyle name="Calculation 2 5 2 2 3 4 2" xfId="8600" xr:uid="{4F69DF10-2DF5-4781-AF57-987D9733CF71}"/>
    <cellStyle name="Calculation 2 5 2 2 3 5" xfId="8601" xr:uid="{2361D148-ACB9-4781-8147-1359ED8C3823}"/>
    <cellStyle name="Calculation 2 5 2 2 3 5 2" xfId="8602" xr:uid="{86D59A42-7C4B-4ED4-93CB-94FDA9587E2F}"/>
    <cellStyle name="Calculation 2 5 2 2 3 6" xfId="8603" xr:uid="{B3651827-AC40-438E-9E39-D9E02C76FDF7}"/>
    <cellStyle name="Calculation 2 5 2 2 3 6 2" xfId="8604" xr:uid="{D832E930-B4E4-4348-BE73-F7310704C83C}"/>
    <cellStyle name="Calculation 2 5 2 2 3 7" xfId="8605" xr:uid="{2FE59BE6-0EF0-4411-B8A8-6C10CABFF1F4}"/>
    <cellStyle name="Calculation 2 5 2 2 3 7 2" xfId="8606" xr:uid="{78F0F976-A212-445E-A54B-765530A6D2FC}"/>
    <cellStyle name="Calculation 2 5 2 2 3 8" xfId="8607" xr:uid="{5210EF16-3111-4F24-AB7E-D8CF090E5CB8}"/>
    <cellStyle name="Calculation 2 5 2 2 4" xfId="8608" xr:uid="{B960567F-DC84-4FEF-93FC-63EECA4CB41F}"/>
    <cellStyle name="Calculation 2 5 2 2 4 2" xfId="8609" xr:uid="{46D15DE1-00CC-4370-A4F4-DFD1FEEED9E3}"/>
    <cellStyle name="Calculation 2 5 2 2 4 2 2" xfId="8610" xr:uid="{F8FCD8E4-4B8E-421A-8905-F6D10545C278}"/>
    <cellStyle name="Calculation 2 5 2 2 4 2 2 2" xfId="8611" xr:uid="{C9939DF6-2829-4CD5-A9D3-8B206743D829}"/>
    <cellStyle name="Calculation 2 5 2 2 4 2 3" xfId="8612" xr:uid="{2952B5D3-598D-4B33-B5F6-B5F9049B18BA}"/>
    <cellStyle name="Calculation 2 5 2 2 4 2 3 2" xfId="8613" xr:uid="{24ADFB8D-2EF5-4517-A8CE-2B82987C794D}"/>
    <cellStyle name="Calculation 2 5 2 2 4 2 4" xfId="8614" xr:uid="{0D01436B-6D10-4D3D-9BEA-CD65671CBD14}"/>
    <cellStyle name="Calculation 2 5 2 2 4 2 4 2" xfId="8615" xr:uid="{96AE297F-FED0-4627-A66F-55511C4FBA57}"/>
    <cellStyle name="Calculation 2 5 2 2 4 2 5" xfId="8616" xr:uid="{A5D05FA6-154B-4A27-88A8-31D7B9014DF4}"/>
    <cellStyle name="Calculation 2 5 2 2 4 2 5 2" xfId="8617" xr:uid="{A8D3549A-A13A-45C0-8939-EFE19F8538CD}"/>
    <cellStyle name="Calculation 2 5 2 2 4 2 6" xfId="8618" xr:uid="{8213B55B-6289-4A81-8AED-4A42061A1BF6}"/>
    <cellStyle name="Calculation 2 5 2 2 4 2 6 2" xfId="8619" xr:uid="{CCA2B77E-0D96-4183-B3AD-A1043F8FEBFE}"/>
    <cellStyle name="Calculation 2 5 2 2 4 2 7" xfId="8620" xr:uid="{79E704E2-23E6-4C55-8880-77049C19EF77}"/>
    <cellStyle name="Calculation 2 5 2 2 4 3" xfId="8621" xr:uid="{856DB3DF-AB76-415E-B8B2-2347873F4E44}"/>
    <cellStyle name="Calculation 2 5 2 2 4 3 2" xfId="8622" xr:uid="{521A9EBB-047F-4ACF-8F9A-D208E697354A}"/>
    <cellStyle name="Calculation 2 5 2 2 4 4" xfId="8623" xr:uid="{C5B246C4-8608-4208-A3A9-F8FC50F36DDB}"/>
    <cellStyle name="Calculation 2 5 2 2 4 4 2" xfId="8624" xr:uid="{9D87DB1F-A9DA-4355-A197-E4013B867CEE}"/>
    <cellStyle name="Calculation 2 5 2 2 4 5" xfId="8625" xr:uid="{E144CB74-EBD6-4186-82C8-2CEEC3F364A7}"/>
    <cellStyle name="Calculation 2 5 2 2 4 5 2" xfId="8626" xr:uid="{A7006146-2F05-4CDE-BF9F-84FAA89A65EA}"/>
    <cellStyle name="Calculation 2 5 2 2 4 6" xfId="8627" xr:uid="{782BD942-5885-4914-8C2E-58A5CF352AA1}"/>
    <cellStyle name="Calculation 2 5 2 2 4 6 2" xfId="8628" xr:uid="{DD7E73EA-DC84-474A-8B13-D4BCDEEB5499}"/>
    <cellStyle name="Calculation 2 5 2 2 4 7" xfId="8629" xr:uid="{C2484D4F-3E09-44F1-A5FD-4677059B83A2}"/>
    <cellStyle name="Calculation 2 5 2 2 4 7 2" xfId="8630" xr:uid="{1CF32059-D706-4F36-AF85-B0436FCBB053}"/>
    <cellStyle name="Calculation 2 5 2 2 4 8" xfId="8631" xr:uid="{9744B8DE-AB7F-4EF8-A1C0-46C6E28C0A94}"/>
    <cellStyle name="Calculation 2 5 2 2 5" xfId="8632" xr:uid="{751020D6-4C38-4EC7-B877-1282A1FB0755}"/>
    <cellStyle name="Calculation 2 5 2 2 5 2" xfId="8633" xr:uid="{380D5B43-1E1D-49A2-8392-D8247999C4D5}"/>
    <cellStyle name="Calculation 2 5 2 2 5 2 2" xfId="8634" xr:uid="{4014B193-8C8E-4D4F-834C-5AEADCAC08A3}"/>
    <cellStyle name="Calculation 2 5 2 2 5 3" xfId="8635" xr:uid="{DFCC06ED-0607-44BA-8E40-835E11F90223}"/>
    <cellStyle name="Calculation 2 5 2 2 5 3 2" xfId="8636" xr:uid="{DAEAC1FA-F7AD-4F7E-82FE-35611E14EC7E}"/>
    <cellStyle name="Calculation 2 5 2 2 5 4" xfId="8637" xr:uid="{B1388E4E-58CC-47BD-950B-B9018EF9344B}"/>
    <cellStyle name="Calculation 2 5 2 2 5 4 2" xfId="8638" xr:uid="{E96FA08E-4174-4C13-B111-A007DBE2890C}"/>
    <cellStyle name="Calculation 2 5 2 2 5 5" xfId="8639" xr:uid="{C6E0AFAA-B2FD-4D77-A73D-88165853C3C6}"/>
    <cellStyle name="Calculation 2 5 2 2 5 5 2" xfId="8640" xr:uid="{903A6306-5347-4C07-B4EF-CBC6F880A618}"/>
    <cellStyle name="Calculation 2 5 2 2 5 6" xfId="8641" xr:uid="{013AD3D2-1ED1-4C61-83A3-772427C8C387}"/>
    <cellStyle name="Calculation 2 5 2 2 5 6 2" xfId="8642" xr:uid="{5A2A276E-CDB5-420B-B55C-06E0E26C1DD9}"/>
    <cellStyle name="Calculation 2 5 2 2 5 7" xfId="8643" xr:uid="{0C75861C-1BF9-4E7A-A60E-D8A36CD8B8D7}"/>
    <cellStyle name="Calculation 2 5 2 2 6" xfId="8644" xr:uid="{DA3CAFE6-4CC6-4D57-9611-0C70C8C40E05}"/>
    <cellStyle name="Calculation 2 5 2 2 6 2" xfId="8645" xr:uid="{8A41FA09-C2FA-4E7F-B23B-AE6B8F604702}"/>
    <cellStyle name="Calculation 2 5 2 2 7" xfId="8646" xr:uid="{705EDEB9-74B0-4F2A-91C3-A3AC7928D0F2}"/>
    <cellStyle name="Calculation 2 5 2 2 7 2" xfId="8647" xr:uid="{F33C9F31-C6E4-4BA2-BEAE-D329999547B4}"/>
    <cellStyle name="Calculation 2 5 2 2 8" xfId="8648" xr:uid="{4CE9D683-0A8F-468D-871E-99050875F55F}"/>
    <cellStyle name="Calculation 2 5 2 2 8 2" xfId="8649" xr:uid="{8CB94FAD-529C-428D-BF8C-69B6813959FE}"/>
    <cellStyle name="Calculation 2 5 2 2 9" xfId="8650" xr:uid="{0E17EFDA-0EF7-441B-AC96-4C62A2B08E30}"/>
    <cellStyle name="Calculation 2 5 2 2 9 2" xfId="8651" xr:uid="{71B80319-D393-4756-B0AD-810FEB13884F}"/>
    <cellStyle name="Calculation 2 5 2 3" xfId="8652" xr:uid="{31D06008-F93B-4CE7-BCD3-78AA821C87F5}"/>
    <cellStyle name="Calculation 2 5 2 3 2" xfId="8653" xr:uid="{05338097-0D5E-4D8F-B7C4-646012E2EC18}"/>
    <cellStyle name="Calculation 2 5 2 3 2 2" xfId="8654" xr:uid="{A27D4C32-281E-4959-9000-08E13156B5D2}"/>
    <cellStyle name="Calculation 2 5 2 3 2 2 2" xfId="8655" xr:uid="{BFF2571E-A62F-4808-9D50-E8A56E5CDCE2}"/>
    <cellStyle name="Calculation 2 5 2 3 2 3" xfId="8656" xr:uid="{DE278020-C2C5-4CB9-B5DC-EE2ECBF3DB97}"/>
    <cellStyle name="Calculation 2 5 2 3 2 3 2" xfId="8657" xr:uid="{09554DF1-9391-4605-8C01-E41ECD53DC7F}"/>
    <cellStyle name="Calculation 2 5 2 3 2 4" xfId="8658" xr:uid="{E5E4B305-AA27-43CD-8E4A-6074AF9A8440}"/>
    <cellStyle name="Calculation 2 5 2 3 2 4 2" xfId="8659" xr:uid="{8F91321C-981C-4614-9353-673D5E5AEC4A}"/>
    <cellStyle name="Calculation 2 5 2 3 2 5" xfId="8660" xr:uid="{BF062948-C629-49B3-AB17-40BD626014A4}"/>
    <cellStyle name="Calculation 2 5 2 3 2 5 2" xfId="8661" xr:uid="{FB0E287E-0AC7-4C7B-9299-6426ADCFF3D2}"/>
    <cellStyle name="Calculation 2 5 2 3 2 6" xfId="8662" xr:uid="{5C90D160-0858-4FE8-8C23-8714A87FBD94}"/>
    <cellStyle name="Calculation 2 5 2 3 2 6 2" xfId="8663" xr:uid="{697C0BA0-5B8D-405D-8123-69CEEEA4B290}"/>
    <cellStyle name="Calculation 2 5 2 3 2 7" xfId="8664" xr:uid="{71654CE5-CE58-4F21-9A18-BB5AAC74C7B2}"/>
    <cellStyle name="Calculation 2 5 2 3 3" xfId="8665" xr:uid="{08C69E5C-5BD5-4F77-B43A-4B668C2219DD}"/>
    <cellStyle name="Calculation 2 5 2 3 3 2" xfId="8666" xr:uid="{6F7FABF6-EDD7-4EBA-A922-1581B50E4F9C}"/>
    <cellStyle name="Calculation 2 5 2 3 3 2 2" xfId="8667" xr:uid="{E43C744D-C7CF-44F8-8475-3A52E0F0996F}"/>
    <cellStyle name="Calculation 2 5 2 3 3 3" xfId="8668" xr:uid="{D480BC88-2AE3-49B8-B448-F9D3C87ACB22}"/>
    <cellStyle name="Calculation 2 5 2 3 4" xfId="8669" xr:uid="{64BE036E-86E3-4B36-ACC5-BDBB98323D06}"/>
    <cellStyle name="Calculation 2 5 2 3 4 2" xfId="8670" xr:uid="{35149C28-E455-4FC4-9A55-C356D804A3F6}"/>
    <cellStyle name="Calculation 2 5 2 3 5" xfId="8671" xr:uid="{A1582EDE-C226-43FD-93CC-66ADCE8AD7E8}"/>
    <cellStyle name="Calculation 2 5 2 3 5 2" xfId="8672" xr:uid="{CCA7BE8C-8DCC-45D8-A5A0-B371DEBE058B}"/>
    <cellStyle name="Calculation 2 5 2 3 6" xfId="8673" xr:uid="{5C96B215-F341-43C0-9D8B-D0DB240CC0D9}"/>
    <cellStyle name="Calculation 2 5 2 3 6 2" xfId="8674" xr:uid="{AEB9D47D-B56E-43E8-AC2F-1F3B58F51D66}"/>
    <cellStyle name="Calculation 2 5 2 3 7" xfId="8675" xr:uid="{4BCFFED0-CA1F-4F02-917C-468A89B5554A}"/>
    <cellStyle name="Calculation 2 5 2 3 7 2" xfId="8676" xr:uid="{99691C19-7CC2-4407-9A50-7B5528EF9110}"/>
    <cellStyle name="Calculation 2 5 2 3 8" xfId="8677" xr:uid="{13F71E00-20AC-4969-87C1-DC17893E2C4E}"/>
    <cellStyle name="Calculation 2 5 2 4" xfId="8678" xr:uid="{BDFA4F00-AA28-4362-9426-5F75AAC18BF8}"/>
    <cellStyle name="Calculation 2 5 2 4 2" xfId="8679" xr:uid="{68EB0AF5-0EE2-49DB-838F-29646CF2995F}"/>
    <cellStyle name="Calculation 2 5 2 4 2 2" xfId="8680" xr:uid="{9D3E8C75-0FE7-43B6-A6E6-E7460A7C09E2}"/>
    <cellStyle name="Calculation 2 5 2 4 2 2 2" xfId="8681" xr:uid="{57B1204D-9EB5-4F2E-AC95-FEEF3F04E732}"/>
    <cellStyle name="Calculation 2 5 2 4 2 3" xfId="8682" xr:uid="{9287539C-C6D5-43C1-8907-332D97C1885D}"/>
    <cellStyle name="Calculation 2 5 2 4 2 3 2" xfId="8683" xr:uid="{02483C1E-0881-4ACB-AF2E-90374F403B0D}"/>
    <cellStyle name="Calculation 2 5 2 4 2 4" xfId="8684" xr:uid="{94C1F168-87DF-42DD-BEA9-659742BCB49B}"/>
    <cellStyle name="Calculation 2 5 2 4 2 4 2" xfId="8685" xr:uid="{85B3D30A-C600-4422-84F0-E05912D1657B}"/>
    <cellStyle name="Calculation 2 5 2 4 2 5" xfId="8686" xr:uid="{9A0A1F12-D7B2-4D4F-A7CE-2CBD44DD7CF9}"/>
    <cellStyle name="Calculation 2 5 2 4 2 5 2" xfId="8687" xr:uid="{566A4F6A-E2CF-44C2-91FE-8518EA815781}"/>
    <cellStyle name="Calculation 2 5 2 4 2 6" xfId="8688" xr:uid="{52C757F2-429E-4B20-84C9-ED7DD5B2598B}"/>
    <cellStyle name="Calculation 2 5 2 4 2 6 2" xfId="8689" xr:uid="{25824AB9-E0BA-4111-B1AD-B75390A14960}"/>
    <cellStyle name="Calculation 2 5 2 4 2 7" xfId="8690" xr:uid="{B2A3EF9F-12BD-4049-A4CD-2F2729E1B0A2}"/>
    <cellStyle name="Calculation 2 5 2 4 3" xfId="8691" xr:uid="{5F2A99BD-97F4-462A-B0C4-04782D55D2B0}"/>
    <cellStyle name="Calculation 2 5 2 4 3 2" xfId="8692" xr:uid="{393D4CE2-3AED-4ADD-A8BA-99A990F94735}"/>
    <cellStyle name="Calculation 2 5 2 4 4" xfId="8693" xr:uid="{E0596CD0-EF7F-44A7-8865-E544BF5042AE}"/>
    <cellStyle name="Calculation 2 5 2 4 4 2" xfId="8694" xr:uid="{FE0950EE-5ED1-40B5-BA1E-3ED9A9B212D1}"/>
    <cellStyle name="Calculation 2 5 2 4 5" xfId="8695" xr:uid="{C3847D7A-D36B-4003-809A-E7ED6319593F}"/>
    <cellStyle name="Calculation 2 5 2 4 5 2" xfId="8696" xr:uid="{81A60D45-9929-4A52-B4F0-70C51EFD9327}"/>
    <cellStyle name="Calculation 2 5 2 4 6" xfId="8697" xr:uid="{5CED0D1D-6643-4DC8-8569-9D72F2FB07FF}"/>
    <cellStyle name="Calculation 2 5 2 4 6 2" xfId="8698" xr:uid="{6B1BD806-B763-4F92-A487-6E82CC92BD33}"/>
    <cellStyle name="Calculation 2 5 2 4 7" xfId="8699" xr:uid="{439922C0-3EC8-4C63-83A3-5BB39724F1A3}"/>
    <cellStyle name="Calculation 2 5 2 4 7 2" xfId="8700" xr:uid="{A303A488-9F68-47AD-842D-8A756C1776B7}"/>
    <cellStyle name="Calculation 2 5 2 4 8" xfId="8701" xr:uid="{50E409D2-CE58-4F10-8865-468808433FBD}"/>
    <cellStyle name="Calculation 2 5 2 5" xfId="8702" xr:uid="{7370DB17-8AE6-4CBD-86F9-3A3BFAFC11BA}"/>
    <cellStyle name="Calculation 2 5 2 5 2" xfId="8703" xr:uid="{60E5D513-817C-4A29-9E1C-DBEC19CEB7A6}"/>
    <cellStyle name="Calculation 2 5 2 5 2 2" xfId="8704" xr:uid="{D0460258-84EC-4306-AD9D-2A981A86A8D9}"/>
    <cellStyle name="Calculation 2 5 2 5 2 2 2" xfId="8705" xr:uid="{C93A0441-ACAD-4EBD-9DDA-85EC78ACDB21}"/>
    <cellStyle name="Calculation 2 5 2 5 2 3" xfId="8706" xr:uid="{87A30CC1-5AD3-4936-AB7C-EB7F41345FC7}"/>
    <cellStyle name="Calculation 2 5 2 5 2 3 2" xfId="8707" xr:uid="{99277A95-D099-48B1-AF9B-F15EA2F2B81D}"/>
    <cellStyle name="Calculation 2 5 2 5 2 4" xfId="8708" xr:uid="{8745DB6C-6498-48C2-B194-E26FCE41DFB9}"/>
    <cellStyle name="Calculation 2 5 2 5 2 4 2" xfId="8709" xr:uid="{67B0D5D5-94EB-451D-B8B6-AFB984ECA439}"/>
    <cellStyle name="Calculation 2 5 2 5 2 5" xfId="8710" xr:uid="{3FED153F-DC91-4D01-BF29-36B8AE89FCE5}"/>
    <cellStyle name="Calculation 2 5 2 5 2 5 2" xfId="8711" xr:uid="{FB63E7B6-8567-463B-A552-AD4F1B907BB0}"/>
    <cellStyle name="Calculation 2 5 2 5 2 6" xfId="8712" xr:uid="{4A952A30-2C35-4B49-9AF1-0A092D728E97}"/>
    <cellStyle name="Calculation 2 5 2 5 2 6 2" xfId="8713" xr:uid="{BF17D029-7BA4-4C62-BBE9-BBB763577CD4}"/>
    <cellStyle name="Calculation 2 5 2 5 2 7" xfId="8714" xr:uid="{6A56CAB0-C029-4EDA-B1C3-AD44AEA73BE3}"/>
    <cellStyle name="Calculation 2 5 2 5 3" xfId="8715" xr:uid="{CE0BC170-F358-4A42-AAC4-9E009756E49B}"/>
    <cellStyle name="Calculation 2 5 2 5 3 2" xfId="8716" xr:uid="{6B735E3B-333B-443A-86A1-9A40891F3D82}"/>
    <cellStyle name="Calculation 2 5 2 5 4" xfId="8717" xr:uid="{E49B86AF-EF11-47AC-9B32-D3BF423FE9A6}"/>
    <cellStyle name="Calculation 2 5 2 5 4 2" xfId="8718" xr:uid="{B4700C48-9213-4D35-A55E-8F91C521A992}"/>
    <cellStyle name="Calculation 2 5 2 5 5" xfId="8719" xr:uid="{EA7FF42B-F1D4-42D4-86F8-997CC92C9F0B}"/>
    <cellStyle name="Calculation 2 5 2 5 5 2" xfId="8720" xr:uid="{A5106033-8CF8-49E0-83E1-AC08D9732C35}"/>
    <cellStyle name="Calculation 2 5 2 5 6" xfId="8721" xr:uid="{B5F25D15-EEDD-45CD-9512-D88941027030}"/>
    <cellStyle name="Calculation 2 5 2 5 6 2" xfId="8722" xr:uid="{234DE266-C9B2-434F-97A6-8252FB865FAD}"/>
    <cellStyle name="Calculation 2 5 2 5 7" xfId="8723" xr:uid="{A9397095-6513-4D02-91A5-3F8FFD6F4C2E}"/>
    <cellStyle name="Calculation 2 5 2 5 7 2" xfId="8724" xr:uid="{404E5F0C-8F03-4434-85F0-84BA8BDBD773}"/>
    <cellStyle name="Calculation 2 5 2 5 8" xfId="8725" xr:uid="{20D23DC2-5735-4114-B00D-35DE149CD269}"/>
    <cellStyle name="Calculation 2 5 2 6" xfId="8726" xr:uid="{40D62C42-8D17-49AB-9FF4-17A2C887D79E}"/>
    <cellStyle name="Calculation 2 5 2 6 2" xfId="8727" xr:uid="{296F6246-4AF9-4CF2-B743-760AF4536C08}"/>
    <cellStyle name="Calculation 2 5 2 6 2 2" xfId="8728" xr:uid="{848F6C1E-FF3A-473F-B5CA-10BCAA8FB3CA}"/>
    <cellStyle name="Calculation 2 5 2 6 3" xfId="8729" xr:uid="{2A58A78D-4988-4379-97AE-32E598770F72}"/>
    <cellStyle name="Calculation 2 5 2 6 3 2" xfId="8730" xr:uid="{13F7AEE4-8CD3-42D1-9CF6-D16E801EB7AA}"/>
    <cellStyle name="Calculation 2 5 2 6 4" xfId="8731" xr:uid="{A2E6976C-617E-48A0-AB4B-F6E560220B42}"/>
    <cellStyle name="Calculation 2 5 2 6 4 2" xfId="8732" xr:uid="{60064E20-3F35-43BC-9851-11B5C2790680}"/>
    <cellStyle name="Calculation 2 5 2 6 5" xfId="8733" xr:uid="{F1A7A1AF-20DA-49A3-9808-F01B3435A066}"/>
    <cellStyle name="Calculation 2 5 2 6 5 2" xfId="8734" xr:uid="{F55029A2-0AB6-4468-8C02-97C99A662A5A}"/>
    <cellStyle name="Calculation 2 5 2 6 6" xfId="8735" xr:uid="{A301EEBE-C20D-46A5-ABA5-01625AFC4483}"/>
    <cellStyle name="Calculation 2 5 2 6 6 2" xfId="8736" xr:uid="{E98C8C38-59BC-438C-A6DF-4CBEF104B2E1}"/>
    <cellStyle name="Calculation 2 5 2 6 7" xfId="8737" xr:uid="{D4A47E6A-429D-430F-906B-05AB9717257C}"/>
    <cellStyle name="Calculation 2 5 2 7" xfId="8738" xr:uid="{F8988EA7-AC31-41D3-A4E5-15184DF117AE}"/>
    <cellStyle name="Calculation 2 5 2 7 2" xfId="8739" xr:uid="{C84E69A0-2395-42EF-93F9-91A6003E0103}"/>
    <cellStyle name="Calculation 2 5 2 8" xfId="8740" xr:uid="{E0239FAF-4396-42B3-8A68-D2ED7330882D}"/>
    <cellStyle name="Calculation 2 5 2 8 2" xfId="8741" xr:uid="{98CBEADA-4A81-4C2E-B7BF-12D993AF9FFF}"/>
    <cellStyle name="Calculation 2 5 2 9" xfId="8742" xr:uid="{026A0232-81AD-4EAE-B0F7-91F718BB3A22}"/>
    <cellStyle name="Calculation 2 5 2 9 2" xfId="8743" xr:uid="{11C5F79A-3E7B-4420-AF40-B06DD610A73C}"/>
    <cellStyle name="Calculation 2 5 3" xfId="8744" xr:uid="{01DA5AC1-132F-4DE6-93D4-3DB65E551FEC}"/>
    <cellStyle name="Calculation 2 5 3 10" xfId="8745" xr:uid="{0C001AA1-8634-40FF-B1D6-14F02CFBEE8C}"/>
    <cellStyle name="Calculation 2 5 3 10 2" xfId="8746" xr:uid="{CBB5ABD0-4EAA-4241-ACB8-68491B752999}"/>
    <cellStyle name="Calculation 2 5 3 11" xfId="8747" xr:uid="{EF2DFE97-0C81-4BB1-BB2C-49162E8D8B97}"/>
    <cellStyle name="Calculation 2 5 3 11 2" xfId="8748" xr:uid="{C0308124-EF12-4B3A-AB8F-B0D645E5F755}"/>
    <cellStyle name="Calculation 2 5 3 12" xfId="8749" xr:uid="{9A1475E8-1187-40D1-BC64-FD076D5081BE}"/>
    <cellStyle name="Calculation 2 5 3 2" xfId="8750" xr:uid="{858D0FE7-45DB-44CF-82AF-C3A813D3079C}"/>
    <cellStyle name="Calculation 2 5 3 2 10" xfId="8751" xr:uid="{0BD0BA6E-B512-4BDA-AE5D-E2F9F2099A00}"/>
    <cellStyle name="Calculation 2 5 3 2 10 2" xfId="8752" xr:uid="{AF3E6E56-AF11-4AC8-B33B-0A0D9E5F0290}"/>
    <cellStyle name="Calculation 2 5 3 2 11" xfId="8753" xr:uid="{E1A92DB5-40F8-4990-B108-45C019916885}"/>
    <cellStyle name="Calculation 2 5 3 2 2" xfId="8754" xr:uid="{E4CAF815-1799-4486-9693-283D1E5965EB}"/>
    <cellStyle name="Calculation 2 5 3 2 2 2" xfId="8755" xr:uid="{6D000A61-ADC5-40F9-873A-01FEC4726842}"/>
    <cellStyle name="Calculation 2 5 3 2 2 2 2" xfId="8756" xr:uid="{835DB853-EF99-4F28-9681-8EB3ECD0EAE0}"/>
    <cellStyle name="Calculation 2 5 3 2 2 2 2 2" xfId="8757" xr:uid="{62C395A4-350E-4811-B369-538BD8EC3F9F}"/>
    <cellStyle name="Calculation 2 5 3 2 2 2 3" xfId="8758" xr:uid="{6D8A186F-A069-48A6-A072-A1F84B647C0A}"/>
    <cellStyle name="Calculation 2 5 3 2 2 2 3 2" xfId="8759" xr:uid="{55566DF6-B7C3-4D18-A749-49DE9A637188}"/>
    <cellStyle name="Calculation 2 5 3 2 2 2 4" xfId="8760" xr:uid="{698D40C2-61E9-46E4-A27E-B2307DCF40AD}"/>
    <cellStyle name="Calculation 2 5 3 2 2 2 4 2" xfId="8761" xr:uid="{57E2F74D-E8B7-4569-9D25-66A3F376D63A}"/>
    <cellStyle name="Calculation 2 5 3 2 2 2 5" xfId="8762" xr:uid="{5CC8C5BE-FD79-45D7-ADC8-F5DEE4D4608D}"/>
    <cellStyle name="Calculation 2 5 3 2 2 2 5 2" xfId="8763" xr:uid="{5F5DF87F-D3F7-4036-B1CC-91898D575653}"/>
    <cellStyle name="Calculation 2 5 3 2 2 2 6" xfId="8764" xr:uid="{44E3A005-33D1-43DC-B6F6-0A353E3A0A9F}"/>
    <cellStyle name="Calculation 2 5 3 2 2 2 6 2" xfId="8765" xr:uid="{2BCF084E-2E8F-4694-A279-10172F8717BD}"/>
    <cellStyle name="Calculation 2 5 3 2 2 2 7" xfId="8766" xr:uid="{8B2E527F-7FCC-435B-880F-8B2B6855AAF7}"/>
    <cellStyle name="Calculation 2 5 3 2 2 3" xfId="8767" xr:uid="{31A9875F-A2A5-40EF-AEE0-DDDEE4C05D8B}"/>
    <cellStyle name="Calculation 2 5 3 2 2 3 2" xfId="8768" xr:uid="{5A596152-DFB5-4D58-8353-1DA0451889BB}"/>
    <cellStyle name="Calculation 2 5 3 2 2 3 2 2" xfId="8769" xr:uid="{A954D67D-3508-41CE-B5F6-9C19BFFFD09D}"/>
    <cellStyle name="Calculation 2 5 3 2 2 3 3" xfId="8770" xr:uid="{B6E0685B-B74B-4B1C-BB4F-CAA14F745383}"/>
    <cellStyle name="Calculation 2 5 3 2 2 4" xfId="8771" xr:uid="{EDBB51D1-E7A4-4348-93C6-9FBD6A485391}"/>
    <cellStyle name="Calculation 2 5 3 2 2 4 2" xfId="8772" xr:uid="{73060E22-71E5-45BB-BD02-17970D431FB9}"/>
    <cellStyle name="Calculation 2 5 3 2 2 5" xfId="8773" xr:uid="{EC4C2B29-5795-4520-AE13-2CE83E083F6C}"/>
    <cellStyle name="Calculation 2 5 3 2 2 5 2" xfId="8774" xr:uid="{80B4D7F8-89CE-4538-81B2-74A4455CCDCE}"/>
    <cellStyle name="Calculation 2 5 3 2 2 6" xfId="8775" xr:uid="{73F67EBF-D1ED-40F1-B9B3-F1C0B8F8B0A5}"/>
    <cellStyle name="Calculation 2 5 3 2 2 6 2" xfId="8776" xr:uid="{180F65F9-0014-469D-A0CC-811CE35E0671}"/>
    <cellStyle name="Calculation 2 5 3 2 2 7" xfId="8777" xr:uid="{6CBE7862-6E59-42EB-9D85-87718ADBCF06}"/>
    <cellStyle name="Calculation 2 5 3 2 2 7 2" xfId="8778" xr:uid="{7DBD9B0C-4731-4B13-AE1C-35FE387D93F9}"/>
    <cellStyle name="Calculation 2 5 3 2 2 8" xfId="8779" xr:uid="{DEA8B98B-AED6-4D47-BD51-C79C9C59079C}"/>
    <cellStyle name="Calculation 2 5 3 2 3" xfId="8780" xr:uid="{C676C185-05DB-48BD-87F4-A1594F078382}"/>
    <cellStyle name="Calculation 2 5 3 2 3 2" xfId="8781" xr:uid="{062F39F4-3D62-4AFA-B24F-42E40F8891E9}"/>
    <cellStyle name="Calculation 2 5 3 2 3 2 2" xfId="8782" xr:uid="{42CCD3F0-2E0E-4134-9959-420188A0DFA9}"/>
    <cellStyle name="Calculation 2 5 3 2 3 2 2 2" xfId="8783" xr:uid="{B49B7AFB-E0A8-46B0-82D2-9CDBA237A80B}"/>
    <cellStyle name="Calculation 2 5 3 2 3 2 3" xfId="8784" xr:uid="{B15D08FB-F16A-476B-8F90-1E274CC99781}"/>
    <cellStyle name="Calculation 2 5 3 2 3 2 3 2" xfId="8785" xr:uid="{995BBDBC-EE88-43C9-B20C-E9BFC26B50C8}"/>
    <cellStyle name="Calculation 2 5 3 2 3 2 4" xfId="8786" xr:uid="{8EE4D5A4-42C2-4FB6-B951-9FE9FF72EDBD}"/>
    <cellStyle name="Calculation 2 5 3 2 3 2 4 2" xfId="8787" xr:uid="{2B17288B-AB82-4F72-8568-EF097D04C2CB}"/>
    <cellStyle name="Calculation 2 5 3 2 3 2 5" xfId="8788" xr:uid="{701933DA-61C0-4A4B-A887-4BB94ECB10EC}"/>
    <cellStyle name="Calculation 2 5 3 2 3 2 5 2" xfId="8789" xr:uid="{E81002F8-C00B-4B1F-AB37-83981F922496}"/>
    <cellStyle name="Calculation 2 5 3 2 3 2 6" xfId="8790" xr:uid="{AA3BA30D-B29E-425D-AC00-A0F5E1138DFC}"/>
    <cellStyle name="Calculation 2 5 3 2 3 2 6 2" xfId="8791" xr:uid="{B5AD95AA-1AD6-472B-9F20-2F1B34B3CECC}"/>
    <cellStyle name="Calculation 2 5 3 2 3 2 7" xfId="8792" xr:uid="{4AAF05FC-E1EF-47BC-8994-1198A11C4361}"/>
    <cellStyle name="Calculation 2 5 3 2 3 3" xfId="8793" xr:uid="{DD8D3A83-44B7-4EB7-B59C-018E10ECC128}"/>
    <cellStyle name="Calculation 2 5 3 2 3 3 2" xfId="8794" xr:uid="{F87D089E-A699-4386-BF7A-755A188DAF6A}"/>
    <cellStyle name="Calculation 2 5 3 2 3 4" xfId="8795" xr:uid="{B5FAC0AD-D6A1-4041-AD80-49619042C440}"/>
    <cellStyle name="Calculation 2 5 3 2 3 4 2" xfId="8796" xr:uid="{EE8F10A6-CD30-41EB-A452-A31D17C46339}"/>
    <cellStyle name="Calculation 2 5 3 2 3 5" xfId="8797" xr:uid="{0FA73A6D-AAF5-4CA9-B19E-FC670DE7C299}"/>
    <cellStyle name="Calculation 2 5 3 2 3 5 2" xfId="8798" xr:uid="{057CCCED-A35D-494D-9705-D6E08CA33853}"/>
    <cellStyle name="Calculation 2 5 3 2 3 6" xfId="8799" xr:uid="{A6F3C191-C2E1-4DAC-A67C-FA342B6C2A09}"/>
    <cellStyle name="Calculation 2 5 3 2 3 6 2" xfId="8800" xr:uid="{AE3F0CE1-B97D-4371-BEB0-54D61FE6CC48}"/>
    <cellStyle name="Calculation 2 5 3 2 3 7" xfId="8801" xr:uid="{413E022B-D425-4408-862B-BE415FC4ADBA}"/>
    <cellStyle name="Calculation 2 5 3 2 3 7 2" xfId="8802" xr:uid="{500A8B70-3418-4B0D-92E7-5412086F4990}"/>
    <cellStyle name="Calculation 2 5 3 2 3 8" xfId="8803" xr:uid="{F5AF53BA-BF9E-4F82-8310-95E9424DF198}"/>
    <cellStyle name="Calculation 2 5 3 2 4" xfId="8804" xr:uid="{5F86C320-F99A-47AD-BD82-9D4E498FB058}"/>
    <cellStyle name="Calculation 2 5 3 2 4 2" xfId="8805" xr:uid="{8B639323-57DC-4054-8087-170FEB302CF1}"/>
    <cellStyle name="Calculation 2 5 3 2 4 2 2" xfId="8806" xr:uid="{6DA556B1-D96A-41A0-B733-7D7DD2FBCB4D}"/>
    <cellStyle name="Calculation 2 5 3 2 4 2 2 2" xfId="8807" xr:uid="{A92E6115-A3A4-4ACA-8AD6-57660E770BFA}"/>
    <cellStyle name="Calculation 2 5 3 2 4 2 3" xfId="8808" xr:uid="{3C142BAE-4F66-419C-9D0B-B48162028AA5}"/>
    <cellStyle name="Calculation 2 5 3 2 4 2 3 2" xfId="8809" xr:uid="{BCA03407-9190-4A4C-9A6C-2B2495B37B79}"/>
    <cellStyle name="Calculation 2 5 3 2 4 2 4" xfId="8810" xr:uid="{28C8719C-E2F8-4716-AB8F-7B426473E018}"/>
    <cellStyle name="Calculation 2 5 3 2 4 2 4 2" xfId="8811" xr:uid="{3FC96758-CC19-4FAD-9881-BFF4F1E84B07}"/>
    <cellStyle name="Calculation 2 5 3 2 4 2 5" xfId="8812" xr:uid="{FC1BB685-0F5C-420F-8A8D-AF326268A031}"/>
    <cellStyle name="Calculation 2 5 3 2 4 2 5 2" xfId="8813" xr:uid="{37F6B47D-1CDD-4326-A449-0C4F253AAF9A}"/>
    <cellStyle name="Calculation 2 5 3 2 4 2 6" xfId="8814" xr:uid="{EACF3F9C-1960-4C4D-BBD4-D2291AF8825F}"/>
    <cellStyle name="Calculation 2 5 3 2 4 2 6 2" xfId="8815" xr:uid="{2B64F834-9395-4136-BF99-B81B7D0400DB}"/>
    <cellStyle name="Calculation 2 5 3 2 4 2 7" xfId="8816" xr:uid="{9D006E9B-6EA8-498A-81D9-B0F231BA1C5B}"/>
    <cellStyle name="Calculation 2 5 3 2 4 3" xfId="8817" xr:uid="{730B11AE-E23A-45A6-8345-0F837D977966}"/>
    <cellStyle name="Calculation 2 5 3 2 4 3 2" xfId="8818" xr:uid="{F72AFF13-38CF-433F-A4CF-F95409D09141}"/>
    <cellStyle name="Calculation 2 5 3 2 4 4" xfId="8819" xr:uid="{B3875072-503C-47F5-9E41-8F86687B0CB1}"/>
    <cellStyle name="Calculation 2 5 3 2 4 4 2" xfId="8820" xr:uid="{81509C7B-EEA5-4C2D-B20B-5284DA7ABB68}"/>
    <cellStyle name="Calculation 2 5 3 2 4 5" xfId="8821" xr:uid="{AD754574-41CA-4CC2-B114-E3317691B52F}"/>
    <cellStyle name="Calculation 2 5 3 2 4 5 2" xfId="8822" xr:uid="{D2E1AAAF-3FC0-476D-BBBA-A396174B633F}"/>
    <cellStyle name="Calculation 2 5 3 2 4 6" xfId="8823" xr:uid="{AD319647-C8BC-4856-8215-34F822D593FF}"/>
    <cellStyle name="Calculation 2 5 3 2 4 6 2" xfId="8824" xr:uid="{4D0EE9A5-295A-410E-AC0C-17FD7E1F0493}"/>
    <cellStyle name="Calculation 2 5 3 2 4 7" xfId="8825" xr:uid="{5BB7E2CA-15D8-4DF2-813F-2150232D562F}"/>
    <cellStyle name="Calculation 2 5 3 2 4 7 2" xfId="8826" xr:uid="{D1EB674E-2667-458B-980E-1BBB146EA7F2}"/>
    <cellStyle name="Calculation 2 5 3 2 4 8" xfId="8827" xr:uid="{BC702BA4-D382-4E64-A2DA-6290816FA439}"/>
    <cellStyle name="Calculation 2 5 3 2 5" xfId="8828" xr:uid="{28F5ED9A-DC00-4F03-834C-C7B77F3A8E38}"/>
    <cellStyle name="Calculation 2 5 3 2 5 2" xfId="8829" xr:uid="{EF79F740-590B-48EB-8499-E6AB3E6F1CBD}"/>
    <cellStyle name="Calculation 2 5 3 2 5 2 2" xfId="8830" xr:uid="{08D1FC4C-6B1E-45DC-97B6-22884585BCD7}"/>
    <cellStyle name="Calculation 2 5 3 2 5 3" xfId="8831" xr:uid="{D2D18941-F86A-4BB9-910E-F0615CEADD11}"/>
    <cellStyle name="Calculation 2 5 3 2 5 3 2" xfId="8832" xr:uid="{468FA84E-873E-4261-8567-4DD7E81B04F1}"/>
    <cellStyle name="Calculation 2 5 3 2 5 4" xfId="8833" xr:uid="{846E2E5E-0F03-4BEA-A401-9A3F817FF787}"/>
    <cellStyle name="Calculation 2 5 3 2 5 4 2" xfId="8834" xr:uid="{6F54A2A5-8646-4036-A269-16FB0B2D084A}"/>
    <cellStyle name="Calculation 2 5 3 2 5 5" xfId="8835" xr:uid="{7F7D52E7-2931-4E99-A522-37A9723E42F8}"/>
    <cellStyle name="Calculation 2 5 3 2 5 5 2" xfId="8836" xr:uid="{AB3D72A9-A0A6-4892-A450-3836259DE218}"/>
    <cellStyle name="Calculation 2 5 3 2 5 6" xfId="8837" xr:uid="{B79B79FF-6464-49B9-9110-3A8DB56D2AF9}"/>
    <cellStyle name="Calculation 2 5 3 2 5 6 2" xfId="8838" xr:uid="{74F1904B-8727-4B49-86D3-79229785990D}"/>
    <cellStyle name="Calculation 2 5 3 2 5 7" xfId="8839" xr:uid="{3A449E6F-CB5D-49A4-84D3-0E61A2319574}"/>
    <cellStyle name="Calculation 2 5 3 2 6" xfId="8840" xr:uid="{C51472E0-08BF-4D9C-862D-B38E7D42181B}"/>
    <cellStyle name="Calculation 2 5 3 2 6 2" xfId="8841" xr:uid="{B39CF147-3427-4857-957E-55BE640F22C4}"/>
    <cellStyle name="Calculation 2 5 3 2 7" xfId="8842" xr:uid="{F1E64DE8-F516-4972-A3E2-3C5FAFD6D1D2}"/>
    <cellStyle name="Calculation 2 5 3 2 7 2" xfId="8843" xr:uid="{38583530-53E1-46CF-B095-12B28CC65D27}"/>
    <cellStyle name="Calculation 2 5 3 2 8" xfId="8844" xr:uid="{636A471F-604A-4914-A4B6-27FCCC29F574}"/>
    <cellStyle name="Calculation 2 5 3 2 8 2" xfId="8845" xr:uid="{FFEBEBD0-8882-4E21-B4AF-A77715AA88BD}"/>
    <cellStyle name="Calculation 2 5 3 2 9" xfId="8846" xr:uid="{48E64E39-762D-426A-8993-902C1C070969}"/>
    <cellStyle name="Calculation 2 5 3 2 9 2" xfId="8847" xr:uid="{4ED98422-8BAD-49C6-AA8E-954E474DD454}"/>
    <cellStyle name="Calculation 2 5 3 3" xfId="8848" xr:uid="{92982584-CD1E-49FA-8751-6E0319B52C87}"/>
    <cellStyle name="Calculation 2 5 3 3 2" xfId="8849" xr:uid="{9C7AC1CD-9706-4A4C-AC65-10C3B3362241}"/>
    <cellStyle name="Calculation 2 5 3 3 2 2" xfId="8850" xr:uid="{E5295099-3324-4D4D-B910-37081D32DCB9}"/>
    <cellStyle name="Calculation 2 5 3 3 2 2 2" xfId="8851" xr:uid="{184B3D78-5782-4D4A-9A12-BE69E6D556CF}"/>
    <cellStyle name="Calculation 2 5 3 3 2 3" xfId="8852" xr:uid="{DBE8C87F-9AFA-4702-BEAF-FB70F982C871}"/>
    <cellStyle name="Calculation 2 5 3 3 2 3 2" xfId="8853" xr:uid="{7B6DF1A0-E0A9-48ED-953C-6742C578A531}"/>
    <cellStyle name="Calculation 2 5 3 3 2 4" xfId="8854" xr:uid="{3FFB0307-E3E0-433F-B79F-5DE28411BD0F}"/>
    <cellStyle name="Calculation 2 5 3 3 2 4 2" xfId="8855" xr:uid="{DC66ED94-0183-4342-AE4D-BC4BAAF5A878}"/>
    <cellStyle name="Calculation 2 5 3 3 2 5" xfId="8856" xr:uid="{1F7056C0-80B6-41B0-86CA-71DB0A772F0B}"/>
    <cellStyle name="Calculation 2 5 3 3 2 5 2" xfId="8857" xr:uid="{0C26738D-CF58-4EDB-8383-B79A1069C4A0}"/>
    <cellStyle name="Calculation 2 5 3 3 2 6" xfId="8858" xr:uid="{7E4E085F-AFFB-483D-9835-ED2DFC011703}"/>
    <cellStyle name="Calculation 2 5 3 3 2 6 2" xfId="8859" xr:uid="{52A41B0F-610C-4DB2-8FD3-0318F83D1784}"/>
    <cellStyle name="Calculation 2 5 3 3 2 7" xfId="8860" xr:uid="{96B1D5FB-C9C1-46A7-878C-28CED0348CBA}"/>
    <cellStyle name="Calculation 2 5 3 3 3" xfId="8861" xr:uid="{748E6FEA-ED96-43B4-98F7-3ED0B97587E8}"/>
    <cellStyle name="Calculation 2 5 3 3 3 2" xfId="8862" xr:uid="{7911974D-C8D5-41AF-B40E-1767728C81B8}"/>
    <cellStyle name="Calculation 2 5 3 3 3 2 2" xfId="8863" xr:uid="{9A98385B-C9F3-4E8E-8028-EB8E3646EFEA}"/>
    <cellStyle name="Calculation 2 5 3 3 3 3" xfId="8864" xr:uid="{BADBBF6B-8EC0-46A1-BC65-6AF8560B264D}"/>
    <cellStyle name="Calculation 2 5 3 3 4" xfId="8865" xr:uid="{8CA57468-FC8B-4C49-8BE8-5CDEDA8F4716}"/>
    <cellStyle name="Calculation 2 5 3 3 4 2" xfId="8866" xr:uid="{BE3A9049-6C61-433E-9A5B-B097DE944AF0}"/>
    <cellStyle name="Calculation 2 5 3 3 5" xfId="8867" xr:uid="{9A32DFF2-2209-4AF5-9348-775DC66E3A4E}"/>
    <cellStyle name="Calculation 2 5 3 3 5 2" xfId="8868" xr:uid="{800A866F-A779-4121-81EF-ECC5474BA03D}"/>
    <cellStyle name="Calculation 2 5 3 3 6" xfId="8869" xr:uid="{B78B0523-19F9-4D89-BD26-0EAF44D9093C}"/>
    <cellStyle name="Calculation 2 5 3 3 6 2" xfId="8870" xr:uid="{3FC5C66F-959F-479C-80ED-27D1D13746E3}"/>
    <cellStyle name="Calculation 2 5 3 3 7" xfId="8871" xr:uid="{55D26D3C-24FE-47CA-990C-E2AD2FF1599D}"/>
    <cellStyle name="Calculation 2 5 3 3 7 2" xfId="8872" xr:uid="{4C47BAE8-535C-4185-98ED-FDC73F556773}"/>
    <cellStyle name="Calculation 2 5 3 3 8" xfId="8873" xr:uid="{42201237-8177-4316-A1DA-6FC1D1697EB9}"/>
    <cellStyle name="Calculation 2 5 3 4" xfId="8874" xr:uid="{18536C79-9263-494C-B565-40FDA1EFD342}"/>
    <cellStyle name="Calculation 2 5 3 4 2" xfId="8875" xr:uid="{D5088B38-CFD4-41B4-B46F-E047A95A724C}"/>
    <cellStyle name="Calculation 2 5 3 4 2 2" xfId="8876" xr:uid="{ED2D375E-D053-4AE1-A28F-65E111DC8F68}"/>
    <cellStyle name="Calculation 2 5 3 4 2 2 2" xfId="8877" xr:uid="{68D440A9-FCD5-48A6-A999-0616D09B7D72}"/>
    <cellStyle name="Calculation 2 5 3 4 2 3" xfId="8878" xr:uid="{F4AE1AF0-BF4E-4753-B6F0-5C4349705C93}"/>
    <cellStyle name="Calculation 2 5 3 4 2 3 2" xfId="8879" xr:uid="{61273848-49D2-4DDD-A26E-FB6DE4427042}"/>
    <cellStyle name="Calculation 2 5 3 4 2 4" xfId="8880" xr:uid="{F7E15748-B9CA-495C-A923-DA2740DF7E39}"/>
    <cellStyle name="Calculation 2 5 3 4 2 4 2" xfId="8881" xr:uid="{2638560C-518C-421D-9AFF-2D39FC6E5B23}"/>
    <cellStyle name="Calculation 2 5 3 4 2 5" xfId="8882" xr:uid="{ABE11283-2FB8-438B-AD29-1D0881241B25}"/>
    <cellStyle name="Calculation 2 5 3 4 2 5 2" xfId="8883" xr:uid="{D88C5D87-D3CA-400A-8871-8CC3AEDF7821}"/>
    <cellStyle name="Calculation 2 5 3 4 2 6" xfId="8884" xr:uid="{3E82249D-A061-486E-8731-0D58757AADB4}"/>
    <cellStyle name="Calculation 2 5 3 4 2 6 2" xfId="8885" xr:uid="{584D4F8A-4D8F-484F-BE50-868E1881F11F}"/>
    <cellStyle name="Calculation 2 5 3 4 2 7" xfId="8886" xr:uid="{82E0EE9A-B5F3-492C-8BFA-E00448CD8B23}"/>
    <cellStyle name="Calculation 2 5 3 4 3" xfId="8887" xr:uid="{9F37CAA3-E039-4B52-A4D1-02A9980D08EA}"/>
    <cellStyle name="Calculation 2 5 3 4 3 2" xfId="8888" xr:uid="{B95A6A5C-B847-4B48-A9FF-CCCCF1B55D94}"/>
    <cellStyle name="Calculation 2 5 3 4 4" xfId="8889" xr:uid="{41EC7B22-4BB7-4465-99FC-1019651A3476}"/>
    <cellStyle name="Calculation 2 5 3 4 4 2" xfId="8890" xr:uid="{D20CBC8D-AC02-4A6F-AC98-06195E44B540}"/>
    <cellStyle name="Calculation 2 5 3 4 5" xfId="8891" xr:uid="{C0C21A7C-E062-48C3-BF4B-CBCD4CAA31B3}"/>
    <cellStyle name="Calculation 2 5 3 4 5 2" xfId="8892" xr:uid="{A08A9592-56EB-4D18-9F4A-13BF08E36AB3}"/>
    <cellStyle name="Calculation 2 5 3 4 6" xfId="8893" xr:uid="{8B640B89-2EBB-4723-A08B-58A65E71EA17}"/>
    <cellStyle name="Calculation 2 5 3 4 6 2" xfId="8894" xr:uid="{EE3852E9-766D-45B8-A7DD-282FD1A43CFF}"/>
    <cellStyle name="Calculation 2 5 3 4 7" xfId="8895" xr:uid="{CE77F185-F0F8-4624-B808-EFAAEFDCDDB2}"/>
    <cellStyle name="Calculation 2 5 3 4 7 2" xfId="8896" xr:uid="{0EC90814-B965-4675-B386-C647578DE010}"/>
    <cellStyle name="Calculation 2 5 3 4 8" xfId="8897" xr:uid="{A1F383C2-9E1B-40EE-A6D7-B8B804C5F1FE}"/>
    <cellStyle name="Calculation 2 5 3 5" xfId="8898" xr:uid="{C4FDEF18-6770-4176-ADD4-A04E9B3BDF23}"/>
    <cellStyle name="Calculation 2 5 3 5 2" xfId="8899" xr:uid="{31722E3E-69BD-4A45-9200-116A28F6E69D}"/>
    <cellStyle name="Calculation 2 5 3 5 2 2" xfId="8900" xr:uid="{AF0277E4-E72B-437C-8A1A-44E7D6C8E40A}"/>
    <cellStyle name="Calculation 2 5 3 5 2 2 2" xfId="8901" xr:uid="{0D09A269-D6D4-483C-BEF2-2372737A29B4}"/>
    <cellStyle name="Calculation 2 5 3 5 2 3" xfId="8902" xr:uid="{83FEB8C6-50B8-4CE8-A91A-4011AC52F246}"/>
    <cellStyle name="Calculation 2 5 3 5 2 3 2" xfId="8903" xr:uid="{7FCB4B88-C9BC-461D-8B2E-6305BF3CCD56}"/>
    <cellStyle name="Calculation 2 5 3 5 2 4" xfId="8904" xr:uid="{ED00B1E7-A82F-4D4D-83E0-11C1BB129665}"/>
    <cellStyle name="Calculation 2 5 3 5 2 4 2" xfId="8905" xr:uid="{EF3823E8-8870-4F33-A4E6-2F666712D51A}"/>
    <cellStyle name="Calculation 2 5 3 5 2 5" xfId="8906" xr:uid="{4FC9ABF4-3939-42A1-925B-090B9385B6D8}"/>
    <cellStyle name="Calculation 2 5 3 5 2 5 2" xfId="8907" xr:uid="{FCC6F257-7ECE-4F66-A0D7-5E5A3DF959D8}"/>
    <cellStyle name="Calculation 2 5 3 5 2 6" xfId="8908" xr:uid="{6FA7913A-6DB2-444D-A0BE-8DAD15801FBF}"/>
    <cellStyle name="Calculation 2 5 3 5 2 6 2" xfId="8909" xr:uid="{D0BA70BB-E623-421E-8DD2-64A7F338F7F0}"/>
    <cellStyle name="Calculation 2 5 3 5 2 7" xfId="8910" xr:uid="{9BD1FBED-4B43-4C43-B7D5-E8E871C480FC}"/>
    <cellStyle name="Calculation 2 5 3 5 3" xfId="8911" xr:uid="{E67CAF31-190B-4901-9219-4E7731B53C27}"/>
    <cellStyle name="Calculation 2 5 3 5 3 2" xfId="8912" xr:uid="{9F5DF0D1-0B84-416B-96AE-4604D2CD21F8}"/>
    <cellStyle name="Calculation 2 5 3 5 4" xfId="8913" xr:uid="{64C5F357-E458-40C1-8E37-9EF058512EE9}"/>
    <cellStyle name="Calculation 2 5 3 5 4 2" xfId="8914" xr:uid="{34C372CB-5144-45A8-AA67-E146FEF8DDFB}"/>
    <cellStyle name="Calculation 2 5 3 5 5" xfId="8915" xr:uid="{F6E1933A-BBE1-4BC5-B1BD-251DF1BBE6DD}"/>
    <cellStyle name="Calculation 2 5 3 5 5 2" xfId="8916" xr:uid="{759E5FB3-81A5-4E5A-8D26-85DB88DD3D08}"/>
    <cellStyle name="Calculation 2 5 3 5 6" xfId="8917" xr:uid="{1A570B96-DDBD-4C8F-B207-FB28555D7587}"/>
    <cellStyle name="Calculation 2 5 3 5 6 2" xfId="8918" xr:uid="{65681FC8-7287-4175-88E9-E950E97F7639}"/>
    <cellStyle name="Calculation 2 5 3 5 7" xfId="8919" xr:uid="{1496EA99-E0BB-470A-8E1F-BCA6A0598544}"/>
    <cellStyle name="Calculation 2 5 3 5 7 2" xfId="8920" xr:uid="{811BAB5C-7FC4-46BE-8F85-A90052AB0636}"/>
    <cellStyle name="Calculation 2 5 3 5 8" xfId="8921" xr:uid="{9AE67AA4-5A3A-4813-86E9-E54B94D40A68}"/>
    <cellStyle name="Calculation 2 5 3 6" xfId="8922" xr:uid="{11F48833-633E-4C2A-AD0E-961107EA52EB}"/>
    <cellStyle name="Calculation 2 5 3 6 2" xfId="8923" xr:uid="{93619329-6D76-484F-A3CC-022FDD2A49B6}"/>
    <cellStyle name="Calculation 2 5 3 6 2 2" xfId="8924" xr:uid="{EE88800E-1EFB-4CAA-AC74-D5DDD5EAAE0C}"/>
    <cellStyle name="Calculation 2 5 3 6 3" xfId="8925" xr:uid="{A8C6332D-05F1-438F-8C7B-97B410D6FCE8}"/>
    <cellStyle name="Calculation 2 5 3 6 3 2" xfId="8926" xr:uid="{13163B18-4DBF-4531-B1B2-30DFA0AAC331}"/>
    <cellStyle name="Calculation 2 5 3 6 4" xfId="8927" xr:uid="{72072269-B737-4BA0-BF42-E7663D485E2B}"/>
    <cellStyle name="Calculation 2 5 3 6 4 2" xfId="8928" xr:uid="{58FE211C-B675-4FB6-8EA1-417B7039CF99}"/>
    <cellStyle name="Calculation 2 5 3 6 5" xfId="8929" xr:uid="{325FCB8C-3DC3-4AFA-8056-B2DD779660CA}"/>
    <cellStyle name="Calculation 2 5 3 6 5 2" xfId="8930" xr:uid="{474EB3C2-FFCC-4995-A0ED-CC5621F39140}"/>
    <cellStyle name="Calculation 2 5 3 6 6" xfId="8931" xr:uid="{7B7CEC26-8277-4F88-A9EA-49A4E75280AB}"/>
    <cellStyle name="Calculation 2 5 3 6 6 2" xfId="8932" xr:uid="{A0FCFCE7-54E0-431A-84CF-1FC733226054}"/>
    <cellStyle name="Calculation 2 5 3 6 7" xfId="8933" xr:uid="{50D05649-22FC-4E8C-A2A0-E4A15260EB2F}"/>
    <cellStyle name="Calculation 2 5 3 7" xfId="8934" xr:uid="{545E6E32-C0B3-4B13-A3F2-E94D8BA5D9A6}"/>
    <cellStyle name="Calculation 2 5 3 7 2" xfId="8935" xr:uid="{98061976-2B82-4683-BB4A-82C3BC5E1A91}"/>
    <cellStyle name="Calculation 2 5 3 8" xfId="8936" xr:uid="{3775A56B-3BB9-4B82-8E10-3B0227D85E9A}"/>
    <cellStyle name="Calculation 2 5 3 8 2" xfId="8937" xr:uid="{4B3732F3-2F37-45C9-89F5-C08FE22B75D5}"/>
    <cellStyle name="Calculation 2 5 3 9" xfId="8938" xr:uid="{4741374B-EB59-4D1F-A4F4-FE32AB254310}"/>
    <cellStyle name="Calculation 2 5 3 9 2" xfId="8939" xr:uid="{C345123E-FDEA-4A27-A082-7ED01C72F9BF}"/>
    <cellStyle name="Calculation 2 5 4" xfId="8940" xr:uid="{5FB8162E-8B46-4B27-BA01-3C17D7BF2A85}"/>
    <cellStyle name="Calculation 2 5 4 10" xfId="8941" xr:uid="{887CB3C2-6E44-4A59-8ABB-0062A76BB164}"/>
    <cellStyle name="Calculation 2 5 4 10 2" xfId="8942" xr:uid="{DF7E0A7A-621B-42B6-A42D-5055309118AD}"/>
    <cellStyle name="Calculation 2 5 4 11" xfId="8943" xr:uid="{4AE1B5CB-7CB6-4516-BD49-1D3B17237102}"/>
    <cellStyle name="Calculation 2 5 4 2" xfId="8944" xr:uid="{107965D4-66C8-40D9-99F7-67557E9DEA6C}"/>
    <cellStyle name="Calculation 2 5 4 2 2" xfId="8945" xr:uid="{CD63F89B-41C1-4CC0-AC55-CE1E4ADECACA}"/>
    <cellStyle name="Calculation 2 5 4 2 2 2" xfId="8946" xr:uid="{4EEE77CA-42CF-4121-B799-1A46D61615E2}"/>
    <cellStyle name="Calculation 2 5 4 2 2 2 2" xfId="8947" xr:uid="{AF4C6E0E-BAA6-45EE-BCE1-C75DB5E34596}"/>
    <cellStyle name="Calculation 2 5 4 2 2 3" xfId="8948" xr:uid="{4521C720-1533-4444-B7C7-18D905A65B38}"/>
    <cellStyle name="Calculation 2 5 4 2 2 3 2" xfId="8949" xr:uid="{52589138-814F-4108-817A-607FDB098978}"/>
    <cellStyle name="Calculation 2 5 4 2 2 4" xfId="8950" xr:uid="{3CB9318A-EF53-4444-A0EC-62F3FD6A06C3}"/>
    <cellStyle name="Calculation 2 5 4 2 2 4 2" xfId="8951" xr:uid="{6B036EAB-D305-4FEE-8F3B-57E89F6DD8A2}"/>
    <cellStyle name="Calculation 2 5 4 2 2 5" xfId="8952" xr:uid="{C764D655-7003-45F7-AD1C-D68458A86E68}"/>
    <cellStyle name="Calculation 2 5 4 2 2 5 2" xfId="8953" xr:uid="{6A34DE71-4683-4186-9662-56262F06D6B3}"/>
    <cellStyle name="Calculation 2 5 4 2 2 6" xfId="8954" xr:uid="{F2C8141C-AE33-4892-9EEC-C61688A24CA2}"/>
    <cellStyle name="Calculation 2 5 4 2 2 6 2" xfId="8955" xr:uid="{15584C87-3036-49B4-8FCC-C190772FA38A}"/>
    <cellStyle name="Calculation 2 5 4 2 2 7" xfId="8956" xr:uid="{A350A480-5F65-4C68-BBFC-1800CD947DCA}"/>
    <cellStyle name="Calculation 2 5 4 2 3" xfId="8957" xr:uid="{1575898F-1C14-4353-8E4C-9134D30F15E1}"/>
    <cellStyle name="Calculation 2 5 4 2 3 2" xfId="8958" xr:uid="{8B799840-432D-4DBC-B90D-7F5DF850804A}"/>
    <cellStyle name="Calculation 2 5 4 2 3 2 2" xfId="8959" xr:uid="{62892B80-4493-4F66-8ECF-B48841BEF046}"/>
    <cellStyle name="Calculation 2 5 4 2 3 3" xfId="8960" xr:uid="{BC3D59D1-E11B-4A1E-9DE0-33C03D5891E9}"/>
    <cellStyle name="Calculation 2 5 4 2 4" xfId="8961" xr:uid="{1141DF59-F715-4B0B-AD32-72296C9B8633}"/>
    <cellStyle name="Calculation 2 5 4 2 4 2" xfId="8962" xr:uid="{051400AC-22DB-41A1-9127-A80164CA120E}"/>
    <cellStyle name="Calculation 2 5 4 2 5" xfId="8963" xr:uid="{BCABEFC5-7759-451B-A357-92B231478B34}"/>
    <cellStyle name="Calculation 2 5 4 2 5 2" xfId="8964" xr:uid="{E0FE7878-A050-4DE4-B5F8-4AAC36753474}"/>
    <cellStyle name="Calculation 2 5 4 2 6" xfId="8965" xr:uid="{E65D407D-BEB8-40C7-BDBE-91D4FE27BFBD}"/>
    <cellStyle name="Calculation 2 5 4 2 6 2" xfId="8966" xr:uid="{B41B2B0E-6906-4FE1-AB34-0E258E70B027}"/>
    <cellStyle name="Calculation 2 5 4 2 7" xfId="8967" xr:uid="{030E8706-DF8C-4F53-8F89-91B13E28ED6A}"/>
    <cellStyle name="Calculation 2 5 4 2 7 2" xfId="8968" xr:uid="{8C913505-2135-44C3-AAA2-FF87E39B3C59}"/>
    <cellStyle name="Calculation 2 5 4 2 8" xfId="8969" xr:uid="{1FFCD15B-DE2B-4C72-8E89-05AE9E67FA38}"/>
    <cellStyle name="Calculation 2 5 4 3" xfId="8970" xr:uid="{2521E379-81D6-427E-84B5-50285FA56B4B}"/>
    <cellStyle name="Calculation 2 5 4 3 2" xfId="8971" xr:uid="{6B86C443-3CE0-4F7F-8D48-5FCC2C10C87F}"/>
    <cellStyle name="Calculation 2 5 4 3 2 2" xfId="8972" xr:uid="{5859E487-C5FE-4FCC-B8D0-F96325ADA19F}"/>
    <cellStyle name="Calculation 2 5 4 3 2 2 2" xfId="8973" xr:uid="{1F308F92-5F3B-458C-87F8-74ECEDAE115E}"/>
    <cellStyle name="Calculation 2 5 4 3 2 3" xfId="8974" xr:uid="{9E02260D-F55D-4504-A428-F18231F91EE6}"/>
    <cellStyle name="Calculation 2 5 4 3 2 3 2" xfId="8975" xr:uid="{5DAADDED-5746-48E9-9135-D086CB82D4D5}"/>
    <cellStyle name="Calculation 2 5 4 3 2 4" xfId="8976" xr:uid="{BE318331-669C-4A54-AFFF-6EC79D831C99}"/>
    <cellStyle name="Calculation 2 5 4 3 2 4 2" xfId="8977" xr:uid="{A276C9E9-6669-4828-9389-705124D23531}"/>
    <cellStyle name="Calculation 2 5 4 3 2 5" xfId="8978" xr:uid="{02E46A5A-60B5-4B93-9369-616630F670BC}"/>
    <cellStyle name="Calculation 2 5 4 3 2 5 2" xfId="8979" xr:uid="{D4A23A4B-FCE8-4E36-89A9-57B8D7E5BFD0}"/>
    <cellStyle name="Calculation 2 5 4 3 2 6" xfId="8980" xr:uid="{3EF5E454-328D-4D41-8C40-6C94914C0405}"/>
    <cellStyle name="Calculation 2 5 4 3 2 6 2" xfId="8981" xr:uid="{ED4FF626-F3EF-4B91-B16A-1F8C619B2C7F}"/>
    <cellStyle name="Calculation 2 5 4 3 2 7" xfId="8982" xr:uid="{CA324A72-AFBD-45FF-8496-87EC950B6AF9}"/>
    <cellStyle name="Calculation 2 5 4 3 3" xfId="8983" xr:uid="{D017041A-F72A-4994-94D0-7F6B292C686C}"/>
    <cellStyle name="Calculation 2 5 4 3 3 2" xfId="8984" xr:uid="{C82A1426-61CA-4FB5-A362-5330DFF5A9BA}"/>
    <cellStyle name="Calculation 2 5 4 3 4" xfId="8985" xr:uid="{CDAA9F79-C274-46FE-8C2D-434BA72BEA38}"/>
    <cellStyle name="Calculation 2 5 4 3 4 2" xfId="8986" xr:uid="{4D441F5B-9843-490E-BE60-A710CFE24C62}"/>
    <cellStyle name="Calculation 2 5 4 3 5" xfId="8987" xr:uid="{D07EAEBC-1099-4F5E-AA14-577186A45E11}"/>
    <cellStyle name="Calculation 2 5 4 3 5 2" xfId="8988" xr:uid="{4B366CF2-343D-44DF-92A3-E8CF83CEC582}"/>
    <cellStyle name="Calculation 2 5 4 3 6" xfId="8989" xr:uid="{56CDA709-C204-47F1-9CFC-E97B6F811055}"/>
    <cellStyle name="Calculation 2 5 4 3 6 2" xfId="8990" xr:uid="{E3259139-4334-4432-BB94-F7E318AB690D}"/>
    <cellStyle name="Calculation 2 5 4 3 7" xfId="8991" xr:uid="{2E2068A6-DC7F-4F05-B17C-5F51F5FD6392}"/>
    <cellStyle name="Calculation 2 5 4 3 7 2" xfId="8992" xr:uid="{911736AE-F8AF-44D5-B1DB-4F09489FFE13}"/>
    <cellStyle name="Calculation 2 5 4 3 8" xfId="8993" xr:uid="{B8F2314D-A3ED-43F2-9E07-DD92AA0E4168}"/>
    <cellStyle name="Calculation 2 5 4 4" xfId="8994" xr:uid="{F0062F9B-1B7B-4388-ABA3-14946481F3B0}"/>
    <cellStyle name="Calculation 2 5 4 4 2" xfId="8995" xr:uid="{9FB2578D-C8CA-483C-9E22-8B27544F156F}"/>
    <cellStyle name="Calculation 2 5 4 4 2 2" xfId="8996" xr:uid="{34C3BDED-1137-4362-B3FD-0001991787F1}"/>
    <cellStyle name="Calculation 2 5 4 4 2 2 2" xfId="8997" xr:uid="{377FA6D4-7870-4A64-B5C6-EFC71773A161}"/>
    <cellStyle name="Calculation 2 5 4 4 2 3" xfId="8998" xr:uid="{A4857837-2C6A-47A2-8C76-6BF02A4D1DD6}"/>
    <cellStyle name="Calculation 2 5 4 4 2 3 2" xfId="8999" xr:uid="{B7070863-6651-4E4A-9846-87D191AAAB94}"/>
    <cellStyle name="Calculation 2 5 4 4 2 4" xfId="9000" xr:uid="{B6E5BB7A-2F70-4D4D-8BFE-2B4D19ABF856}"/>
    <cellStyle name="Calculation 2 5 4 4 2 4 2" xfId="9001" xr:uid="{4CC89182-F9B8-4C89-8F14-7B093D062440}"/>
    <cellStyle name="Calculation 2 5 4 4 2 5" xfId="9002" xr:uid="{687A7188-160F-4B83-9F7C-EFAF3519E3D0}"/>
    <cellStyle name="Calculation 2 5 4 4 2 5 2" xfId="9003" xr:uid="{4F4E82E1-E548-48AD-8FD7-8A7B4DE21097}"/>
    <cellStyle name="Calculation 2 5 4 4 2 6" xfId="9004" xr:uid="{2E51F521-5181-4721-8DA4-23F11E159F98}"/>
    <cellStyle name="Calculation 2 5 4 4 2 6 2" xfId="9005" xr:uid="{BD5D8BC5-E352-460F-8262-99BF55A052BA}"/>
    <cellStyle name="Calculation 2 5 4 4 2 7" xfId="9006" xr:uid="{18A43975-08F7-4EC3-B419-F6AEFEC52E51}"/>
    <cellStyle name="Calculation 2 5 4 4 3" xfId="9007" xr:uid="{61023035-8520-4CA8-B42C-0A950B7D17EF}"/>
    <cellStyle name="Calculation 2 5 4 4 3 2" xfId="9008" xr:uid="{B59DB724-0762-4845-9923-D78C6361D78D}"/>
    <cellStyle name="Calculation 2 5 4 4 4" xfId="9009" xr:uid="{A18189E1-C106-43D6-88A4-3583F8FB6EEC}"/>
    <cellStyle name="Calculation 2 5 4 4 4 2" xfId="9010" xr:uid="{FDAAF7AB-1790-47D7-8DB9-CA95577AA278}"/>
    <cellStyle name="Calculation 2 5 4 4 5" xfId="9011" xr:uid="{58C1EB74-59AA-49BF-B8F8-246CF0D087D0}"/>
    <cellStyle name="Calculation 2 5 4 4 5 2" xfId="9012" xr:uid="{AB2E093A-A73B-4E3C-9A6A-2681AD54D8E1}"/>
    <cellStyle name="Calculation 2 5 4 4 6" xfId="9013" xr:uid="{A71C3278-8FF2-4879-9FDC-D87DF3D21649}"/>
    <cellStyle name="Calculation 2 5 4 4 6 2" xfId="9014" xr:uid="{B3F81DA3-7F84-4BDB-9139-E5831E5B5723}"/>
    <cellStyle name="Calculation 2 5 4 4 7" xfId="9015" xr:uid="{F17D9E18-4CF5-4391-A5D5-16402A0D845E}"/>
    <cellStyle name="Calculation 2 5 4 4 7 2" xfId="9016" xr:uid="{39855BC4-9632-4907-9118-4A805CA02B3B}"/>
    <cellStyle name="Calculation 2 5 4 4 8" xfId="9017" xr:uid="{3B9A2303-D1CD-4CDD-9C88-69D5F83023B0}"/>
    <cellStyle name="Calculation 2 5 4 5" xfId="9018" xr:uid="{CD8C22FF-7FFD-4B96-BBB6-74E7B6756FD8}"/>
    <cellStyle name="Calculation 2 5 4 5 2" xfId="9019" xr:uid="{7B1FD90E-71B9-4603-A497-88EE62FD0117}"/>
    <cellStyle name="Calculation 2 5 4 5 2 2" xfId="9020" xr:uid="{00D82235-C2C2-4378-BF7C-F722EF5CE605}"/>
    <cellStyle name="Calculation 2 5 4 5 3" xfId="9021" xr:uid="{7905C165-32BA-45C0-8DE8-36877E3DFCE9}"/>
    <cellStyle name="Calculation 2 5 4 5 3 2" xfId="9022" xr:uid="{363288F8-1206-4AC4-9448-027CDF2A084D}"/>
    <cellStyle name="Calculation 2 5 4 5 4" xfId="9023" xr:uid="{E66D6632-312C-4FCC-B630-64B807CD08DA}"/>
    <cellStyle name="Calculation 2 5 4 5 4 2" xfId="9024" xr:uid="{A46751D0-B4C2-47FB-8618-172A344455AF}"/>
    <cellStyle name="Calculation 2 5 4 5 5" xfId="9025" xr:uid="{4B2C6772-9C5B-4F25-9073-AD958AF97E58}"/>
    <cellStyle name="Calculation 2 5 4 5 5 2" xfId="9026" xr:uid="{F2000FFE-FBD2-468C-A7F3-7B34C5ABF331}"/>
    <cellStyle name="Calculation 2 5 4 5 6" xfId="9027" xr:uid="{0B6669C6-D7AF-4AD9-935C-1AC96766CA1E}"/>
    <cellStyle name="Calculation 2 5 4 5 6 2" xfId="9028" xr:uid="{2425B133-512E-404E-A2E8-EDB4D849DAC1}"/>
    <cellStyle name="Calculation 2 5 4 5 7" xfId="9029" xr:uid="{F7D4D63D-8762-4754-A762-F266571AC243}"/>
    <cellStyle name="Calculation 2 5 4 6" xfId="9030" xr:uid="{90065E9A-EB91-4DCB-96A4-75B5CAB6FEA3}"/>
    <cellStyle name="Calculation 2 5 4 6 2" xfId="9031" xr:uid="{18F1A467-1CAB-4461-B273-025A90D2C29F}"/>
    <cellStyle name="Calculation 2 5 4 7" xfId="9032" xr:uid="{D01258C0-A878-48F9-AC3B-FF65B0C74DA4}"/>
    <cellStyle name="Calculation 2 5 4 7 2" xfId="9033" xr:uid="{14118681-97A6-49ED-9CE1-A008654579DE}"/>
    <cellStyle name="Calculation 2 5 4 8" xfId="9034" xr:uid="{CB7B88AA-484F-41C2-9F6D-13492B61CB26}"/>
    <cellStyle name="Calculation 2 5 4 8 2" xfId="9035" xr:uid="{10A8694B-5BE5-4EE7-9ECC-888CA5688A95}"/>
    <cellStyle name="Calculation 2 5 4 9" xfId="9036" xr:uid="{85275239-9328-4323-88FD-AD21B6C69959}"/>
    <cellStyle name="Calculation 2 5 4 9 2" xfId="9037" xr:uid="{BC52B9E4-457C-48B4-BF82-F48DA6AEC751}"/>
    <cellStyle name="Calculation 2 5 5" xfId="9038" xr:uid="{C91E7709-A5CC-4FC6-A4E5-95BB009A1935}"/>
    <cellStyle name="Calculation 2 5 5 10" xfId="9039" xr:uid="{C7E07F0F-7BC3-4607-B621-80D0F3AC9DB2}"/>
    <cellStyle name="Calculation 2 5 5 10 2" xfId="9040" xr:uid="{7F1DC14A-2326-47BD-B46D-C579237FBB05}"/>
    <cellStyle name="Calculation 2 5 5 11" xfId="9041" xr:uid="{BB52F7F0-39EF-4683-A225-3282BDFC6D20}"/>
    <cellStyle name="Calculation 2 5 5 2" xfId="9042" xr:uid="{B46998B0-338F-47B5-8794-8B5C4BBC0910}"/>
    <cellStyle name="Calculation 2 5 5 2 2" xfId="9043" xr:uid="{74CD6307-3A37-4B5E-B1C8-68B89D9FE291}"/>
    <cellStyle name="Calculation 2 5 5 2 2 2" xfId="9044" xr:uid="{20EFF743-A6CE-4540-B330-4807A7197A2D}"/>
    <cellStyle name="Calculation 2 5 5 2 2 2 2" xfId="9045" xr:uid="{4BDCB1D9-463D-485A-84FA-97A5957006C2}"/>
    <cellStyle name="Calculation 2 5 5 2 2 3" xfId="9046" xr:uid="{32C68FD3-E570-4D2E-B1D8-CBF323E8B6FB}"/>
    <cellStyle name="Calculation 2 5 5 2 2 3 2" xfId="9047" xr:uid="{73948CCE-5E9B-4E14-9994-88E6D150786F}"/>
    <cellStyle name="Calculation 2 5 5 2 2 4" xfId="9048" xr:uid="{F1D8B1E1-CC2C-489D-B255-49DB0B3E1B36}"/>
    <cellStyle name="Calculation 2 5 5 2 2 4 2" xfId="9049" xr:uid="{05C494CA-8804-486F-B9B7-E48CB8D41B78}"/>
    <cellStyle name="Calculation 2 5 5 2 2 5" xfId="9050" xr:uid="{0D43A225-E1A9-4C3D-871F-AAF509000848}"/>
    <cellStyle name="Calculation 2 5 5 2 2 5 2" xfId="9051" xr:uid="{23DFCE98-75BF-4648-9B23-4AFD3B8C56E3}"/>
    <cellStyle name="Calculation 2 5 5 2 2 6" xfId="9052" xr:uid="{9BF4D4FB-0941-4ED5-A4FE-FD5AA0D942BA}"/>
    <cellStyle name="Calculation 2 5 5 2 2 6 2" xfId="9053" xr:uid="{7996C527-C1BB-4367-BF1A-E709BF442206}"/>
    <cellStyle name="Calculation 2 5 5 2 2 7" xfId="9054" xr:uid="{C4E9E364-C5F5-4A0B-B5E2-C8BDAE8CE5B7}"/>
    <cellStyle name="Calculation 2 5 5 2 3" xfId="9055" xr:uid="{D23AF4AF-7944-45C8-B568-802BEE6532FB}"/>
    <cellStyle name="Calculation 2 5 5 2 3 2" xfId="9056" xr:uid="{E92BBC08-8A59-447A-8BF0-9B5CEAE2B7AC}"/>
    <cellStyle name="Calculation 2 5 5 2 3 2 2" xfId="9057" xr:uid="{4D130103-B10C-44E5-A145-4C999F1A3C5A}"/>
    <cellStyle name="Calculation 2 5 5 2 3 3" xfId="9058" xr:uid="{DF720803-343D-4F37-8609-08C984D95717}"/>
    <cellStyle name="Calculation 2 5 5 2 4" xfId="9059" xr:uid="{FF301465-C283-4D4E-B11D-588F7DF15569}"/>
    <cellStyle name="Calculation 2 5 5 2 4 2" xfId="9060" xr:uid="{B47CEBEC-D968-4BBC-A8B2-54AEB2FF090A}"/>
    <cellStyle name="Calculation 2 5 5 2 5" xfId="9061" xr:uid="{818256B4-67F7-4A78-A96E-FF36929A64BD}"/>
    <cellStyle name="Calculation 2 5 5 2 5 2" xfId="9062" xr:uid="{537B85EC-ED30-4289-BE33-DEEF46B85A82}"/>
    <cellStyle name="Calculation 2 5 5 2 6" xfId="9063" xr:uid="{C8E42EAA-F1CD-432E-B300-91CA96BE2C1E}"/>
    <cellStyle name="Calculation 2 5 5 2 6 2" xfId="9064" xr:uid="{D3FDD6D4-63D4-4FA4-9CB1-8678B1359F22}"/>
    <cellStyle name="Calculation 2 5 5 2 7" xfId="9065" xr:uid="{BC4153F7-7DE5-4CAF-8658-1370C0620A37}"/>
    <cellStyle name="Calculation 2 5 5 2 7 2" xfId="9066" xr:uid="{12EF415B-6D6E-4B3D-8C4A-9A643D9B034B}"/>
    <cellStyle name="Calculation 2 5 5 2 8" xfId="9067" xr:uid="{5A452FD9-97AE-4DE6-9BD2-B625E4CEFD26}"/>
    <cellStyle name="Calculation 2 5 5 3" xfId="9068" xr:uid="{BBC3E1B3-16C4-44BF-BC97-50583B065488}"/>
    <cellStyle name="Calculation 2 5 5 3 2" xfId="9069" xr:uid="{AEA2BA83-25D5-48CF-919D-EDB66E35344D}"/>
    <cellStyle name="Calculation 2 5 5 3 2 2" xfId="9070" xr:uid="{CF8F90FE-A67F-477D-995C-F7C9A60F579C}"/>
    <cellStyle name="Calculation 2 5 5 3 2 2 2" xfId="9071" xr:uid="{844AB8DC-3F6F-4C7A-A7E9-60D5D23A37B3}"/>
    <cellStyle name="Calculation 2 5 5 3 2 3" xfId="9072" xr:uid="{5317ADD2-1F25-4C8B-AD18-8FF3BF7B978D}"/>
    <cellStyle name="Calculation 2 5 5 3 2 3 2" xfId="9073" xr:uid="{6452F951-3C01-4979-A43B-D9D5189739D0}"/>
    <cellStyle name="Calculation 2 5 5 3 2 4" xfId="9074" xr:uid="{51001F5A-AC58-40EE-A3E1-17192CC5B9C4}"/>
    <cellStyle name="Calculation 2 5 5 3 2 4 2" xfId="9075" xr:uid="{3D6DD84E-2D97-4E8E-BB71-60B6E0B5F1D2}"/>
    <cellStyle name="Calculation 2 5 5 3 2 5" xfId="9076" xr:uid="{0B7D9C2E-40FE-48DA-9BA7-38A804403DFE}"/>
    <cellStyle name="Calculation 2 5 5 3 2 5 2" xfId="9077" xr:uid="{C07659FD-2E16-468A-91FD-10DDC629A9D8}"/>
    <cellStyle name="Calculation 2 5 5 3 2 6" xfId="9078" xr:uid="{AA6FA615-A223-4F6E-9BDC-1E0F4659C278}"/>
    <cellStyle name="Calculation 2 5 5 3 2 6 2" xfId="9079" xr:uid="{EC9069C7-7E5B-4321-A02E-004AE36308D7}"/>
    <cellStyle name="Calculation 2 5 5 3 2 7" xfId="9080" xr:uid="{E783B2F7-4415-4D08-ACF9-FB5D5069019A}"/>
    <cellStyle name="Calculation 2 5 5 3 3" xfId="9081" xr:uid="{5278D539-1E96-47AD-A5BB-1FE63489CD6C}"/>
    <cellStyle name="Calculation 2 5 5 3 3 2" xfId="9082" xr:uid="{A88266D5-C4AD-4099-9B6B-980EBDC5A5A3}"/>
    <cellStyle name="Calculation 2 5 5 3 4" xfId="9083" xr:uid="{81D0407C-3441-4831-B837-6248F603CAD2}"/>
    <cellStyle name="Calculation 2 5 5 3 4 2" xfId="9084" xr:uid="{45036A53-F208-4CF6-8C62-3035841C7E86}"/>
    <cellStyle name="Calculation 2 5 5 3 5" xfId="9085" xr:uid="{67256ED8-1C6F-47EB-AE4F-B76C538FBA5F}"/>
    <cellStyle name="Calculation 2 5 5 3 5 2" xfId="9086" xr:uid="{E0C78970-447D-4101-9D93-250F8437215E}"/>
    <cellStyle name="Calculation 2 5 5 3 6" xfId="9087" xr:uid="{172F4156-1C8D-40C0-ACAA-2EBAA9F18744}"/>
    <cellStyle name="Calculation 2 5 5 3 6 2" xfId="9088" xr:uid="{7917BE5B-8B39-40C8-AFCA-F3BDAE3A9C9C}"/>
    <cellStyle name="Calculation 2 5 5 3 7" xfId="9089" xr:uid="{015FE511-3DFF-4431-80B9-EAFA4E240D52}"/>
    <cellStyle name="Calculation 2 5 5 3 7 2" xfId="9090" xr:uid="{5B439CB3-50E5-4A33-A872-496871B20ABC}"/>
    <cellStyle name="Calculation 2 5 5 3 8" xfId="9091" xr:uid="{4D57819E-9EA0-48F8-9821-45E41A980766}"/>
    <cellStyle name="Calculation 2 5 5 4" xfId="9092" xr:uid="{22896439-9F35-41AD-95F0-4ACA88CBA412}"/>
    <cellStyle name="Calculation 2 5 5 4 2" xfId="9093" xr:uid="{1B2933D5-56BF-4F0E-ACEC-B175294A486B}"/>
    <cellStyle name="Calculation 2 5 5 4 2 2" xfId="9094" xr:uid="{0DF1E7AA-7412-4CC2-ADE7-27EF21270FE7}"/>
    <cellStyle name="Calculation 2 5 5 4 2 2 2" xfId="9095" xr:uid="{AE1C3058-F7DF-4443-A79D-BD9FB169623E}"/>
    <cellStyle name="Calculation 2 5 5 4 2 3" xfId="9096" xr:uid="{56C80027-9E9B-41A2-BE0B-DC3CA03EDFE5}"/>
    <cellStyle name="Calculation 2 5 5 4 2 3 2" xfId="9097" xr:uid="{90258E62-7949-48C5-8560-EA30402D0C88}"/>
    <cellStyle name="Calculation 2 5 5 4 2 4" xfId="9098" xr:uid="{18778C48-94AE-4893-9F6E-1D2B0330C5CC}"/>
    <cellStyle name="Calculation 2 5 5 4 2 4 2" xfId="9099" xr:uid="{329EE2CC-A27B-4952-B1F6-DB2596F81114}"/>
    <cellStyle name="Calculation 2 5 5 4 2 5" xfId="9100" xr:uid="{23292F12-73E3-45D6-8E3D-54B4985AC5AA}"/>
    <cellStyle name="Calculation 2 5 5 4 2 5 2" xfId="9101" xr:uid="{6A4D1216-A238-48D6-8147-EC7E58F00D30}"/>
    <cellStyle name="Calculation 2 5 5 4 2 6" xfId="9102" xr:uid="{10112DC1-C610-4BA0-95BA-0466F2B57D58}"/>
    <cellStyle name="Calculation 2 5 5 4 2 6 2" xfId="9103" xr:uid="{F5ED4745-51D1-45A9-9C36-97D6F68E7BBE}"/>
    <cellStyle name="Calculation 2 5 5 4 2 7" xfId="9104" xr:uid="{DAF77760-B12F-4BAD-BFFD-A73044D2816D}"/>
    <cellStyle name="Calculation 2 5 5 4 3" xfId="9105" xr:uid="{1087A22B-0604-4032-A7DA-9C4C86A185E1}"/>
    <cellStyle name="Calculation 2 5 5 4 3 2" xfId="9106" xr:uid="{DDD91EDE-548D-4871-95B8-895A437D9EF5}"/>
    <cellStyle name="Calculation 2 5 5 4 4" xfId="9107" xr:uid="{0F6AC6ED-296F-4882-AB7E-C488E50FE02C}"/>
    <cellStyle name="Calculation 2 5 5 4 4 2" xfId="9108" xr:uid="{A607740A-5A6A-4592-A929-D804F1FDDA1B}"/>
    <cellStyle name="Calculation 2 5 5 4 5" xfId="9109" xr:uid="{F5EA6381-A108-4805-84A9-FD46E1D98942}"/>
    <cellStyle name="Calculation 2 5 5 4 5 2" xfId="9110" xr:uid="{E48840CC-3C74-49F6-B970-127ABF58A22D}"/>
    <cellStyle name="Calculation 2 5 5 4 6" xfId="9111" xr:uid="{B73A596F-5BE2-4FA5-B5E1-014541421578}"/>
    <cellStyle name="Calculation 2 5 5 4 6 2" xfId="9112" xr:uid="{2C457FEC-2F68-4CC1-BC95-BFD79B33BFAD}"/>
    <cellStyle name="Calculation 2 5 5 4 7" xfId="9113" xr:uid="{FC794F53-9749-4873-9DCB-808AED0BBF07}"/>
    <cellStyle name="Calculation 2 5 5 4 7 2" xfId="9114" xr:uid="{D81D1661-6D3D-4262-8C07-E9066E2DED04}"/>
    <cellStyle name="Calculation 2 5 5 4 8" xfId="9115" xr:uid="{328E4C59-B5C8-48B4-BAC7-56BA2B036085}"/>
    <cellStyle name="Calculation 2 5 5 5" xfId="9116" xr:uid="{4ECAE6D3-EFFC-459C-9470-DE45ADE77887}"/>
    <cellStyle name="Calculation 2 5 5 5 2" xfId="9117" xr:uid="{0EC5EBFD-0887-42A5-9BA6-3ECE8E97EEC3}"/>
    <cellStyle name="Calculation 2 5 5 5 2 2" xfId="9118" xr:uid="{C977E7CE-8DB5-447B-BB11-3798EAD7FC27}"/>
    <cellStyle name="Calculation 2 5 5 5 3" xfId="9119" xr:uid="{C1B78C5E-776D-4DE7-B0B3-E8974731E95E}"/>
    <cellStyle name="Calculation 2 5 5 5 3 2" xfId="9120" xr:uid="{5E050D5E-AD9D-489A-B91D-0B48DF40F28A}"/>
    <cellStyle name="Calculation 2 5 5 5 4" xfId="9121" xr:uid="{E39BA2E3-03DA-4227-A504-A53416376566}"/>
    <cellStyle name="Calculation 2 5 5 5 4 2" xfId="9122" xr:uid="{9D984B4E-1829-4585-8BD2-F5F4AA6E34DD}"/>
    <cellStyle name="Calculation 2 5 5 5 5" xfId="9123" xr:uid="{E0514F59-F8B3-44E8-AEAE-676B1F72D920}"/>
    <cellStyle name="Calculation 2 5 5 5 5 2" xfId="9124" xr:uid="{0764278D-909E-466A-95DC-A8A380282F1E}"/>
    <cellStyle name="Calculation 2 5 5 5 6" xfId="9125" xr:uid="{6EB54454-0293-4DC9-8A9D-2D42BFB7B888}"/>
    <cellStyle name="Calculation 2 5 5 5 6 2" xfId="9126" xr:uid="{DBBABC61-3105-44B6-8A09-D5A5104BFB77}"/>
    <cellStyle name="Calculation 2 5 5 5 7" xfId="9127" xr:uid="{F8A709E8-C5A7-41DB-ABAD-25AB44788E62}"/>
    <cellStyle name="Calculation 2 5 5 6" xfId="9128" xr:uid="{6C4B9B0C-7E86-46D6-9221-1A3011768B9E}"/>
    <cellStyle name="Calculation 2 5 5 6 2" xfId="9129" xr:uid="{A49425A8-15BF-4C91-BC2C-EB58B4D0BF69}"/>
    <cellStyle name="Calculation 2 5 5 7" xfId="9130" xr:uid="{3411D6A1-9C54-4E90-AB70-7F857F8BDED7}"/>
    <cellStyle name="Calculation 2 5 5 7 2" xfId="9131" xr:uid="{4BD5251C-9619-406A-93A7-B91ECE943AF2}"/>
    <cellStyle name="Calculation 2 5 5 8" xfId="9132" xr:uid="{FE3BF22C-D0B2-463F-9F7E-E1D45E6819CC}"/>
    <cellStyle name="Calculation 2 5 5 8 2" xfId="9133" xr:uid="{C4EAA383-BE34-4FEF-9FBF-E4A10E326622}"/>
    <cellStyle name="Calculation 2 5 5 9" xfId="9134" xr:uid="{A86637FF-4622-4E80-9A51-993083F8A2B2}"/>
    <cellStyle name="Calculation 2 5 5 9 2" xfId="9135" xr:uid="{E949DF2B-EF73-470D-87DA-DBE9C208D2A6}"/>
    <cellStyle name="Calculation 2 5 6" xfId="9136" xr:uid="{8374B502-207F-4520-A40F-10CA9672129A}"/>
    <cellStyle name="Calculation 2 5 6 2" xfId="9137" xr:uid="{6DC16D59-FBA4-49AE-B685-7F43AE7C6E65}"/>
    <cellStyle name="Calculation 2 5 6 2 2" xfId="9138" xr:uid="{F6E3A68A-9959-4E2F-A1D7-B2E720D590CF}"/>
    <cellStyle name="Calculation 2 5 6 2 2 2" xfId="9139" xr:uid="{451D5221-C917-4B4E-B915-C3A283EA9AC9}"/>
    <cellStyle name="Calculation 2 5 6 2 3" xfId="9140" xr:uid="{F864CD94-1317-4796-87B3-C3E6692E2AC3}"/>
    <cellStyle name="Calculation 2 5 6 2 3 2" xfId="9141" xr:uid="{BC8FF155-82BD-4F93-B8C3-CFC30F67EAFB}"/>
    <cellStyle name="Calculation 2 5 6 2 4" xfId="9142" xr:uid="{EA5411D1-5A61-4B73-A631-B9BE740D63B4}"/>
    <cellStyle name="Calculation 2 5 6 2 4 2" xfId="9143" xr:uid="{CE4B56DF-5518-4589-B6EA-E96C985A6151}"/>
    <cellStyle name="Calculation 2 5 6 2 5" xfId="9144" xr:uid="{1D806A27-64DF-47AD-B398-92CE2AE38FBF}"/>
    <cellStyle name="Calculation 2 5 6 2 5 2" xfId="9145" xr:uid="{0BCE23A8-D855-4E71-8830-066DE3AC9F1E}"/>
    <cellStyle name="Calculation 2 5 6 2 6" xfId="9146" xr:uid="{07280E58-2C70-4490-962A-9D39D71BE163}"/>
    <cellStyle name="Calculation 2 5 6 2 6 2" xfId="9147" xr:uid="{23A23067-6B31-4247-95D2-EE2EC70E7E1A}"/>
    <cellStyle name="Calculation 2 5 6 2 7" xfId="9148" xr:uid="{26204212-671C-43AB-B209-8E9A01204A9C}"/>
    <cellStyle name="Calculation 2 5 6 3" xfId="9149" xr:uid="{3143BEAC-B91F-4BE7-ADD2-D77F3E282BCE}"/>
    <cellStyle name="Calculation 2 5 6 3 2" xfId="9150" xr:uid="{4A54EF36-D502-4A01-B72A-8CBFB2B714CA}"/>
    <cellStyle name="Calculation 2 5 6 3 2 2" xfId="9151" xr:uid="{07090C12-1A15-41FA-AEF2-989700D10253}"/>
    <cellStyle name="Calculation 2 5 6 3 3" xfId="9152" xr:uid="{EF2222E7-484C-4899-AF62-42DB78EA61BD}"/>
    <cellStyle name="Calculation 2 5 6 4" xfId="9153" xr:uid="{66D8E89E-BB1F-4752-9224-DE28EA7D8E1D}"/>
    <cellStyle name="Calculation 2 5 6 4 2" xfId="9154" xr:uid="{C5112E0E-101E-47F2-8934-6C1516203310}"/>
    <cellStyle name="Calculation 2 5 6 5" xfId="9155" xr:uid="{E4D6762F-00A9-46A2-8FBE-2B7F3F229E30}"/>
    <cellStyle name="Calculation 2 5 6 5 2" xfId="9156" xr:uid="{93A5352B-0D49-4202-9A97-52A5E5CF1B50}"/>
    <cellStyle name="Calculation 2 5 6 6" xfId="9157" xr:uid="{AFCF0363-D27F-44AC-9CAE-8668E514197B}"/>
    <cellStyle name="Calculation 2 5 6 6 2" xfId="9158" xr:uid="{BFEDAED8-4375-4B46-8FA1-27C230D27CE8}"/>
    <cellStyle name="Calculation 2 5 6 7" xfId="9159" xr:uid="{A88053C5-EEAF-43AE-9D2E-190696FFA0E2}"/>
    <cellStyle name="Calculation 2 5 6 7 2" xfId="9160" xr:uid="{E2364C0A-EDCB-48A1-80FC-A4BA3EB823F3}"/>
    <cellStyle name="Calculation 2 5 6 8" xfId="9161" xr:uid="{01204004-1126-4583-867D-286618E51065}"/>
    <cellStyle name="Calculation 2 5 7" xfId="9162" xr:uid="{C4E818BD-EC96-4633-9E1A-8D13BEC30438}"/>
    <cellStyle name="Calculation 2 5 7 2" xfId="9163" xr:uid="{CCE74EBA-4BA1-4F8F-B728-1BA938433554}"/>
    <cellStyle name="Calculation 2 5 7 2 2" xfId="9164" xr:uid="{656C1C28-E41A-4231-B597-A5BE4F0FA1DF}"/>
    <cellStyle name="Calculation 2 5 7 2 2 2" xfId="9165" xr:uid="{AD499752-41E7-4EE1-AB7B-D71DE4BA425B}"/>
    <cellStyle name="Calculation 2 5 7 2 3" xfId="9166" xr:uid="{CF308019-BDFF-4779-9A5A-92B196E83523}"/>
    <cellStyle name="Calculation 2 5 7 2 3 2" xfId="9167" xr:uid="{A0D76B6B-FB86-4533-AF1F-F15E725EE627}"/>
    <cellStyle name="Calculation 2 5 7 2 4" xfId="9168" xr:uid="{7E95A220-CD72-4BD3-B560-4859FE285EE3}"/>
    <cellStyle name="Calculation 2 5 7 2 4 2" xfId="9169" xr:uid="{C2A2B2C5-7B6C-4F99-8AF2-515BC2E48E48}"/>
    <cellStyle name="Calculation 2 5 7 2 5" xfId="9170" xr:uid="{300F9475-5332-4874-AAD1-80A7E527802B}"/>
    <cellStyle name="Calculation 2 5 7 2 5 2" xfId="9171" xr:uid="{BE38486E-0838-4A84-B127-C742BC5F98BF}"/>
    <cellStyle name="Calculation 2 5 7 2 6" xfId="9172" xr:uid="{3244881E-EBD0-41E0-8294-84F0399A2B7A}"/>
    <cellStyle name="Calculation 2 5 7 2 6 2" xfId="9173" xr:uid="{684B6AF8-2809-4828-B47B-9E958354795E}"/>
    <cellStyle name="Calculation 2 5 7 2 7" xfId="9174" xr:uid="{95EFFA71-C9B6-45FF-8351-4661B5BBFE45}"/>
    <cellStyle name="Calculation 2 5 7 3" xfId="9175" xr:uid="{26B40958-658F-4DAA-A65F-C31BB9B33532}"/>
    <cellStyle name="Calculation 2 5 7 3 2" xfId="9176" xr:uid="{166FBDFA-280E-4A8C-9E1E-686070141450}"/>
    <cellStyle name="Calculation 2 5 7 4" xfId="9177" xr:uid="{9F75CE58-1F67-4509-9A84-F6230C4FA934}"/>
    <cellStyle name="Calculation 2 5 7 4 2" xfId="9178" xr:uid="{03A1EAD7-A95E-4401-BAAD-763D4F31340F}"/>
    <cellStyle name="Calculation 2 5 7 5" xfId="9179" xr:uid="{853FF868-4E4A-4EC5-B0A3-71FBDFC63D4B}"/>
    <cellStyle name="Calculation 2 5 7 5 2" xfId="9180" xr:uid="{04A07640-F786-4BF0-9809-A267B2D7F290}"/>
    <cellStyle name="Calculation 2 5 7 6" xfId="9181" xr:uid="{5DD41E91-3740-4B35-8421-DC33272BAB8D}"/>
    <cellStyle name="Calculation 2 5 7 6 2" xfId="9182" xr:uid="{BDB2A0C7-7822-40A8-8926-47524868066F}"/>
    <cellStyle name="Calculation 2 5 7 7" xfId="9183" xr:uid="{3F16F154-F494-48F4-BCBC-057FC2CA8151}"/>
    <cellStyle name="Calculation 2 5 7 7 2" xfId="9184" xr:uid="{50A9886F-FA21-4B52-B37A-99E3D684CEE9}"/>
    <cellStyle name="Calculation 2 5 7 8" xfId="9185" xr:uid="{09A9346A-B48B-4B63-8267-53B8CC8EA3D0}"/>
    <cellStyle name="Calculation 2 5 8" xfId="9186" xr:uid="{F011AD80-1F6C-4AEF-9242-55A631935806}"/>
    <cellStyle name="Calculation 2 5 8 2" xfId="9187" xr:uid="{03906560-4A6D-4696-8D72-070742A6190C}"/>
    <cellStyle name="Calculation 2 5 8 2 2" xfId="9188" xr:uid="{A13691EE-A5AB-4A71-A215-6EADE983828A}"/>
    <cellStyle name="Calculation 2 5 8 2 2 2" xfId="9189" xr:uid="{26FBC542-D469-49EE-9711-961AB4AA489A}"/>
    <cellStyle name="Calculation 2 5 8 2 3" xfId="9190" xr:uid="{7CD3D562-1480-4204-93FE-CBDE4F755F94}"/>
    <cellStyle name="Calculation 2 5 8 2 3 2" xfId="9191" xr:uid="{3B4A4A22-ABA6-4463-9A4F-C33E08AD26AF}"/>
    <cellStyle name="Calculation 2 5 8 2 4" xfId="9192" xr:uid="{72BDDEC5-A71B-4A8F-AA87-3397BAFCD9A0}"/>
    <cellStyle name="Calculation 2 5 8 2 4 2" xfId="9193" xr:uid="{B44338EB-9197-4BAF-9A8D-2BB43C141841}"/>
    <cellStyle name="Calculation 2 5 8 2 5" xfId="9194" xr:uid="{2AEA85B8-9AA9-4FE3-9259-22C0FAAABA57}"/>
    <cellStyle name="Calculation 2 5 8 2 5 2" xfId="9195" xr:uid="{35AD77C1-5956-44C6-905C-23C1F2543845}"/>
    <cellStyle name="Calculation 2 5 8 2 6" xfId="9196" xr:uid="{1319CEBC-D581-4F19-B1C7-80BC6B85E4EE}"/>
    <cellStyle name="Calculation 2 5 8 2 6 2" xfId="9197" xr:uid="{86B31F06-FC8C-4F12-B228-62FE4248CD6D}"/>
    <cellStyle name="Calculation 2 5 8 2 7" xfId="9198" xr:uid="{FEC88A52-23BF-45DB-AE82-261B69E23D96}"/>
    <cellStyle name="Calculation 2 5 8 3" xfId="9199" xr:uid="{DD19DE2B-ECCB-43E6-8413-2001E61EDB96}"/>
    <cellStyle name="Calculation 2 5 8 3 2" xfId="9200" xr:uid="{DCF4C9A8-CDEE-4840-9656-768E3642676B}"/>
    <cellStyle name="Calculation 2 5 8 4" xfId="9201" xr:uid="{67B15B68-D16F-4548-AE87-7E05155AE104}"/>
    <cellStyle name="Calculation 2 5 8 4 2" xfId="9202" xr:uid="{E5F9485A-2922-4C09-9234-0E4E1860C041}"/>
    <cellStyle name="Calculation 2 5 8 5" xfId="9203" xr:uid="{7581841A-8503-46A9-A742-14EF461224CB}"/>
    <cellStyle name="Calculation 2 5 8 5 2" xfId="9204" xr:uid="{2D224FC1-DEF6-412F-95A0-D027DB172D33}"/>
    <cellStyle name="Calculation 2 5 8 6" xfId="9205" xr:uid="{38D4F4EF-78E1-4E0E-BC11-E2DC8C59289B}"/>
    <cellStyle name="Calculation 2 5 8 6 2" xfId="9206" xr:uid="{751FC18B-3345-4D03-8649-9A5AC0C9F42C}"/>
    <cellStyle name="Calculation 2 5 8 7" xfId="9207" xr:uid="{E54FFA38-1E5A-4063-878F-F4806A7206C2}"/>
    <cellStyle name="Calculation 2 5 8 7 2" xfId="9208" xr:uid="{54A4630D-6911-49FC-80F0-DFC223445F55}"/>
    <cellStyle name="Calculation 2 5 8 8" xfId="9209" xr:uid="{14BD4D99-13A3-492D-8563-B304C72912C3}"/>
    <cellStyle name="Calculation 2 5 9" xfId="9210" xr:uid="{CAA767A9-87A7-4785-A6A0-1D33F446EAC4}"/>
    <cellStyle name="Calculation 2 5 9 2" xfId="9211" xr:uid="{CD402AD5-54C6-44AD-8A41-6D1450991096}"/>
    <cellStyle name="Calculation 2 5 9 2 2" xfId="9212" xr:uid="{22AFC578-BA1A-4FF8-BD6C-7B4FEDA9A449}"/>
    <cellStyle name="Calculation 2 5 9 3" xfId="9213" xr:uid="{B3EA8368-7FF3-4166-8BC3-D06BACEC8381}"/>
    <cellStyle name="Calculation 2 5 9 3 2" xfId="9214" xr:uid="{9E84AD8F-AAB5-406B-91A1-C1005C5C53E3}"/>
    <cellStyle name="Calculation 2 5 9 4" xfId="9215" xr:uid="{B82678D9-F513-4497-A54A-2DFCBC0A0988}"/>
    <cellStyle name="Calculation 2 5 9 4 2" xfId="9216" xr:uid="{C3ECC54E-3516-488B-8A9B-B451B9081AF5}"/>
    <cellStyle name="Calculation 2 5 9 5" xfId="9217" xr:uid="{1BF0E63B-9AD3-4022-8569-C4D36782F979}"/>
    <cellStyle name="Calculation 2 5 9 5 2" xfId="9218" xr:uid="{659810EA-DD8E-4167-B5FF-A14A3522B9FF}"/>
    <cellStyle name="Calculation 2 5 9 6" xfId="9219" xr:uid="{40EFE808-A894-49DB-887A-8C9111920B63}"/>
    <cellStyle name="Calculation 2 5 9 6 2" xfId="9220" xr:uid="{F3B7AAFA-F138-4411-830A-D4A70D9B54B8}"/>
    <cellStyle name="Calculation 2 5 9 7" xfId="9221" xr:uid="{D8AE7471-1569-4287-94DE-403F0987C1A4}"/>
    <cellStyle name="Calculation 2 6" xfId="9222" xr:uid="{50F42B01-C214-4ADC-8350-62429E00E9F6}"/>
    <cellStyle name="Calculation 2 6 10" xfId="9223" xr:uid="{99BEB592-3725-4035-89E9-3F8E044F1775}"/>
    <cellStyle name="Calculation 2 6 10 2" xfId="9224" xr:uid="{5FB2E858-E524-407C-9392-B3367384D1E2}"/>
    <cellStyle name="Calculation 2 6 11" xfId="9225" xr:uid="{B70EDAF5-7125-43A5-B237-860DA4EA8A9F}"/>
    <cellStyle name="Calculation 2 6 11 2" xfId="9226" xr:uid="{CFF90CA0-9D63-4DDB-8A77-C8EAE3CD9153}"/>
    <cellStyle name="Calculation 2 6 12" xfId="9227" xr:uid="{EE5D51E0-CCEE-41B2-9AEA-D83A0EACE44B}"/>
    <cellStyle name="Calculation 2 6 12 2" xfId="9228" xr:uid="{971EE8C3-C39A-47C7-A4F9-7D48B9886329}"/>
    <cellStyle name="Calculation 2 6 13" xfId="9229" xr:uid="{A045784B-AC5B-4C8C-AFE8-16EB0AC51EE9}"/>
    <cellStyle name="Calculation 2 6 13 2" xfId="9230" xr:uid="{C1F80AA3-2A11-4957-A35A-94856DDD64B2}"/>
    <cellStyle name="Calculation 2 6 14" xfId="9231" xr:uid="{CBD144D7-4EDF-4DF1-B544-D7AFDA1B304A}"/>
    <cellStyle name="Calculation 2 6 2" xfId="9232" xr:uid="{F5B8A490-CFA0-4467-ADB4-BC02FF8F9B7F}"/>
    <cellStyle name="Calculation 2 6 2 10" xfId="9233" xr:uid="{97B04FEA-0155-4412-A904-ADD5499788F5}"/>
    <cellStyle name="Calculation 2 6 2 10 2" xfId="9234" xr:uid="{90BA07E1-619C-4D54-9B9A-B67148EBD5F6}"/>
    <cellStyle name="Calculation 2 6 2 11" xfId="9235" xr:uid="{3C6FE228-6268-4896-97BC-B4582330A4B9}"/>
    <cellStyle name="Calculation 2 6 2 11 2" xfId="9236" xr:uid="{56D51969-6293-452B-BC31-3022425F86C1}"/>
    <cellStyle name="Calculation 2 6 2 12" xfId="9237" xr:uid="{20E33735-0F9E-40F2-BF78-81F4716F8378}"/>
    <cellStyle name="Calculation 2 6 2 2" xfId="9238" xr:uid="{45B680CC-DEFA-43AE-AB39-DE67ED226A2C}"/>
    <cellStyle name="Calculation 2 6 2 2 10" xfId="9239" xr:uid="{B964C114-1A85-4709-844F-7A78C50559E2}"/>
    <cellStyle name="Calculation 2 6 2 2 10 2" xfId="9240" xr:uid="{2F4E12A8-3996-429B-85BC-A84B8ADA73CB}"/>
    <cellStyle name="Calculation 2 6 2 2 11" xfId="9241" xr:uid="{A49BEDDD-CB0B-48B6-B24D-B56CD205CD99}"/>
    <cellStyle name="Calculation 2 6 2 2 2" xfId="9242" xr:uid="{9375820A-FD22-4DE3-8581-4AFBDB396535}"/>
    <cellStyle name="Calculation 2 6 2 2 2 2" xfId="9243" xr:uid="{CA0BF354-9372-475C-818F-C6DAA3A06253}"/>
    <cellStyle name="Calculation 2 6 2 2 2 2 2" xfId="9244" xr:uid="{6228CA83-2AB2-4D75-8EE7-0259A353208B}"/>
    <cellStyle name="Calculation 2 6 2 2 2 2 2 2" xfId="9245" xr:uid="{AA5DBF63-CB20-4781-9A10-0E589EE3CE44}"/>
    <cellStyle name="Calculation 2 6 2 2 2 2 3" xfId="9246" xr:uid="{5C309715-C82A-4751-A6E0-25933B0ED71B}"/>
    <cellStyle name="Calculation 2 6 2 2 2 2 3 2" xfId="9247" xr:uid="{61088E82-0DFE-44CF-B36E-E4516CF6A893}"/>
    <cellStyle name="Calculation 2 6 2 2 2 2 4" xfId="9248" xr:uid="{5FFB8640-B68A-4C53-AA7D-84FC5F789E12}"/>
    <cellStyle name="Calculation 2 6 2 2 2 2 4 2" xfId="9249" xr:uid="{EF3A556D-9578-431C-ABA3-506DF7E3726A}"/>
    <cellStyle name="Calculation 2 6 2 2 2 2 5" xfId="9250" xr:uid="{23E118A3-7ADD-426B-B0D5-1204EAA328B6}"/>
    <cellStyle name="Calculation 2 6 2 2 2 2 5 2" xfId="9251" xr:uid="{C79984A3-CEAA-4A34-8962-9D4D3FC7A24F}"/>
    <cellStyle name="Calculation 2 6 2 2 2 2 6" xfId="9252" xr:uid="{CCBF06E9-A18B-4003-891D-CA089606A284}"/>
    <cellStyle name="Calculation 2 6 2 2 2 2 6 2" xfId="9253" xr:uid="{E8D18C93-DA8C-4A31-BB22-293B88D761CB}"/>
    <cellStyle name="Calculation 2 6 2 2 2 2 7" xfId="9254" xr:uid="{490B7B84-B8BF-46F8-AB2D-CDFD5D0BDC9E}"/>
    <cellStyle name="Calculation 2 6 2 2 2 3" xfId="9255" xr:uid="{143605FF-C4A5-4E54-A82A-FD649402665A}"/>
    <cellStyle name="Calculation 2 6 2 2 2 3 2" xfId="9256" xr:uid="{E1050AA2-D34E-4F42-AD26-2FA5E1B3E25B}"/>
    <cellStyle name="Calculation 2 6 2 2 2 3 2 2" xfId="9257" xr:uid="{E12E4610-FC67-44CB-B713-74ECF5FD47AC}"/>
    <cellStyle name="Calculation 2 6 2 2 2 3 3" xfId="9258" xr:uid="{52260F2A-B7F1-4541-8E38-429DBB83A5CE}"/>
    <cellStyle name="Calculation 2 6 2 2 2 4" xfId="9259" xr:uid="{31CDCAF8-16F7-4A88-BDDC-5ADAE1587074}"/>
    <cellStyle name="Calculation 2 6 2 2 2 4 2" xfId="9260" xr:uid="{095DE656-886B-4B55-A2F0-5446D2E284C2}"/>
    <cellStyle name="Calculation 2 6 2 2 2 5" xfId="9261" xr:uid="{279E77DA-A206-456C-BD10-DA7AEF969EEC}"/>
    <cellStyle name="Calculation 2 6 2 2 2 5 2" xfId="9262" xr:uid="{403973DD-A1A3-4C64-BD1F-5F1660624572}"/>
    <cellStyle name="Calculation 2 6 2 2 2 6" xfId="9263" xr:uid="{4A6B4859-8B80-44FA-BDAD-D009A4832CD1}"/>
    <cellStyle name="Calculation 2 6 2 2 2 6 2" xfId="9264" xr:uid="{9D757355-F802-443D-9F70-04BA79149A44}"/>
    <cellStyle name="Calculation 2 6 2 2 2 7" xfId="9265" xr:uid="{E6690910-B4D4-4F54-8D70-CBFD35B4D382}"/>
    <cellStyle name="Calculation 2 6 2 2 2 7 2" xfId="9266" xr:uid="{DCE48B84-EAEF-474E-84AB-C67CAE29E62A}"/>
    <cellStyle name="Calculation 2 6 2 2 2 8" xfId="9267" xr:uid="{1258A335-B066-4321-85E3-3A5AF32530A9}"/>
    <cellStyle name="Calculation 2 6 2 2 3" xfId="9268" xr:uid="{0694C98B-82E9-4D77-BB2C-6E0BBACE8F99}"/>
    <cellStyle name="Calculation 2 6 2 2 3 2" xfId="9269" xr:uid="{8EA5C2D6-8F59-4D58-BB62-DD805C2CAA59}"/>
    <cellStyle name="Calculation 2 6 2 2 3 2 2" xfId="9270" xr:uid="{19EEC63A-8B63-4FA5-81E4-6191A45B6216}"/>
    <cellStyle name="Calculation 2 6 2 2 3 2 2 2" xfId="9271" xr:uid="{604879C5-1BCC-4687-B186-A3C24B3115E2}"/>
    <cellStyle name="Calculation 2 6 2 2 3 2 3" xfId="9272" xr:uid="{32CC5978-8FCD-449C-B7A8-AAA394BF36DC}"/>
    <cellStyle name="Calculation 2 6 2 2 3 2 3 2" xfId="9273" xr:uid="{3925A2FA-02A0-4FEC-9EED-1C9663991166}"/>
    <cellStyle name="Calculation 2 6 2 2 3 2 4" xfId="9274" xr:uid="{84189FDE-2E4F-446E-880A-90ADE54E72DE}"/>
    <cellStyle name="Calculation 2 6 2 2 3 2 4 2" xfId="9275" xr:uid="{A132707A-DCF2-4510-9B64-07C2AE63F81F}"/>
    <cellStyle name="Calculation 2 6 2 2 3 2 5" xfId="9276" xr:uid="{DDF961B2-8E79-4959-9488-4F55E08CF19F}"/>
    <cellStyle name="Calculation 2 6 2 2 3 2 5 2" xfId="9277" xr:uid="{EC0F6017-32FF-47F3-942D-560342FE7EA3}"/>
    <cellStyle name="Calculation 2 6 2 2 3 2 6" xfId="9278" xr:uid="{8BD34B9E-21FD-495A-AC6F-CB0C1EE99361}"/>
    <cellStyle name="Calculation 2 6 2 2 3 2 6 2" xfId="9279" xr:uid="{53800605-514D-4E55-AA00-4B3C4F1AA491}"/>
    <cellStyle name="Calculation 2 6 2 2 3 2 7" xfId="9280" xr:uid="{27A605CE-E9ED-4555-AF34-25C9628D1FE4}"/>
    <cellStyle name="Calculation 2 6 2 2 3 3" xfId="9281" xr:uid="{FF0125E2-89E3-4387-BCFC-B0F86F5CA237}"/>
    <cellStyle name="Calculation 2 6 2 2 3 3 2" xfId="9282" xr:uid="{A5C67E84-8228-4BA1-A79B-3E30033B655D}"/>
    <cellStyle name="Calculation 2 6 2 2 3 4" xfId="9283" xr:uid="{6157FC95-7952-4439-9802-B9F8FC875B5A}"/>
    <cellStyle name="Calculation 2 6 2 2 3 4 2" xfId="9284" xr:uid="{C41F873A-4735-4823-9094-9FB29640C9EF}"/>
    <cellStyle name="Calculation 2 6 2 2 3 5" xfId="9285" xr:uid="{F4B54923-B9E8-4FF0-A2FC-C434A93F936B}"/>
    <cellStyle name="Calculation 2 6 2 2 3 5 2" xfId="9286" xr:uid="{A18FA366-59C4-4A97-88F9-AD0BDDF7D53D}"/>
    <cellStyle name="Calculation 2 6 2 2 3 6" xfId="9287" xr:uid="{E40C4403-7F17-486B-AA42-342924565F30}"/>
    <cellStyle name="Calculation 2 6 2 2 3 6 2" xfId="9288" xr:uid="{E9F4AF80-3046-4035-A2E0-CE95E5632181}"/>
    <cellStyle name="Calculation 2 6 2 2 3 7" xfId="9289" xr:uid="{7B11E705-FD15-4910-BDF6-4A2C24BB07B3}"/>
    <cellStyle name="Calculation 2 6 2 2 3 7 2" xfId="9290" xr:uid="{FB6D759C-E021-4E4D-9CB3-55FA9FA3235D}"/>
    <cellStyle name="Calculation 2 6 2 2 3 8" xfId="9291" xr:uid="{F99933CB-A806-4EA3-AF6E-9427B41D9D88}"/>
    <cellStyle name="Calculation 2 6 2 2 4" xfId="9292" xr:uid="{CF3DB312-C0BC-4A52-A0E5-C11707E3B777}"/>
    <cellStyle name="Calculation 2 6 2 2 4 2" xfId="9293" xr:uid="{61D586BE-CD21-467A-BA5B-4D77EE0F69C3}"/>
    <cellStyle name="Calculation 2 6 2 2 4 2 2" xfId="9294" xr:uid="{BB8AF913-7BC5-4252-B8A4-9EBD82316E58}"/>
    <cellStyle name="Calculation 2 6 2 2 4 2 2 2" xfId="9295" xr:uid="{BC530178-9F17-4D67-82F6-A44E65D3C462}"/>
    <cellStyle name="Calculation 2 6 2 2 4 2 3" xfId="9296" xr:uid="{03421239-069A-40A9-8587-A022E0793093}"/>
    <cellStyle name="Calculation 2 6 2 2 4 2 3 2" xfId="9297" xr:uid="{859B3E96-EC0E-43CF-99C0-AFF28B2D86FC}"/>
    <cellStyle name="Calculation 2 6 2 2 4 2 4" xfId="9298" xr:uid="{93E54269-2BD1-44CC-8367-F750C8FFB089}"/>
    <cellStyle name="Calculation 2 6 2 2 4 2 4 2" xfId="9299" xr:uid="{9D2457A6-792A-46B9-B95E-4FDD23F28764}"/>
    <cellStyle name="Calculation 2 6 2 2 4 2 5" xfId="9300" xr:uid="{FBA62BA5-8958-441B-9587-8758591BEBFD}"/>
    <cellStyle name="Calculation 2 6 2 2 4 2 5 2" xfId="9301" xr:uid="{E5C824EC-FD10-4545-81F7-7E7D3A16D03F}"/>
    <cellStyle name="Calculation 2 6 2 2 4 2 6" xfId="9302" xr:uid="{876683F8-5C12-45A4-852B-4B2B0AE93D72}"/>
    <cellStyle name="Calculation 2 6 2 2 4 2 6 2" xfId="9303" xr:uid="{5EF87D5F-98B2-4CC6-AF2A-52B78266CCFF}"/>
    <cellStyle name="Calculation 2 6 2 2 4 2 7" xfId="9304" xr:uid="{67CBA37D-2ECC-44C2-8FC0-3C9B3E911622}"/>
    <cellStyle name="Calculation 2 6 2 2 4 3" xfId="9305" xr:uid="{3C9AE67A-C628-408C-8CD9-00E7EDD085C1}"/>
    <cellStyle name="Calculation 2 6 2 2 4 3 2" xfId="9306" xr:uid="{456978C4-3BA8-48DE-9925-F0DA8D9FD39F}"/>
    <cellStyle name="Calculation 2 6 2 2 4 4" xfId="9307" xr:uid="{13DC0AE1-5C31-4A98-BCE5-3CE571E435B9}"/>
    <cellStyle name="Calculation 2 6 2 2 4 4 2" xfId="9308" xr:uid="{FD3F7311-D0BB-46CF-BAC6-DD9993FA6049}"/>
    <cellStyle name="Calculation 2 6 2 2 4 5" xfId="9309" xr:uid="{746C7D4E-9632-45B4-928C-8D9DB11E8236}"/>
    <cellStyle name="Calculation 2 6 2 2 4 5 2" xfId="9310" xr:uid="{6B874ECA-EC82-47D7-B377-02A5E577F2D9}"/>
    <cellStyle name="Calculation 2 6 2 2 4 6" xfId="9311" xr:uid="{A883BA30-240C-49D5-AB34-FBD3A5812CDB}"/>
    <cellStyle name="Calculation 2 6 2 2 4 6 2" xfId="9312" xr:uid="{A1384A24-EE98-4B70-8A1F-DC85461F2C86}"/>
    <cellStyle name="Calculation 2 6 2 2 4 7" xfId="9313" xr:uid="{FB82C9A3-26E1-4CDC-89D6-2EED19DC8D86}"/>
    <cellStyle name="Calculation 2 6 2 2 4 7 2" xfId="9314" xr:uid="{197EFE6F-C21B-4B27-94FC-D30F302F5F61}"/>
    <cellStyle name="Calculation 2 6 2 2 4 8" xfId="9315" xr:uid="{77B43EDD-63B1-4B8F-BA38-259DB423CE9A}"/>
    <cellStyle name="Calculation 2 6 2 2 5" xfId="9316" xr:uid="{377EA164-2269-4EBC-909B-A137EB6A9B3A}"/>
    <cellStyle name="Calculation 2 6 2 2 5 2" xfId="9317" xr:uid="{A81009D5-F94F-4E5A-B079-C7594432EE87}"/>
    <cellStyle name="Calculation 2 6 2 2 5 2 2" xfId="9318" xr:uid="{CB804461-A87C-40A9-A067-1B2D02ABFBEF}"/>
    <cellStyle name="Calculation 2 6 2 2 5 3" xfId="9319" xr:uid="{E8AB6795-775C-4948-8AC5-54BF40A84648}"/>
    <cellStyle name="Calculation 2 6 2 2 5 3 2" xfId="9320" xr:uid="{3E7921B6-3D1C-4601-A031-1381179DD97C}"/>
    <cellStyle name="Calculation 2 6 2 2 5 4" xfId="9321" xr:uid="{2C63EB8F-FD53-4D83-8CCD-DD0E3EDF2656}"/>
    <cellStyle name="Calculation 2 6 2 2 5 4 2" xfId="9322" xr:uid="{DACF9C05-7A36-408A-A462-3CA9D7804AD8}"/>
    <cellStyle name="Calculation 2 6 2 2 5 5" xfId="9323" xr:uid="{99F03B8A-ABC4-49C1-BCA3-7FEBE290A06A}"/>
    <cellStyle name="Calculation 2 6 2 2 5 5 2" xfId="9324" xr:uid="{31305C78-E72E-454E-9550-0F3707E33818}"/>
    <cellStyle name="Calculation 2 6 2 2 5 6" xfId="9325" xr:uid="{B131437C-A631-40FF-A37B-3A7CEA12C7BF}"/>
    <cellStyle name="Calculation 2 6 2 2 5 6 2" xfId="9326" xr:uid="{D9039BFB-FB02-45D0-8E53-5CF6E162A69A}"/>
    <cellStyle name="Calculation 2 6 2 2 5 7" xfId="9327" xr:uid="{54D72A2D-6949-40C2-A1DD-195A5872A06C}"/>
    <cellStyle name="Calculation 2 6 2 2 6" xfId="9328" xr:uid="{0D6C2080-8426-4280-8A79-1E777C8D5A69}"/>
    <cellStyle name="Calculation 2 6 2 2 6 2" xfId="9329" xr:uid="{5C1F9B30-770C-4A6C-AB3F-57505506DDCB}"/>
    <cellStyle name="Calculation 2 6 2 2 7" xfId="9330" xr:uid="{5AB77EAD-BBCA-4AA1-AF6F-9D7AF5BB939E}"/>
    <cellStyle name="Calculation 2 6 2 2 7 2" xfId="9331" xr:uid="{6FB15827-1E1B-42C8-9BB6-9C19D2F90BA1}"/>
    <cellStyle name="Calculation 2 6 2 2 8" xfId="9332" xr:uid="{53F2943F-01E4-43A1-854F-F7E77A88BA1B}"/>
    <cellStyle name="Calculation 2 6 2 2 8 2" xfId="9333" xr:uid="{B0405DD4-48F3-4770-9F26-943396AB5FA1}"/>
    <cellStyle name="Calculation 2 6 2 2 9" xfId="9334" xr:uid="{13183709-7E43-4B49-BA03-9EF151E3433C}"/>
    <cellStyle name="Calculation 2 6 2 2 9 2" xfId="9335" xr:uid="{D33D02B2-F268-4798-9BBC-025A60CB2B37}"/>
    <cellStyle name="Calculation 2 6 2 3" xfId="9336" xr:uid="{A1DDC61D-76F9-4628-84F1-17F749D93DAF}"/>
    <cellStyle name="Calculation 2 6 2 3 2" xfId="9337" xr:uid="{AFCAB00A-7861-469B-85B7-56B99D1BAD37}"/>
    <cellStyle name="Calculation 2 6 2 3 2 2" xfId="9338" xr:uid="{60F1B679-E842-4E29-8C8F-9E062E8AD105}"/>
    <cellStyle name="Calculation 2 6 2 3 2 2 2" xfId="9339" xr:uid="{D15C72FE-A1FF-4D31-A83D-1EB7387437F3}"/>
    <cellStyle name="Calculation 2 6 2 3 2 3" xfId="9340" xr:uid="{A4640A45-BDD9-4A11-B72E-FCC522AF3492}"/>
    <cellStyle name="Calculation 2 6 2 3 2 3 2" xfId="9341" xr:uid="{FC6662F2-998C-4986-AFF1-74130B8B27AD}"/>
    <cellStyle name="Calculation 2 6 2 3 2 4" xfId="9342" xr:uid="{1231113C-3DBE-4463-9B63-B321A92A661E}"/>
    <cellStyle name="Calculation 2 6 2 3 2 4 2" xfId="9343" xr:uid="{D83D51A1-4821-48F3-804D-620F91DC41EA}"/>
    <cellStyle name="Calculation 2 6 2 3 2 5" xfId="9344" xr:uid="{EC0E6C8F-12F6-4BB1-B418-595934904F53}"/>
    <cellStyle name="Calculation 2 6 2 3 2 5 2" xfId="9345" xr:uid="{D17AA0BE-D479-46FA-954F-272FE19DEF47}"/>
    <cellStyle name="Calculation 2 6 2 3 2 6" xfId="9346" xr:uid="{1793CF8A-65B6-44D6-AE57-32C34998AA43}"/>
    <cellStyle name="Calculation 2 6 2 3 2 6 2" xfId="9347" xr:uid="{5A439007-69DB-4791-AD15-004DE85C3009}"/>
    <cellStyle name="Calculation 2 6 2 3 2 7" xfId="9348" xr:uid="{D397310B-4EDA-430E-A8A1-7A30D793B146}"/>
    <cellStyle name="Calculation 2 6 2 3 3" xfId="9349" xr:uid="{C12DFD64-7D7E-4350-96B6-F57F0E05EC07}"/>
    <cellStyle name="Calculation 2 6 2 3 3 2" xfId="9350" xr:uid="{7ED02127-B232-4564-91B5-9D013A0E69A8}"/>
    <cellStyle name="Calculation 2 6 2 3 3 2 2" xfId="9351" xr:uid="{EB4CAC83-025A-4108-A047-25DE4AA5807E}"/>
    <cellStyle name="Calculation 2 6 2 3 3 3" xfId="9352" xr:uid="{B8AABCFA-BDFF-45AF-978F-683FCD6D27A6}"/>
    <cellStyle name="Calculation 2 6 2 3 4" xfId="9353" xr:uid="{A4985E5A-7E55-477A-84FF-E76FFE5E1684}"/>
    <cellStyle name="Calculation 2 6 2 3 4 2" xfId="9354" xr:uid="{C4C18D0C-D4AC-48D8-B618-C5785F2D5F51}"/>
    <cellStyle name="Calculation 2 6 2 3 5" xfId="9355" xr:uid="{17802317-BA35-48BB-A16F-54B984A171A9}"/>
    <cellStyle name="Calculation 2 6 2 3 5 2" xfId="9356" xr:uid="{83F5C696-364B-4864-8763-8009B0D209AF}"/>
    <cellStyle name="Calculation 2 6 2 3 6" xfId="9357" xr:uid="{AE34FD93-B1AD-46ED-B7B3-9C88222EE808}"/>
    <cellStyle name="Calculation 2 6 2 3 6 2" xfId="9358" xr:uid="{C4D27001-3331-486B-A23D-D56B149B9B8C}"/>
    <cellStyle name="Calculation 2 6 2 3 7" xfId="9359" xr:uid="{3A2AB82D-E1FC-4BA4-B6F3-7084CF7C8102}"/>
    <cellStyle name="Calculation 2 6 2 3 7 2" xfId="9360" xr:uid="{74852F98-3D48-48E7-9AC7-D2779B0896CD}"/>
    <cellStyle name="Calculation 2 6 2 3 8" xfId="9361" xr:uid="{B71AA77E-C165-4D6F-9A25-F9A7D6C54191}"/>
    <cellStyle name="Calculation 2 6 2 4" xfId="9362" xr:uid="{3FB77FE8-5259-4AD1-8A7A-489C5F5FDA78}"/>
    <cellStyle name="Calculation 2 6 2 4 2" xfId="9363" xr:uid="{E98DA775-2CBA-4ED5-9346-E07F1B60541F}"/>
    <cellStyle name="Calculation 2 6 2 4 2 2" xfId="9364" xr:uid="{ACF94EB6-3D1B-4389-BDE3-CB752DB67A94}"/>
    <cellStyle name="Calculation 2 6 2 4 2 2 2" xfId="9365" xr:uid="{2C76AAC0-997E-4F99-B658-1A9DDB10FA7D}"/>
    <cellStyle name="Calculation 2 6 2 4 2 3" xfId="9366" xr:uid="{B6B4154B-E026-4B55-BCDE-595D3E0E519B}"/>
    <cellStyle name="Calculation 2 6 2 4 2 3 2" xfId="9367" xr:uid="{401EE018-3DD1-4E11-97C9-CD215ECDB1C3}"/>
    <cellStyle name="Calculation 2 6 2 4 2 4" xfId="9368" xr:uid="{E9D88DD5-0C0E-493B-A5A6-F15F7895A28F}"/>
    <cellStyle name="Calculation 2 6 2 4 2 4 2" xfId="9369" xr:uid="{7AD7C585-8DAB-4107-9021-57DA0D0B4042}"/>
    <cellStyle name="Calculation 2 6 2 4 2 5" xfId="9370" xr:uid="{2D145736-2C48-4E26-8901-EBDD5C3176E0}"/>
    <cellStyle name="Calculation 2 6 2 4 2 5 2" xfId="9371" xr:uid="{B6636113-9C5C-40AB-87F6-E0A2FC074C3F}"/>
    <cellStyle name="Calculation 2 6 2 4 2 6" xfId="9372" xr:uid="{B566E1A5-0823-46A7-B149-C7053296C65B}"/>
    <cellStyle name="Calculation 2 6 2 4 2 6 2" xfId="9373" xr:uid="{B9896D97-770E-49E0-B4C9-9E796BF27543}"/>
    <cellStyle name="Calculation 2 6 2 4 2 7" xfId="9374" xr:uid="{E030B498-9C98-458E-B85E-8EC06DB04492}"/>
    <cellStyle name="Calculation 2 6 2 4 3" xfId="9375" xr:uid="{EE266A11-229A-4C3D-89A3-F618E56758CE}"/>
    <cellStyle name="Calculation 2 6 2 4 3 2" xfId="9376" xr:uid="{CD563BA4-776C-412C-A071-4158E6B609B0}"/>
    <cellStyle name="Calculation 2 6 2 4 4" xfId="9377" xr:uid="{D663AADD-55D4-46B8-94FC-C08A332CFC29}"/>
    <cellStyle name="Calculation 2 6 2 4 4 2" xfId="9378" xr:uid="{B7EAF356-632F-4089-8479-06198FA31A2E}"/>
    <cellStyle name="Calculation 2 6 2 4 5" xfId="9379" xr:uid="{80CE6BC7-0F24-499C-BC92-20149143EE47}"/>
    <cellStyle name="Calculation 2 6 2 4 5 2" xfId="9380" xr:uid="{398D6FCA-6C2C-4279-9EBA-E6393D01A794}"/>
    <cellStyle name="Calculation 2 6 2 4 6" xfId="9381" xr:uid="{D7824316-C8D3-4B29-BB65-6BC212F7DC28}"/>
    <cellStyle name="Calculation 2 6 2 4 6 2" xfId="9382" xr:uid="{249F5F70-1D03-4826-8CA5-813B2D21DDCC}"/>
    <cellStyle name="Calculation 2 6 2 4 7" xfId="9383" xr:uid="{7C530D68-2817-4969-8504-3E398140933D}"/>
    <cellStyle name="Calculation 2 6 2 4 7 2" xfId="9384" xr:uid="{FC14EBBE-3191-4C34-86D6-7B42E4EDCE2A}"/>
    <cellStyle name="Calculation 2 6 2 4 8" xfId="9385" xr:uid="{80FF1C1B-99E8-466D-9FFA-F6EBA695CCC9}"/>
    <cellStyle name="Calculation 2 6 2 5" xfId="9386" xr:uid="{2814A2F2-230C-4CC3-A660-EEE71CE3A482}"/>
    <cellStyle name="Calculation 2 6 2 5 2" xfId="9387" xr:uid="{7427A40F-40FD-4482-AFA3-EB2400EE85EB}"/>
    <cellStyle name="Calculation 2 6 2 5 2 2" xfId="9388" xr:uid="{DFA125A6-21AB-4C0B-8A22-610C2C4BD165}"/>
    <cellStyle name="Calculation 2 6 2 5 2 2 2" xfId="9389" xr:uid="{EC920651-3DCE-41F3-85E1-21B1F4C576E9}"/>
    <cellStyle name="Calculation 2 6 2 5 2 3" xfId="9390" xr:uid="{95E0FFF3-5A3C-460D-9F65-B7019F56017C}"/>
    <cellStyle name="Calculation 2 6 2 5 2 3 2" xfId="9391" xr:uid="{0D400101-4C57-4947-B7AE-A59F48FFB0EB}"/>
    <cellStyle name="Calculation 2 6 2 5 2 4" xfId="9392" xr:uid="{5F2D845F-9C95-4623-8832-4288BEC7470B}"/>
    <cellStyle name="Calculation 2 6 2 5 2 4 2" xfId="9393" xr:uid="{37C931D4-F000-454F-A81E-8088E6384843}"/>
    <cellStyle name="Calculation 2 6 2 5 2 5" xfId="9394" xr:uid="{99A9D99C-3751-4391-846E-0AA5BDB20DBA}"/>
    <cellStyle name="Calculation 2 6 2 5 2 5 2" xfId="9395" xr:uid="{9B74A2D8-D20D-4091-90F9-9A2BEF3F2DBE}"/>
    <cellStyle name="Calculation 2 6 2 5 2 6" xfId="9396" xr:uid="{D6E41ADE-186E-4E28-82A6-6F524007769A}"/>
    <cellStyle name="Calculation 2 6 2 5 2 6 2" xfId="9397" xr:uid="{948A6280-8DCB-4D00-9234-7AEAD0079B97}"/>
    <cellStyle name="Calculation 2 6 2 5 2 7" xfId="9398" xr:uid="{B4F03CC1-2DB2-4A7D-BCDE-D6D3EFFB7E6D}"/>
    <cellStyle name="Calculation 2 6 2 5 3" xfId="9399" xr:uid="{937335B1-2447-4B9D-85E2-E5BB6B1C9EF5}"/>
    <cellStyle name="Calculation 2 6 2 5 3 2" xfId="9400" xr:uid="{B43EE9AA-ED5E-42FF-BDD4-8376CB99FC7C}"/>
    <cellStyle name="Calculation 2 6 2 5 4" xfId="9401" xr:uid="{BE483E8F-B4A5-47BE-AE7E-B8B1EC54C99F}"/>
    <cellStyle name="Calculation 2 6 2 5 4 2" xfId="9402" xr:uid="{644ABADA-A38D-4D2A-8F6E-69080F417638}"/>
    <cellStyle name="Calculation 2 6 2 5 5" xfId="9403" xr:uid="{37DDD772-7E97-4509-B454-8BE94316A281}"/>
    <cellStyle name="Calculation 2 6 2 5 5 2" xfId="9404" xr:uid="{570AED3C-3AF9-4A64-8994-9E507244D095}"/>
    <cellStyle name="Calculation 2 6 2 5 6" xfId="9405" xr:uid="{4414DFD2-45B8-49D9-8097-9DFA12DBB7E2}"/>
    <cellStyle name="Calculation 2 6 2 5 6 2" xfId="9406" xr:uid="{8B22ECF5-0AEE-425E-999B-F3375392AC13}"/>
    <cellStyle name="Calculation 2 6 2 5 7" xfId="9407" xr:uid="{3997AE8C-891F-479A-B6BB-5A63661A06B1}"/>
    <cellStyle name="Calculation 2 6 2 5 7 2" xfId="9408" xr:uid="{ED91A845-B41B-47CB-8EB4-D383DEDA754C}"/>
    <cellStyle name="Calculation 2 6 2 5 8" xfId="9409" xr:uid="{C2AD5429-9AD1-4B23-BE45-3CA77F19686E}"/>
    <cellStyle name="Calculation 2 6 2 6" xfId="9410" xr:uid="{CADB1227-70A9-4BB1-9A1D-D87603E8D579}"/>
    <cellStyle name="Calculation 2 6 2 6 2" xfId="9411" xr:uid="{92D526F5-3C92-408E-ADE6-3920BA597D40}"/>
    <cellStyle name="Calculation 2 6 2 6 2 2" xfId="9412" xr:uid="{07BA57AF-1F05-480D-B316-F88344AEB55C}"/>
    <cellStyle name="Calculation 2 6 2 6 3" xfId="9413" xr:uid="{31ABEA19-63D8-4F66-8C1E-C6EF0110F604}"/>
    <cellStyle name="Calculation 2 6 2 6 3 2" xfId="9414" xr:uid="{0C0972E6-ABDC-4BE4-ADF6-FAD42EBCE806}"/>
    <cellStyle name="Calculation 2 6 2 6 4" xfId="9415" xr:uid="{6E0E4539-7BEA-4D67-A024-4C1632F4F4E0}"/>
    <cellStyle name="Calculation 2 6 2 6 4 2" xfId="9416" xr:uid="{324EEE79-EF0D-420C-A3B7-CA4802D593BE}"/>
    <cellStyle name="Calculation 2 6 2 6 5" xfId="9417" xr:uid="{4C1065F1-D23C-4395-89B9-C0EFB918488D}"/>
    <cellStyle name="Calculation 2 6 2 6 5 2" xfId="9418" xr:uid="{2C3D6584-4CA5-4B61-8807-D3D2A0364517}"/>
    <cellStyle name="Calculation 2 6 2 6 6" xfId="9419" xr:uid="{B5A23595-6BAE-436F-AD71-D07AEB5FFD79}"/>
    <cellStyle name="Calculation 2 6 2 6 6 2" xfId="9420" xr:uid="{FAA58940-7D20-4E1B-B3F1-5E364013540C}"/>
    <cellStyle name="Calculation 2 6 2 6 7" xfId="9421" xr:uid="{F4FB24D8-D964-4B91-8CE3-628C143A0E4E}"/>
    <cellStyle name="Calculation 2 6 2 7" xfId="9422" xr:uid="{4317CE62-364B-48E0-8A97-8EBAA10C931E}"/>
    <cellStyle name="Calculation 2 6 2 7 2" xfId="9423" xr:uid="{740B06C3-A516-4545-9D24-6CE2D382E849}"/>
    <cellStyle name="Calculation 2 6 2 8" xfId="9424" xr:uid="{BB93B43A-D892-4C76-9178-C2156A545C36}"/>
    <cellStyle name="Calculation 2 6 2 8 2" xfId="9425" xr:uid="{8E6674DC-8EE8-4C7C-A30A-E7ED28362DC3}"/>
    <cellStyle name="Calculation 2 6 2 9" xfId="9426" xr:uid="{E8D2966D-DB23-4E8F-A1CB-084BDCB27248}"/>
    <cellStyle name="Calculation 2 6 2 9 2" xfId="9427" xr:uid="{CD8A6CF9-CA5D-4AF2-8443-205187F60684}"/>
    <cellStyle name="Calculation 2 6 3" xfId="9428" xr:uid="{6F0BC406-6C32-480F-A375-EC419FC7E69D}"/>
    <cellStyle name="Calculation 2 6 3 10" xfId="9429" xr:uid="{629B820C-B11D-4707-B95D-45071EDF3E50}"/>
    <cellStyle name="Calculation 2 6 3 10 2" xfId="9430" xr:uid="{50F79F49-5544-41B6-A47E-51FA522090BC}"/>
    <cellStyle name="Calculation 2 6 3 11" xfId="9431" xr:uid="{72868E2A-41F8-4C5E-8D7C-522A8D743E92}"/>
    <cellStyle name="Calculation 2 6 3 2" xfId="9432" xr:uid="{FA2AC38A-67E1-4091-8952-6E2FB0D83810}"/>
    <cellStyle name="Calculation 2 6 3 2 2" xfId="9433" xr:uid="{B4D1A6F7-CBE0-44AA-A00F-579AF41DF2A0}"/>
    <cellStyle name="Calculation 2 6 3 2 2 2" xfId="9434" xr:uid="{9EB35FA6-ED1B-423B-BC41-9DC1747F4D1C}"/>
    <cellStyle name="Calculation 2 6 3 2 2 2 2" xfId="9435" xr:uid="{64D997E9-561A-4AF4-9145-E866FB4DE3C8}"/>
    <cellStyle name="Calculation 2 6 3 2 2 3" xfId="9436" xr:uid="{6D32A7F0-16A9-4E34-8DF3-CA850A327E1E}"/>
    <cellStyle name="Calculation 2 6 3 2 2 3 2" xfId="9437" xr:uid="{09EA00EB-C5F9-48A7-ABCA-E525CC2F0AD5}"/>
    <cellStyle name="Calculation 2 6 3 2 2 4" xfId="9438" xr:uid="{608DCDDA-5C93-4B0D-887A-603FDFECC04B}"/>
    <cellStyle name="Calculation 2 6 3 2 2 4 2" xfId="9439" xr:uid="{6A15F333-A8DA-4AA7-A3B9-D9FABE5446F7}"/>
    <cellStyle name="Calculation 2 6 3 2 2 5" xfId="9440" xr:uid="{760ECD43-600C-421F-80D5-6D3DC889BD45}"/>
    <cellStyle name="Calculation 2 6 3 2 2 5 2" xfId="9441" xr:uid="{0D884A97-4F59-4B62-96F4-6BFB2499A6EF}"/>
    <cellStyle name="Calculation 2 6 3 2 2 6" xfId="9442" xr:uid="{2CD3E2AA-1D09-426E-8423-8E0E0A179993}"/>
    <cellStyle name="Calculation 2 6 3 2 2 6 2" xfId="9443" xr:uid="{AA9BBC0A-47F2-488A-A6BA-6ABCC9EF006D}"/>
    <cellStyle name="Calculation 2 6 3 2 2 7" xfId="9444" xr:uid="{735E00BB-42EE-4DAA-AF43-4DFA57F79AC3}"/>
    <cellStyle name="Calculation 2 6 3 2 3" xfId="9445" xr:uid="{92E88438-6C5B-4440-9196-3CB0EF58BB83}"/>
    <cellStyle name="Calculation 2 6 3 2 3 2" xfId="9446" xr:uid="{3C2305BC-3057-47AD-8583-1381C366E3C2}"/>
    <cellStyle name="Calculation 2 6 3 2 3 2 2" xfId="9447" xr:uid="{E5E9157E-F4B5-4E72-9635-8EE3A6AD1BEF}"/>
    <cellStyle name="Calculation 2 6 3 2 3 3" xfId="9448" xr:uid="{1F01D7AB-9B55-44A1-AF2B-B3363EC5B2D0}"/>
    <cellStyle name="Calculation 2 6 3 2 4" xfId="9449" xr:uid="{5092ADF3-9647-4D13-AC3A-DAD4F8FBC35D}"/>
    <cellStyle name="Calculation 2 6 3 2 4 2" xfId="9450" xr:uid="{DE94809C-2263-4DC4-A839-1FA6137D12F3}"/>
    <cellStyle name="Calculation 2 6 3 2 5" xfId="9451" xr:uid="{A69AFE32-7D2B-458D-A07A-9AD17547D7CF}"/>
    <cellStyle name="Calculation 2 6 3 2 5 2" xfId="9452" xr:uid="{6829F4AD-EF1E-45C5-B954-A52EDEB0CE88}"/>
    <cellStyle name="Calculation 2 6 3 2 6" xfId="9453" xr:uid="{0804EDAA-2BB0-46D7-A8AC-9D2B6E83CA9E}"/>
    <cellStyle name="Calculation 2 6 3 2 6 2" xfId="9454" xr:uid="{FD2F9237-379D-418C-AC58-F4E8592374FE}"/>
    <cellStyle name="Calculation 2 6 3 2 7" xfId="9455" xr:uid="{5BE6CD1E-5755-4595-B7A3-27A9E1AF9183}"/>
    <cellStyle name="Calculation 2 6 3 2 7 2" xfId="9456" xr:uid="{7F81E370-530A-4463-B4CE-FA51CD23C10C}"/>
    <cellStyle name="Calculation 2 6 3 2 8" xfId="9457" xr:uid="{8250362E-5AEF-41B1-93D6-F3977206ADD3}"/>
    <cellStyle name="Calculation 2 6 3 3" xfId="9458" xr:uid="{E5D4F594-0F03-4C42-AD78-7C2AAF42A596}"/>
    <cellStyle name="Calculation 2 6 3 3 2" xfId="9459" xr:uid="{27676EA5-73CE-4BAB-AEF8-1FB973987B7B}"/>
    <cellStyle name="Calculation 2 6 3 3 2 2" xfId="9460" xr:uid="{088B7664-92E3-45D2-969B-C2AF9886CAB3}"/>
    <cellStyle name="Calculation 2 6 3 3 2 2 2" xfId="9461" xr:uid="{D8D79495-AF81-490F-86D8-71A65165796F}"/>
    <cellStyle name="Calculation 2 6 3 3 2 3" xfId="9462" xr:uid="{B427CA56-80ED-4AEB-9865-35975D9760A4}"/>
    <cellStyle name="Calculation 2 6 3 3 2 3 2" xfId="9463" xr:uid="{88BA5BC1-9263-426A-BD8D-EE43AF597368}"/>
    <cellStyle name="Calculation 2 6 3 3 2 4" xfId="9464" xr:uid="{BCE281DE-79F5-4A9E-B286-63C9AF1F55C1}"/>
    <cellStyle name="Calculation 2 6 3 3 2 4 2" xfId="9465" xr:uid="{86E11848-75DA-4E23-8C81-A70EAC3DDBD6}"/>
    <cellStyle name="Calculation 2 6 3 3 2 5" xfId="9466" xr:uid="{19BB9C60-F2F0-4786-A8E5-3DCFD9DAE277}"/>
    <cellStyle name="Calculation 2 6 3 3 2 5 2" xfId="9467" xr:uid="{DF5F502D-6194-4BC4-B3CC-7ED9ED2FF6B1}"/>
    <cellStyle name="Calculation 2 6 3 3 2 6" xfId="9468" xr:uid="{88D0C237-E660-4106-90F2-49988337E56C}"/>
    <cellStyle name="Calculation 2 6 3 3 2 6 2" xfId="9469" xr:uid="{2C5D9ACE-F464-4212-95FF-765707B8C86B}"/>
    <cellStyle name="Calculation 2 6 3 3 2 7" xfId="9470" xr:uid="{887415C3-0943-4393-8848-9548EBDDBECB}"/>
    <cellStyle name="Calculation 2 6 3 3 3" xfId="9471" xr:uid="{A4EF4A3A-9EE6-446B-B034-5AB195BAE0DA}"/>
    <cellStyle name="Calculation 2 6 3 3 3 2" xfId="9472" xr:uid="{02BF4878-1F96-43DA-9305-78C605C8A867}"/>
    <cellStyle name="Calculation 2 6 3 3 4" xfId="9473" xr:uid="{7BDB5393-F429-4EDD-93F7-866DA5652CA7}"/>
    <cellStyle name="Calculation 2 6 3 3 4 2" xfId="9474" xr:uid="{0055532B-3A04-494E-A39F-DCADF8DC207E}"/>
    <cellStyle name="Calculation 2 6 3 3 5" xfId="9475" xr:uid="{06257960-46E8-47D0-93E8-3A54ED3DE395}"/>
    <cellStyle name="Calculation 2 6 3 3 5 2" xfId="9476" xr:uid="{E6966145-FACC-4E2A-BAC9-CEA706FCC51E}"/>
    <cellStyle name="Calculation 2 6 3 3 6" xfId="9477" xr:uid="{16D8A6B4-3A3E-4543-AF08-A1FF5A7BE5F1}"/>
    <cellStyle name="Calculation 2 6 3 3 6 2" xfId="9478" xr:uid="{5C17636D-F93B-4E70-B9AB-2466E4EE2596}"/>
    <cellStyle name="Calculation 2 6 3 3 7" xfId="9479" xr:uid="{C832789D-2DB7-4D29-A938-3C4185AF072D}"/>
    <cellStyle name="Calculation 2 6 3 3 7 2" xfId="9480" xr:uid="{2CD243FF-9865-4B65-A879-2542DB412A89}"/>
    <cellStyle name="Calculation 2 6 3 3 8" xfId="9481" xr:uid="{0DA003DF-774D-466F-8501-FDC8035A1913}"/>
    <cellStyle name="Calculation 2 6 3 4" xfId="9482" xr:uid="{8CF7253A-9ABF-46DF-9C75-FA06C16119D1}"/>
    <cellStyle name="Calculation 2 6 3 4 2" xfId="9483" xr:uid="{E71E8874-B86C-41FB-88FD-D3DEC46FB14E}"/>
    <cellStyle name="Calculation 2 6 3 4 2 2" xfId="9484" xr:uid="{E1EB0FA4-A0FF-4354-BF46-3F731F681120}"/>
    <cellStyle name="Calculation 2 6 3 4 2 2 2" xfId="9485" xr:uid="{63B953B5-48C7-418C-80C9-C5E21CEA68A1}"/>
    <cellStyle name="Calculation 2 6 3 4 2 3" xfId="9486" xr:uid="{1AE7E083-64F5-4487-9356-29514726170D}"/>
    <cellStyle name="Calculation 2 6 3 4 2 3 2" xfId="9487" xr:uid="{B8D9E37A-949C-48E5-834E-767DB4207954}"/>
    <cellStyle name="Calculation 2 6 3 4 2 4" xfId="9488" xr:uid="{709ABBC6-37D1-46AA-BD00-E8586B15858C}"/>
    <cellStyle name="Calculation 2 6 3 4 2 4 2" xfId="9489" xr:uid="{79F1C0EF-6F68-4215-878D-8CEFDD60D318}"/>
    <cellStyle name="Calculation 2 6 3 4 2 5" xfId="9490" xr:uid="{0267A27E-84E5-4A9C-B21E-D2BFF3E4C4E2}"/>
    <cellStyle name="Calculation 2 6 3 4 2 5 2" xfId="9491" xr:uid="{161A9BE1-BDDD-47D7-AA6D-4197608FA756}"/>
    <cellStyle name="Calculation 2 6 3 4 2 6" xfId="9492" xr:uid="{DFAFE074-CF4C-4E7D-B253-FA2754EE9F19}"/>
    <cellStyle name="Calculation 2 6 3 4 2 6 2" xfId="9493" xr:uid="{46BCBB3A-4121-4640-883A-94BD8D9C9079}"/>
    <cellStyle name="Calculation 2 6 3 4 2 7" xfId="9494" xr:uid="{7B782C84-C72F-4B71-8FEF-77006C0F95A2}"/>
    <cellStyle name="Calculation 2 6 3 4 3" xfId="9495" xr:uid="{091305CA-9436-4D7D-82B5-34EECD2EA5BE}"/>
    <cellStyle name="Calculation 2 6 3 4 3 2" xfId="9496" xr:uid="{2E60DEE7-2B87-40F4-B415-D2E6D03705BB}"/>
    <cellStyle name="Calculation 2 6 3 4 4" xfId="9497" xr:uid="{C37D1C75-B564-4E13-868F-D9DB6E89D07E}"/>
    <cellStyle name="Calculation 2 6 3 4 4 2" xfId="9498" xr:uid="{B71437C2-F756-40CE-AEC4-79A7D8DEACEA}"/>
    <cellStyle name="Calculation 2 6 3 4 5" xfId="9499" xr:uid="{36EB0292-6114-441C-A071-C14DB24E455B}"/>
    <cellStyle name="Calculation 2 6 3 4 5 2" xfId="9500" xr:uid="{D2CC463E-90C3-4889-9B22-921044E0ED28}"/>
    <cellStyle name="Calculation 2 6 3 4 6" xfId="9501" xr:uid="{83AD3BDD-3849-4853-9665-7293947E37A0}"/>
    <cellStyle name="Calculation 2 6 3 4 6 2" xfId="9502" xr:uid="{9D3F7E83-8A20-4126-A9D6-0A9F214E2D68}"/>
    <cellStyle name="Calculation 2 6 3 4 7" xfId="9503" xr:uid="{BC0377B8-4993-4DE9-8E85-4A3970AB6865}"/>
    <cellStyle name="Calculation 2 6 3 4 7 2" xfId="9504" xr:uid="{CC891F3A-33E9-4792-B658-DF2EAD440C08}"/>
    <cellStyle name="Calculation 2 6 3 4 8" xfId="9505" xr:uid="{274B9FA9-033B-4FA2-ACF3-2634C58490D9}"/>
    <cellStyle name="Calculation 2 6 3 5" xfId="9506" xr:uid="{41FD8808-FA68-4D4E-A8B9-FB1F8D0E25D2}"/>
    <cellStyle name="Calculation 2 6 3 5 2" xfId="9507" xr:uid="{23965B28-E574-43AB-836A-3C176D5CFCC7}"/>
    <cellStyle name="Calculation 2 6 3 5 2 2" xfId="9508" xr:uid="{C5CF4686-8BCC-44E9-9D26-7AE7CB25A08A}"/>
    <cellStyle name="Calculation 2 6 3 5 3" xfId="9509" xr:uid="{416D65A5-E2F0-4687-A79D-FCF7D04E1FAE}"/>
    <cellStyle name="Calculation 2 6 3 5 3 2" xfId="9510" xr:uid="{95309B78-1058-4826-9EA3-CE6A3F4A34BD}"/>
    <cellStyle name="Calculation 2 6 3 5 4" xfId="9511" xr:uid="{428E624D-5A0C-406A-9EFF-A8E5ADFB11A7}"/>
    <cellStyle name="Calculation 2 6 3 5 4 2" xfId="9512" xr:uid="{161A92B0-A140-4124-BD3A-A7592BCD08AB}"/>
    <cellStyle name="Calculation 2 6 3 5 5" xfId="9513" xr:uid="{EAF3E653-7AA7-4E46-8CF7-F3FCF63A126C}"/>
    <cellStyle name="Calculation 2 6 3 5 5 2" xfId="9514" xr:uid="{A8724333-3F9D-4F31-B2B9-B11B37FBF858}"/>
    <cellStyle name="Calculation 2 6 3 5 6" xfId="9515" xr:uid="{90DFC600-14A7-4F2D-8487-A1FAEE88E502}"/>
    <cellStyle name="Calculation 2 6 3 5 6 2" xfId="9516" xr:uid="{4358924A-A505-4284-A518-856DD6B1C228}"/>
    <cellStyle name="Calculation 2 6 3 5 7" xfId="9517" xr:uid="{0D7C55CD-A9EE-44DF-848D-C3AA11CAE16C}"/>
    <cellStyle name="Calculation 2 6 3 6" xfId="9518" xr:uid="{80B35E69-9E46-4DFE-8B60-FD559F49A2E2}"/>
    <cellStyle name="Calculation 2 6 3 6 2" xfId="9519" xr:uid="{22C42027-13BA-4A98-AFC8-B50E4F7AA414}"/>
    <cellStyle name="Calculation 2 6 3 7" xfId="9520" xr:uid="{782A091D-0AF9-4942-93FB-696460275B6C}"/>
    <cellStyle name="Calculation 2 6 3 7 2" xfId="9521" xr:uid="{9A05F062-9214-4CE2-95B8-CDFD2B1152F7}"/>
    <cellStyle name="Calculation 2 6 3 8" xfId="9522" xr:uid="{DE32824F-E415-46C2-9E72-7212E39FD8FE}"/>
    <cellStyle name="Calculation 2 6 3 8 2" xfId="9523" xr:uid="{A7DF378A-FCE1-4EDF-9BF3-AC5410660F09}"/>
    <cellStyle name="Calculation 2 6 3 9" xfId="9524" xr:uid="{399FA63C-74BC-4507-83E8-90A3801879F8}"/>
    <cellStyle name="Calculation 2 6 3 9 2" xfId="9525" xr:uid="{1641CEEE-80D6-435E-B19F-C4E5DEB5C122}"/>
    <cellStyle name="Calculation 2 6 4" xfId="9526" xr:uid="{B2BFB74D-B1B6-41E1-818B-1D4A56F02494}"/>
    <cellStyle name="Calculation 2 6 4 10" xfId="9527" xr:uid="{4BFA4103-92C8-493F-B470-5001ECAF6A4C}"/>
    <cellStyle name="Calculation 2 6 4 10 2" xfId="9528" xr:uid="{7551D74B-06D4-4D78-85C0-15C0D380977F}"/>
    <cellStyle name="Calculation 2 6 4 11" xfId="9529" xr:uid="{7FCB8896-6936-4163-902D-D0226AC9DEA9}"/>
    <cellStyle name="Calculation 2 6 4 2" xfId="9530" xr:uid="{51B11A35-EE26-470B-B509-62C34B1B0438}"/>
    <cellStyle name="Calculation 2 6 4 2 2" xfId="9531" xr:uid="{D18713C5-8031-4872-B74C-D841606605B3}"/>
    <cellStyle name="Calculation 2 6 4 2 2 2" xfId="9532" xr:uid="{73289445-7C1B-4B89-B039-4F3FAE43F8B7}"/>
    <cellStyle name="Calculation 2 6 4 2 2 2 2" xfId="9533" xr:uid="{4EA31CDC-7446-4915-B5F4-CBF0DE870825}"/>
    <cellStyle name="Calculation 2 6 4 2 2 3" xfId="9534" xr:uid="{65FDB039-C628-4474-A4FB-00AC90DFB082}"/>
    <cellStyle name="Calculation 2 6 4 2 2 3 2" xfId="9535" xr:uid="{91A7503C-D160-4469-9687-8326EF280A04}"/>
    <cellStyle name="Calculation 2 6 4 2 2 4" xfId="9536" xr:uid="{746D7328-EEBC-4A7E-97ED-BC5C1C56494C}"/>
    <cellStyle name="Calculation 2 6 4 2 2 4 2" xfId="9537" xr:uid="{E2FD774E-0168-438F-808F-DF95CFF20796}"/>
    <cellStyle name="Calculation 2 6 4 2 2 5" xfId="9538" xr:uid="{A8013744-0B1F-4B94-95E7-B5297E98B8E6}"/>
    <cellStyle name="Calculation 2 6 4 2 2 5 2" xfId="9539" xr:uid="{0A96111B-3B15-4DAB-8D4C-FAC259471952}"/>
    <cellStyle name="Calculation 2 6 4 2 2 6" xfId="9540" xr:uid="{D851D653-2FAC-4359-B823-5E0258418168}"/>
    <cellStyle name="Calculation 2 6 4 2 2 6 2" xfId="9541" xr:uid="{77B3E57B-A9F4-4D22-943B-B1C0D80ABBC1}"/>
    <cellStyle name="Calculation 2 6 4 2 2 7" xfId="9542" xr:uid="{C10F25EA-3BE3-4780-BAAC-E664C372E12C}"/>
    <cellStyle name="Calculation 2 6 4 2 3" xfId="9543" xr:uid="{3226C366-6733-4D49-9A03-05A690989518}"/>
    <cellStyle name="Calculation 2 6 4 2 3 2" xfId="9544" xr:uid="{06531FC4-4A16-4F60-ACC7-99190E37810F}"/>
    <cellStyle name="Calculation 2 6 4 2 3 2 2" xfId="9545" xr:uid="{480E95B6-95FD-41C2-92D7-657417806319}"/>
    <cellStyle name="Calculation 2 6 4 2 3 3" xfId="9546" xr:uid="{30CF3E7F-A568-46AC-A765-E6E46C67618A}"/>
    <cellStyle name="Calculation 2 6 4 2 4" xfId="9547" xr:uid="{1378F2DE-D39E-4B61-8C55-C0EFEC56D0D9}"/>
    <cellStyle name="Calculation 2 6 4 2 4 2" xfId="9548" xr:uid="{DC114325-9DF5-46C9-A30A-4D29F14D64E5}"/>
    <cellStyle name="Calculation 2 6 4 2 5" xfId="9549" xr:uid="{6E0990C2-D092-4CDA-A4E6-B051F52553A6}"/>
    <cellStyle name="Calculation 2 6 4 2 5 2" xfId="9550" xr:uid="{EA380398-013C-490F-93E1-9B98949FA20C}"/>
    <cellStyle name="Calculation 2 6 4 2 6" xfId="9551" xr:uid="{0D5C5A2F-3860-4344-ADB5-6CD3A3B8DE96}"/>
    <cellStyle name="Calculation 2 6 4 2 6 2" xfId="9552" xr:uid="{1DBD71DE-BB3B-468B-ACEC-DC4EAB0CACAF}"/>
    <cellStyle name="Calculation 2 6 4 2 7" xfId="9553" xr:uid="{A45CD647-E515-492C-9164-DE68EFF98D26}"/>
    <cellStyle name="Calculation 2 6 4 2 7 2" xfId="9554" xr:uid="{1BB5544F-44A9-4B77-B3D5-DC581CBE9146}"/>
    <cellStyle name="Calculation 2 6 4 2 8" xfId="9555" xr:uid="{CD2BCAB9-B18F-43CF-92F7-FBBFFC84810B}"/>
    <cellStyle name="Calculation 2 6 4 3" xfId="9556" xr:uid="{2FAA9C90-8C43-46E1-B475-DE3110175ED5}"/>
    <cellStyle name="Calculation 2 6 4 3 2" xfId="9557" xr:uid="{058EFEB3-F28A-4C82-91B3-6C7426BAB856}"/>
    <cellStyle name="Calculation 2 6 4 3 2 2" xfId="9558" xr:uid="{40E2DE41-B51D-4999-9298-A5151C69E9E0}"/>
    <cellStyle name="Calculation 2 6 4 3 2 2 2" xfId="9559" xr:uid="{862D8113-CB91-4364-86C6-EB6999613AAC}"/>
    <cellStyle name="Calculation 2 6 4 3 2 3" xfId="9560" xr:uid="{91B11554-50A9-45B0-B4D2-7332409389B8}"/>
    <cellStyle name="Calculation 2 6 4 3 2 3 2" xfId="9561" xr:uid="{E9EBE3D6-B55B-4F71-B2E2-4D83EC3A26E4}"/>
    <cellStyle name="Calculation 2 6 4 3 2 4" xfId="9562" xr:uid="{E55EF662-74B9-4692-9675-A99A38151C59}"/>
    <cellStyle name="Calculation 2 6 4 3 2 4 2" xfId="9563" xr:uid="{7B74BD1D-2414-4751-B96A-CB7DB48F9EBD}"/>
    <cellStyle name="Calculation 2 6 4 3 2 5" xfId="9564" xr:uid="{245E9353-D5B5-4C7B-BF73-564AB7298513}"/>
    <cellStyle name="Calculation 2 6 4 3 2 5 2" xfId="9565" xr:uid="{2778352F-5E50-46E0-A232-293257725C28}"/>
    <cellStyle name="Calculation 2 6 4 3 2 6" xfId="9566" xr:uid="{9E8DCB4C-2E6E-4927-A175-E09E06BA6247}"/>
    <cellStyle name="Calculation 2 6 4 3 2 6 2" xfId="9567" xr:uid="{A14D93E6-B06E-4B67-B264-D1801DDCC43F}"/>
    <cellStyle name="Calculation 2 6 4 3 2 7" xfId="9568" xr:uid="{91AA1105-28D5-4A83-A3EC-05E251A00D0B}"/>
    <cellStyle name="Calculation 2 6 4 3 3" xfId="9569" xr:uid="{851361B9-82F4-44D9-A53C-CB59D63F34F6}"/>
    <cellStyle name="Calculation 2 6 4 3 3 2" xfId="9570" xr:uid="{BE1B7FDF-4561-403B-84FF-C41DD530478E}"/>
    <cellStyle name="Calculation 2 6 4 3 4" xfId="9571" xr:uid="{99BE326C-B7A6-4340-9EAB-6820E92D1D8D}"/>
    <cellStyle name="Calculation 2 6 4 3 4 2" xfId="9572" xr:uid="{17A9BA06-4D92-4CCD-BEE1-D487420B8ABB}"/>
    <cellStyle name="Calculation 2 6 4 3 5" xfId="9573" xr:uid="{78313FB2-2EBB-4A36-BA82-1F708DE0D436}"/>
    <cellStyle name="Calculation 2 6 4 3 5 2" xfId="9574" xr:uid="{2B63E2E5-BC41-44CB-AE58-C1E7FCB1C44F}"/>
    <cellStyle name="Calculation 2 6 4 3 6" xfId="9575" xr:uid="{179BF4EB-104D-43A7-8161-156FC9333519}"/>
    <cellStyle name="Calculation 2 6 4 3 6 2" xfId="9576" xr:uid="{97E04E99-80E9-4007-8FB3-890AB031F429}"/>
    <cellStyle name="Calculation 2 6 4 3 7" xfId="9577" xr:uid="{2E3FAA0E-E47F-475B-8CA4-8B44EE6024D8}"/>
    <cellStyle name="Calculation 2 6 4 3 7 2" xfId="9578" xr:uid="{CC770FED-3346-4BA6-B275-F5F5CD9EE716}"/>
    <cellStyle name="Calculation 2 6 4 3 8" xfId="9579" xr:uid="{957B8B37-2A3D-4C3A-8570-58D7B8B95CE4}"/>
    <cellStyle name="Calculation 2 6 4 4" xfId="9580" xr:uid="{E64A75FC-5D90-4468-A0D1-0472190B7CF4}"/>
    <cellStyle name="Calculation 2 6 4 4 2" xfId="9581" xr:uid="{034CA586-3465-40E6-9778-1C7B4FBFD34A}"/>
    <cellStyle name="Calculation 2 6 4 4 2 2" xfId="9582" xr:uid="{9F28B34E-2310-4854-8D0A-C8D97E8DA7C5}"/>
    <cellStyle name="Calculation 2 6 4 4 2 2 2" xfId="9583" xr:uid="{C433ECCC-7C55-4843-807E-F5FE822277ED}"/>
    <cellStyle name="Calculation 2 6 4 4 2 3" xfId="9584" xr:uid="{0FED8248-C1AC-4A79-B974-426923EB4958}"/>
    <cellStyle name="Calculation 2 6 4 4 2 3 2" xfId="9585" xr:uid="{E8E3AF92-70B8-45DF-B14E-66D3097400D4}"/>
    <cellStyle name="Calculation 2 6 4 4 2 4" xfId="9586" xr:uid="{18148E76-A362-43BD-BF86-0C9E28FB0AE0}"/>
    <cellStyle name="Calculation 2 6 4 4 2 4 2" xfId="9587" xr:uid="{7788B2F8-912A-484E-BC04-91CED6F4BB67}"/>
    <cellStyle name="Calculation 2 6 4 4 2 5" xfId="9588" xr:uid="{15E1AA7B-4314-40CA-8822-31E2BD54B915}"/>
    <cellStyle name="Calculation 2 6 4 4 2 5 2" xfId="9589" xr:uid="{E964B3F2-E1CE-4608-A970-64F8048B9764}"/>
    <cellStyle name="Calculation 2 6 4 4 2 6" xfId="9590" xr:uid="{189CE40A-1F85-4050-B3B8-7904512277BC}"/>
    <cellStyle name="Calculation 2 6 4 4 2 6 2" xfId="9591" xr:uid="{070A409F-92FD-4B8E-A865-76B3949D1A27}"/>
    <cellStyle name="Calculation 2 6 4 4 2 7" xfId="9592" xr:uid="{BF05B0A1-559C-4DD4-A9D0-E5368F3BF8B9}"/>
    <cellStyle name="Calculation 2 6 4 4 3" xfId="9593" xr:uid="{7AD0ADB2-DD05-4FF2-9C24-C4F9B54CD4CF}"/>
    <cellStyle name="Calculation 2 6 4 4 3 2" xfId="9594" xr:uid="{FF6AD46B-F504-43D1-BA6E-190E50F62DB6}"/>
    <cellStyle name="Calculation 2 6 4 4 4" xfId="9595" xr:uid="{384CEB47-B078-4405-934E-F96C26D25868}"/>
    <cellStyle name="Calculation 2 6 4 4 4 2" xfId="9596" xr:uid="{54B68DB7-82C6-4E99-BE06-58BDC21762C3}"/>
    <cellStyle name="Calculation 2 6 4 4 5" xfId="9597" xr:uid="{15BEAFB7-EE9B-4D45-A71F-18C0383A8B33}"/>
    <cellStyle name="Calculation 2 6 4 4 5 2" xfId="9598" xr:uid="{DCC17353-F689-47DB-B542-F93A91C9AEF3}"/>
    <cellStyle name="Calculation 2 6 4 4 6" xfId="9599" xr:uid="{DB1D1835-2A1A-4983-9931-6A01C11AC882}"/>
    <cellStyle name="Calculation 2 6 4 4 6 2" xfId="9600" xr:uid="{0A920301-E07D-4B0A-A589-3A0B3144BE0C}"/>
    <cellStyle name="Calculation 2 6 4 4 7" xfId="9601" xr:uid="{B07F3171-3B2F-48A0-BB5D-9722A3B829E8}"/>
    <cellStyle name="Calculation 2 6 4 4 7 2" xfId="9602" xr:uid="{B2BDBAE9-C934-4330-B6DB-506FE2831330}"/>
    <cellStyle name="Calculation 2 6 4 4 8" xfId="9603" xr:uid="{416B5177-4132-42EB-BEEC-F2C528083692}"/>
    <cellStyle name="Calculation 2 6 4 5" xfId="9604" xr:uid="{BC9D8D8F-3C77-45B3-89CF-28DBC76E347B}"/>
    <cellStyle name="Calculation 2 6 4 5 2" xfId="9605" xr:uid="{62AC9C0B-A07E-4D5D-9BF7-231F9F61756D}"/>
    <cellStyle name="Calculation 2 6 4 5 2 2" xfId="9606" xr:uid="{63E03716-4DE5-4707-8EF9-6665D28BA448}"/>
    <cellStyle name="Calculation 2 6 4 5 3" xfId="9607" xr:uid="{B4962F89-F019-4144-AC6A-1A71CC6178AA}"/>
    <cellStyle name="Calculation 2 6 4 5 3 2" xfId="9608" xr:uid="{C44AA5D6-FB02-4A8E-B92B-E54AE1785861}"/>
    <cellStyle name="Calculation 2 6 4 5 4" xfId="9609" xr:uid="{CA512EC5-3489-4499-9CED-39BC9A9C1942}"/>
    <cellStyle name="Calculation 2 6 4 5 4 2" xfId="9610" xr:uid="{EC21F510-7F49-43A5-A83F-4ECAADB26DEA}"/>
    <cellStyle name="Calculation 2 6 4 5 5" xfId="9611" xr:uid="{CD30C00A-CE54-44F9-A620-2916593DECC6}"/>
    <cellStyle name="Calculation 2 6 4 5 5 2" xfId="9612" xr:uid="{6592577C-9437-4AAC-B73A-E13E06FA2BA5}"/>
    <cellStyle name="Calculation 2 6 4 5 6" xfId="9613" xr:uid="{3F770E93-C931-43AF-8B79-58B86104443F}"/>
    <cellStyle name="Calculation 2 6 4 5 6 2" xfId="9614" xr:uid="{04294E4A-2301-40C3-A6EE-109792F032E4}"/>
    <cellStyle name="Calculation 2 6 4 5 7" xfId="9615" xr:uid="{E9F67F26-1575-44CD-9B6B-2E04934EC290}"/>
    <cellStyle name="Calculation 2 6 4 6" xfId="9616" xr:uid="{31A7C7E6-6303-40DB-B51E-1D795FCB6279}"/>
    <cellStyle name="Calculation 2 6 4 6 2" xfId="9617" xr:uid="{4C4B116D-AEB6-4642-A0EC-CF46C0DDB74E}"/>
    <cellStyle name="Calculation 2 6 4 7" xfId="9618" xr:uid="{228DE1FA-3917-4530-B71E-F8FD67A6F247}"/>
    <cellStyle name="Calculation 2 6 4 7 2" xfId="9619" xr:uid="{A4AB69B2-EBCE-49D5-918B-CADB59D1FD07}"/>
    <cellStyle name="Calculation 2 6 4 8" xfId="9620" xr:uid="{9DD427D4-E8E9-49AC-93B4-15227CFDAE6F}"/>
    <cellStyle name="Calculation 2 6 4 8 2" xfId="9621" xr:uid="{93D44161-CCCE-4AD4-85F3-4975FDAC96AB}"/>
    <cellStyle name="Calculation 2 6 4 9" xfId="9622" xr:uid="{D0C3037F-3967-4106-B318-C7C00C308031}"/>
    <cellStyle name="Calculation 2 6 4 9 2" xfId="9623" xr:uid="{25C2E3BE-700C-4FD8-B82E-D19ADAD75FBE}"/>
    <cellStyle name="Calculation 2 6 5" xfId="9624" xr:uid="{E93ACDAF-039C-439A-9585-127A9606E683}"/>
    <cellStyle name="Calculation 2 6 5 2" xfId="9625" xr:uid="{61FDEC37-4A55-43A5-839D-D552A8731534}"/>
    <cellStyle name="Calculation 2 6 5 2 2" xfId="9626" xr:uid="{AFF7140C-99FB-4F00-8D69-4155E2BC6D84}"/>
    <cellStyle name="Calculation 2 6 5 2 2 2" xfId="9627" xr:uid="{4D887DA3-F621-4645-8DED-8AF2AF5F4B7F}"/>
    <cellStyle name="Calculation 2 6 5 2 3" xfId="9628" xr:uid="{20246A13-92AE-419A-9387-0565D15A476F}"/>
    <cellStyle name="Calculation 2 6 5 2 3 2" xfId="9629" xr:uid="{26D54085-331F-4AB0-BD2A-A3063B70FD64}"/>
    <cellStyle name="Calculation 2 6 5 2 4" xfId="9630" xr:uid="{E94E88CF-B5E3-444C-8E07-C14906E302E4}"/>
    <cellStyle name="Calculation 2 6 5 2 4 2" xfId="9631" xr:uid="{84DA131C-24A0-4E09-8644-76DD03C7B4D7}"/>
    <cellStyle name="Calculation 2 6 5 2 5" xfId="9632" xr:uid="{DC6ECDF7-BCF6-45CF-8580-AFD85AEF2C41}"/>
    <cellStyle name="Calculation 2 6 5 2 5 2" xfId="9633" xr:uid="{F30128C3-48F7-4204-B047-B5618BB8188B}"/>
    <cellStyle name="Calculation 2 6 5 2 6" xfId="9634" xr:uid="{3EEB1F4D-4438-46C9-9BC6-B78A9D957F76}"/>
    <cellStyle name="Calculation 2 6 5 2 6 2" xfId="9635" xr:uid="{10C98833-2E05-4E0B-9502-5F21A7D52E31}"/>
    <cellStyle name="Calculation 2 6 5 2 7" xfId="9636" xr:uid="{DAB751CB-D934-4E66-99B4-307F9A32B799}"/>
    <cellStyle name="Calculation 2 6 5 3" xfId="9637" xr:uid="{5087CEB4-5632-4F0C-90E6-044BCC61B58E}"/>
    <cellStyle name="Calculation 2 6 5 3 2" xfId="9638" xr:uid="{ED1ACF50-4B92-4B1D-8575-25CADA67ACE5}"/>
    <cellStyle name="Calculation 2 6 5 3 2 2" xfId="9639" xr:uid="{D05166FF-AE54-4067-B3B2-DCCF55000A1B}"/>
    <cellStyle name="Calculation 2 6 5 3 3" xfId="9640" xr:uid="{33F44462-AEA8-4D28-8267-B32C1594AF09}"/>
    <cellStyle name="Calculation 2 6 5 4" xfId="9641" xr:uid="{0016A45A-DB9A-4187-9449-7539C59A3CC0}"/>
    <cellStyle name="Calculation 2 6 5 4 2" xfId="9642" xr:uid="{906D73EA-47BC-4D06-90EC-E18560B9D5B0}"/>
    <cellStyle name="Calculation 2 6 5 5" xfId="9643" xr:uid="{D0CBCE95-5A04-451A-A6CA-89EC585113BA}"/>
    <cellStyle name="Calculation 2 6 5 5 2" xfId="9644" xr:uid="{3D445B24-E63F-4C0C-86CD-42E97DD17C3E}"/>
    <cellStyle name="Calculation 2 6 5 6" xfId="9645" xr:uid="{1C66BE83-0FC5-4F20-8319-1503121CBAE3}"/>
    <cellStyle name="Calculation 2 6 5 6 2" xfId="9646" xr:uid="{E52F5F68-D416-46E7-9C90-DCCF4854CECA}"/>
    <cellStyle name="Calculation 2 6 5 7" xfId="9647" xr:uid="{F339D7FA-033A-4786-9CA8-6CB41CB4C5CB}"/>
    <cellStyle name="Calculation 2 6 5 7 2" xfId="9648" xr:uid="{01EB687A-12FC-4210-88DD-4242DD0EAD04}"/>
    <cellStyle name="Calculation 2 6 5 8" xfId="9649" xr:uid="{CF930CA5-7835-4723-BF20-B7E7224D74C7}"/>
    <cellStyle name="Calculation 2 6 6" xfId="9650" xr:uid="{8D74D7B2-F2D6-4D74-9D1C-9657A2E2E4FC}"/>
    <cellStyle name="Calculation 2 6 6 2" xfId="9651" xr:uid="{1F9AB470-A695-414C-A6BA-05691A6CC33F}"/>
    <cellStyle name="Calculation 2 6 6 2 2" xfId="9652" xr:uid="{46BE0C79-8D7D-4B9F-B054-C46267DD7252}"/>
    <cellStyle name="Calculation 2 6 6 2 2 2" xfId="9653" xr:uid="{EA540694-12CE-49AC-8DF5-6152C85CCBB5}"/>
    <cellStyle name="Calculation 2 6 6 2 3" xfId="9654" xr:uid="{4393963E-3221-48F1-A56A-43B78B88A3C1}"/>
    <cellStyle name="Calculation 2 6 6 2 3 2" xfId="9655" xr:uid="{E2B79F42-386E-427B-B28D-3F812737025B}"/>
    <cellStyle name="Calculation 2 6 6 2 4" xfId="9656" xr:uid="{280AB620-3187-46F2-BFAB-A7B47AFD181A}"/>
    <cellStyle name="Calculation 2 6 6 2 4 2" xfId="9657" xr:uid="{30742DEF-E02C-4332-A9BA-59644F98DE07}"/>
    <cellStyle name="Calculation 2 6 6 2 5" xfId="9658" xr:uid="{63A2D472-F182-4C30-8E19-2271FFF898DE}"/>
    <cellStyle name="Calculation 2 6 6 2 5 2" xfId="9659" xr:uid="{863EAA0A-7DFB-485E-A597-AAE66C4A7F0E}"/>
    <cellStyle name="Calculation 2 6 6 2 6" xfId="9660" xr:uid="{B5C9F0AA-75FA-4A9A-B426-A2D6FD5B9E6C}"/>
    <cellStyle name="Calculation 2 6 6 2 6 2" xfId="9661" xr:uid="{67592AA9-BDC5-424E-8D2C-37E0801A7D8C}"/>
    <cellStyle name="Calculation 2 6 6 2 7" xfId="9662" xr:uid="{D74AFB71-6DEF-4C7E-9E0B-038840D9A96B}"/>
    <cellStyle name="Calculation 2 6 6 3" xfId="9663" xr:uid="{CE167D21-106F-4C5D-BB24-3403F21C89F7}"/>
    <cellStyle name="Calculation 2 6 6 3 2" xfId="9664" xr:uid="{5B043DD7-C63C-4507-843B-F01EBB270ACC}"/>
    <cellStyle name="Calculation 2 6 6 4" xfId="9665" xr:uid="{2B2D1BB4-E1FE-498B-9B00-0FD9F2CDFC5F}"/>
    <cellStyle name="Calculation 2 6 6 4 2" xfId="9666" xr:uid="{19F354AC-C70D-46F3-A95E-EC693BAB40D3}"/>
    <cellStyle name="Calculation 2 6 6 5" xfId="9667" xr:uid="{89D5F4C4-638E-4F90-B6D6-14F1D60EE0BC}"/>
    <cellStyle name="Calculation 2 6 6 5 2" xfId="9668" xr:uid="{98095CA2-196E-4309-84A3-02DFDD3FAD57}"/>
    <cellStyle name="Calculation 2 6 6 6" xfId="9669" xr:uid="{F294D76B-16CB-48EC-829C-C27327C4892E}"/>
    <cellStyle name="Calculation 2 6 6 6 2" xfId="9670" xr:uid="{47F5E242-379D-4C96-95EE-4D56356E1D29}"/>
    <cellStyle name="Calculation 2 6 6 7" xfId="9671" xr:uid="{A1144F42-9FA0-4DA1-A8A8-CFF396EC5DCA}"/>
    <cellStyle name="Calculation 2 6 6 7 2" xfId="9672" xr:uid="{A4EF3C2C-913C-4A9D-9DE3-FAA9AD4794AC}"/>
    <cellStyle name="Calculation 2 6 6 8" xfId="9673" xr:uid="{B551C2D6-14D6-4A29-B015-094FE8339086}"/>
    <cellStyle name="Calculation 2 6 7" xfId="9674" xr:uid="{06AA14FE-DC92-4EE2-806B-B3E56AF2CFC2}"/>
    <cellStyle name="Calculation 2 6 7 2" xfId="9675" xr:uid="{AFD34AC3-F5F0-4E95-AE35-1D5D3D0133DD}"/>
    <cellStyle name="Calculation 2 6 7 2 2" xfId="9676" xr:uid="{F3B877B2-EEEB-405B-9D8B-CE422D5FEA07}"/>
    <cellStyle name="Calculation 2 6 7 2 2 2" xfId="9677" xr:uid="{263B4E22-50E8-4CA6-91E4-2811A17124ED}"/>
    <cellStyle name="Calculation 2 6 7 2 3" xfId="9678" xr:uid="{3E3C3344-6C8A-4FF4-9A34-D6DC8BF70AF7}"/>
    <cellStyle name="Calculation 2 6 7 2 3 2" xfId="9679" xr:uid="{50191C0D-020D-4790-ACD3-61E29455BB33}"/>
    <cellStyle name="Calculation 2 6 7 2 4" xfId="9680" xr:uid="{F6B6ECF4-7C97-4D53-85B0-19BC7B0E01BC}"/>
    <cellStyle name="Calculation 2 6 7 2 4 2" xfId="9681" xr:uid="{6043F5D1-094C-4120-B569-BD85BA021A58}"/>
    <cellStyle name="Calculation 2 6 7 2 5" xfId="9682" xr:uid="{9F2F86C1-39BF-403B-A8D7-0CFFB86FABCE}"/>
    <cellStyle name="Calculation 2 6 7 2 5 2" xfId="9683" xr:uid="{83072A48-96CE-42FA-9668-D806E9CF82C7}"/>
    <cellStyle name="Calculation 2 6 7 2 6" xfId="9684" xr:uid="{80EBAEE9-3EEA-4994-82A0-B0A3469F1BDF}"/>
    <cellStyle name="Calculation 2 6 7 2 6 2" xfId="9685" xr:uid="{619F3406-59A7-4AE6-8F4D-66E6082672B0}"/>
    <cellStyle name="Calculation 2 6 7 2 7" xfId="9686" xr:uid="{DEFDFB20-5202-4813-B24F-C44FE7926D34}"/>
    <cellStyle name="Calculation 2 6 7 3" xfId="9687" xr:uid="{AE480518-4FB8-4433-AFCC-D543375FDB16}"/>
    <cellStyle name="Calculation 2 6 7 3 2" xfId="9688" xr:uid="{DA88595A-F22D-4DFC-A1D9-F97C098F337F}"/>
    <cellStyle name="Calculation 2 6 7 4" xfId="9689" xr:uid="{12B789CE-6D4E-4503-91F1-132CE3F19B29}"/>
    <cellStyle name="Calculation 2 6 7 4 2" xfId="9690" xr:uid="{3490E927-8523-4A53-BDB6-8FA75FBB8AB5}"/>
    <cellStyle name="Calculation 2 6 7 5" xfId="9691" xr:uid="{2F633AB8-BF9D-4A37-B57D-5DB35FAA88EA}"/>
    <cellStyle name="Calculation 2 6 7 5 2" xfId="9692" xr:uid="{EC58F2AE-A79C-4020-9E7D-BE5D19866601}"/>
    <cellStyle name="Calculation 2 6 7 6" xfId="9693" xr:uid="{6CCBEB84-717F-4948-86AE-87900CC0CBD8}"/>
    <cellStyle name="Calculation 2 6 7 6 2" xfId="9694" xr:uid="{1204858E-62F8-42B1-98A4-B8912966B328}"/>
    <cellStyle name="Calculation 2 6 7 7" xfId="9695" xr:uid="{FECE8CB7-D75A-4ABC-94B7-087DD91A210E}"/>
    <cellStyle name="Calculation 2 6 7 7 2" xfId="9696" xr:uid="{3866C654-78DD-467A-B4C3-6A69991FD26D}"/>
    <cellStyle name="Calculation 2 6 7 8" xfId="9697" xr:uid="{390994C6-0994-42B3-A2F6-1DC0F299A137}"/>
    <cellStyle name="Calculation 2 6 8" xfId="9698" xr:uid="{3FD51C01-F466-4739-B032-CFD0E7454275}"/>
    <cellStyle name="Calculation 2 6 8 2" xfId="9699" xr:uid="{9FBBC965-EDE2-49B2-80ED-05161480334A}"/>
    <cellStyle name="Calculation 2 6 8 2 2" xfId="9700" xr:uid="{5580B134-5B59-4929-BBC7-73E08E41F174}"/>
    <cellStyle name="Calculation 2 6 8 3" xfId="9701" xr:uid="{60153841-19DB-469D-94E4-C6FF541CFB64}"/>
    <cellStyle name="Calculation 2 6 8 3 2" xfId="9702" xr:uid="{38FCADC8-E90D-4137-A5F0-1D2DBB42E721}"/>
    <cellStyle name="Calculation 2 6 8 4" xfId="9703" xr:uid="{C5D6C746-6FCD-427A-8315-9BBBB04EED36}"/>
    <cellStyle name="Calculation 2 6 8 4 2" xfId="9704" xr:uid="{30A2E9B7-DEB7-4182-8B98-04CB7986EDF2}"/>
    <cellStyle name="Calculation 2 6 8 5" xfId="9705" xr:uid="{8C67BEB8-4FC8-475A-8CDE-6439156DC375}"/>
    <cellStyle name="Calculation 2 6 8 5 2" xfId="9706" xr:uid="{C0F7C369-B7BF-471F-A6F2-9CA9D3AF3FD4}"/>
    <cellStyle name="Calculation 2 6 8 6" xfId="9707" xr:uid="{1FD6850C-CF2F-41D6-A68E-1AC6DE16C142}"/>
    <cellStyle name="Calculation 2 6 8 6 2" xfId="9708" xr:uid="{313F35FE-D62E-435F-9206-D1D2F303EF0E}"/>
    <cellStyle name="Calculation 2 6 8 7" xfId="9709" xr:uid="{1D1FB3CC-C976-49D0-AB18-FA2D4EA022B3}"/>
    <cellStyle name="Calculation 2 6 9" xfId="9710" xr:uid="{F40863CA-9529-448C-A633-023183111AAE}"/>
    <cellStyle name="Calculation 2 6 9 2" xfId="9711" xr:uid="{7083B216-5277-4957-812C-03C528BBFFDA}"/>
    <cellStyle name="Calculation 2 7" xfId="9712" xr:uid="{418FD386-648F-4197-9161-A098EA2C9685}"/>
    <cellStyle name="Calculation 2 7 10" xfId="9713" xr:uid="{6D7D66FF-DA66-4E9A-B390-1F9D47D9E6DF}"/>
    <cellStyle name="Calculation 2 7 10 2" xfId="9714" xr:uid="{62740EFE-6E92-4E05-9057-ECCAA9D2A9B2}"/>
    <cellStyle name="Calculation 2 7 11" xfId="9715" xr:uid="{8E83F639-DA6E-4EB2-9D1E-42ECAA9F7F27}"/>
    <cellStyle name="Calculation 2 7 11 2" xfId="9716" xr:uid="{AE7EDEEC-9DEF-4DFD-8C78-84EC61422CB8}"/>
    <cellStyle name="Calculation 2 7 12" xfId="9717" xr:uid="{5454C89F-7B64-4114-896C-FF7F2D0BCB80}"/>
    <cellStyle name="Calculation 2 7 2" xfId="9718" xr:uid="{5800A6C9-DEBA-4EBA-A80A-514319F1AD2A}"/>
    <cellStyle name="Calculation 2 7 2 10" xfId="9719" xr:uid="{C132D538-6A76-4A47-86B7-0E446035BBCA}"/>
    <cellStyle name="Calculation 2 7 2 10 2" xfId="9720" xr:uid="{0DB9988E-6DA6-4BA4-BC8B-AA74231806C4}"/>
    <cellStyle name="Calculation 2 7 2 11" xfId="9721" xr:uid="{675D1EF9-159F-4113-A8DD-6AACBA2097D2}"/>
    <cellStyle name="Calculation 2 7 2 2" xfId="9722" xr:uid="{68AB1D15-27C4-47AF-8195-EED82F2C0DF9}"/>
    <cellStyle name="Calculation 2 7 2 2 2" xfId="9723" xr:uid="{836AE6FF-33D9-4A63-9790-BC51F03C3B4A}"/>
    <cellStyle name="Calculation 2 7 2 2 2 2" xfId="9724" xr:uid="{6B4C02C9-2E87-45B5-9BCE-F318BE877459}"/>
    <cellStyle name="Calculation 2 7 2 2 2 2 2" xfId="9725" xr:uid="{8855E3B6-6D17-4848-93E0-322917A0538F}"/>
    <cellStyle name="Calculation 2 7 2 2 2 3" xfId="9726" xr:uid="{0895C5A8-6027-4BFA-BBEC-193984A3C172}"/>
    <cellStyle name="Calculation 2 7 2 2 2 3 2" xfId="9727" xr:uid="{0A6249EB-FF0A-4FC1-9B72-EA90BC55B1C0}"/>
    <cellStyle name="Calculation 2 7 2 2 2 4" xfId="9728" xr:uid="{38CADC6D-5BFC-4433-9E0A-F563A1DBE3DD}"/>
    <cellStyle name="Calculation 2 7 2 2 2 4 2" xfId="9729" xr:uid="{03C74135-31AF-49B2-AEE5-A137E9391592}"/>
    <cellStyle name="Calculation 2 7 2 2 2 5" xfId="9730" xr:uid="{5C1C4AA2-8AE8-4911-9417-A16D05B6F8ED}"/>
    <cellStyle name="Calculation 2 7 2 2 2 5 2" xfId="9731" xr:uid="{E5A8DF4D-DC6F-4406-A901-02F24D344E8D}"/>
    <cellStyle name="Calculation 2 7 2 2 2 6" xfId="9732" xr:uid="{21818C27-3845-4A9B-B654-12CD27027D31}"/>
    <cellStyle name="Calculation 2 7 2 2 2 6 2" xfId="9733" xr:uid="{D3309E94-42A0-4248-8826-79F81F942950}"/>
    <cellStyle name="Calculation 2 7 2 2 2 7" xfId="9734" xr:uid="{A3A77267-2C86-4229-A632-6C422CFD3DB5}"/>
    <cellStyle name="Calculation 2 7 2 2 3" xfId="9735" xr:uid="{1C4CA129-617D-435B-8DC7-62AC21AAEE13}"/>
    <cellStyle name="Calculation 2 7 2 2 3 2" xfId="9736" xr:uid="{C3FC1FEB-9A47-4C64-BE33-76F755D1198D}"/>
    <cellStyle name="Calculation 2 7 2 2 3 2 2" xfId="9737" xr:uid="{5B103FDA-4280-4ED4-B136-AB4FDD8956FE}"/>
    <cellStyle name="Calculation 2 7 2 2 3 3" xfId="9738" xr:uid="{D44AFB78-F8A4-4235-8F3E-D41130B61A01}"/>
    <cellStyle name="Calculation 2 7 2 2 4" xfId="9739" xr:uid="{F5700C27-2671-4472-A042-5ACCE2DB68DC}"/>
    <cellStyle name="Calculation 2 7 2 2 4 2" xfId="9740" xr:uid="{F2828C71-650B-451C-94FD-734337BD54A7}"/>
    <cellStyle name="Calculation 2 7 2 2 5" xfId="9741" xr:uid="{AFA98814-F246-4A63-AD1C-760D2C147F1F}"/>
    <cellStyle name="Calculation 2 7 2 2 5 2" xfId="9742" xr:uid="{6D0AEDC2-C68C-4F06-B761-B0B9E31E8730}"/>
    <cellStyle name="Calculation 2 7 2 2 6" xfId="9743" xr:uid="{7334BAFE-65AA-48D7-A567-29624FC60BC1}"/>
    <cellStyle name="Calculation 2 7 2 2 6 2" xfId="9744" xr:uid="{F65B5C99-6915-47A1-B8F0-B82CC5050D74}"/>
    <cellStyle name="Calculation 2 7 2 2 7" xfId="9745" xr:uid="{8CD00D19-9BF2-4C2E-87FC-1F1D33364DF5}"/>
    <cellStyle name="Calculation 2 7 2 2 7 2" xfId="9746" xr:uid="{88C90846-017C-415F-9D4A-FC12A5C0D700}"/>
    <cellStyle name="Calculation 2 7 2 2 8" xfId="9747" xr:uid="{B86421B2-E21E-49AC-854B-4D06BEC280CF}"/>
    <cellStyle name="Calculation 2 7 2 3" xfId="9748" xr:uid="{4D7EB0A1-8160-4B29-B987-3BF27327AD0E}"/>
    <cellStyle name="Calculation 2 7 2 3 2" xfId="9749" xr:uid="{F68529C4-79B5-4CEE-A71E-0BF35503CDB3}"/>
    <cellStyle name="Calculation 2 7 2 3 2 2" xfId="9750" xr:uid="{6D14A187-2BDA-402E-AF21-2DBD2CED7E82}"/>
    <cellStyle name="Calculation 2 7 2 3 2 2 2" xfId="9751" xr:uid="{E4D5E375-3AC0-4389-8351-0BD69B4534A1}"/>
    <cellStyle name="Calculation 2 7 2 3 2 3" xfId="9752" xr:uid="{5FB7D933-59A9-44F8-9C9D-FCAAE2CB1E0C}"/>
    <cellStyle name="Calculation 2 7 2 3 2 3 2" xfId="9753" xr:uid="{2B15367D-B285-4CF0-8F6C-73AC43542DAB}"/>
    <cellStyle name="Calculation 2 7 2 3 2 4" xfId="9754" xr:uid="{8DC801FB-AD96-44BA-8214-0814CB2EF3E7}"/>
    <cellStyle name="Calculation 2 7 2 3 2 4 2" xfId="9755" xr:uid="{A5621927-5D6D-4C26-9DE4-91EE9BCAA576}"/>
    <cellStyle name="Calculation 2 7 2 3 2 5" xfId="9756" xr:uid="{E81FB8A6-EE2C-409C-AAB7-EE51992B05E8}"/>
    <cellStyle name="Calculation 2 7 2 3 2 5 2" xfId="9757" xr:uid="{44E3B863-4CE9-406C-9D0E-DA542220EC1B}"/>
    <cellStyle name="Calculation 2 7 2 3 2 6" xfId="9758" xr:uid="{FF26D48F-A886-4FF2-AC80-2CC4B5460CAB}"/>
    <cellStyle name="Calculation 2 7 2 3 2 6 2" xfId="9759" xr:uid="{0200655D-A8A1-4E44-84DB-BC6249B9CE11}"/>
    <cellStyle name="Calculation 2 7 2 3 2 7" xfId="9760" xr:uid="{E012AB42-6D08-4248-B182-F899B67AB665}"/>
    <cellStyle name="Calculation 2 7 2 3 3" xfId="9761" xr:uid="{90D9CFD8-5DA3-4B5B-B7C3-14DDD0745029}"/>
    <cellStyle name="Calculation 2 7 2 3 3 2" xfId="9762" xr:uid="{8DDAD857-5C3C-4CB9-A1A8-192CB10346AC}"/>
    <cellStyle name="Calculation 2 7 2 3 4" xfId="9763" xr:uid="{F8539D23-0325-4A04-AE43-D43AF1998C44}"/>
    <cellStyle name="Calculation 2 7 2 3 4 2" xfId="9764" xr:uid="{9DC1F49E-990C-441E-A36B-A45BF5E5B725}"/>
    <cellStyle name="Calculation 2 7 2 3 5" xfId="9765" xr:uid="{93D62331-E487-4653-9EF9-AA2F3BF8574E}"/>
    <cellStyle name="Calculation 2 7 2 3 5 2" xfId="9766" xr:uid="{A4D74C27-4C82-47C1-8163-19850C68BCA7}"/>
    <cellStyle name="Calculation 2 7 2 3 6" xfId="9767" xr:uid="{6729B56D-6921-4355-8A72-C8F697EA74CB}"/>
    <cellStyle name="Calculation 2 7 2 3 6 2" xfId="9768" xr:uid="{9D614379-1D4C-4892-88D3-75C96CCD1BC5}"/>
    <cellStyle name="Calculation 2 7 2 3 7" xfId="9769" xr:uid="{8F903031-E2AE-4ED0-A2BE-C60FBF0F3A5B}"/>
    <cellStyle name="Calculation 2 7 2 3 7 2" xfId="9770" xr:uid="{89DDA82E-654C-4B84-8740-799F8DF239CC}"/>
    <cellStyle name="Calculation 2 7 2 3 8" xfId="9771" xr:uid="{D8404499-64B2-47A3-8165-F1248B0158E9}"/>
    <cellStyle name="Calculation 2 7 2 4" xfId="9772" xr:uid="{EA7D232D-D334-40FA-B258-85B66BCF2401}"/>
    <cellStyle name="Calculation 2 7 2 4 2" xfId="9773" xr:uid="{D97CEDF0-0256-44EE-91B3-92078A0A9165}"/>
    <cellStyle name="Calculation 2 7 2 4 2 2" xfId="9774" xr:uid="{8B86DC70-5C57-44C9-936D-811904F7B6F1}"/>
    <cellStyle name="Calculation 2 7 2 4 2 2 2" xfId="9775" xr:uid="{8CFACE2A-6B2C-42A5-AE8C-92E7C308658E}"/>
    <cellStyle name="Calculation 2 7 2 4 2 3" xfId="9776" xr:uid="{372CD0AA-7375-4B5A-B474-35B65D5C870B}"/>
    <cellStyle name="Calculation 2 7 2 4 2 3 2" xfId="9777" xr:uid="{8A781168-184F-40F9-8E33-5009A6796AAA}"/>
    <cellStyle name="Calculation 2 7 2 4 2 4" xfId="9778" xr:uid="{AC2FE82D-077C-49E3-A0A1-1C40F4DC2F76}"/>
    <cellStyle name="Calculation 2 7 2 4 2 4 2" xfId="9779" xr:uid="{4E12859D-9102-4D0E-8226-2F1E3AC9CEC4}"/>
    <cellStyle name="Calculation 2 7 2 4 2 5" xfId="9780" xr:uid="{61D9CA03-BEBC-45F3-954D-87B2E63A8075}"/>
    <cellStyle name="Calculation 2 7 2 4 2 5 2" xfId="9781" xr:uid="{83ACE66F-4F1E-4402-9880-9A919C62BF72}"/>
    <cellStyle name="Calculation 2 7 2 4 2 6" xfId="9782" xr:uid="{DFA229E9-D0BF-47A1-BE48-18A9484CE958}"/>
    <cellStyle name="Calculation 2 7 2 4 2 6 2" xfId="9783" xr:uid="{8AFAD8E7-5B2F-482F-B8F0-8CF97EAFA2DD}"/>
    <cellStyle name="Calculation 2 7 2 4 2 7" xfId="9784" xr:uid="{B0EF4617-76F1-45D4-8D32-3B7B5022D4D3}"/>
    <cellStyle name="Calculation 2 7 2 4 3" xfId="9785" xr:uid="{1FC24E05-47C0-4F48-A1B5-7EADE8C2E42D}"/>
    <cellStyle name="Calculation 2 7 2 4 3 2" xfId="9786" xr:uid="{061316F8-F12F-40AD-8CFC-D66D3D73A1DC}"/>
    <cellStyle name="Calculation 2 7 2 4 4" xfId="9787" xr:uid="{B3D7B7DC-66BD-4597-ACA8-C74162BCE3B1}"/>
    <cellStyle name="Calculation 2 7 2 4 4 2" xfId="9788" xr:uid="{F8EF3766-770C-45E7-B40B-9959C918CBEC}"/>
    <cellStyle name="Calculation 2 7 2 4 5" xfId="9789" xr:uid="{A2E18CB5-7461-427A-9EBA-838897516DDE}"/>
    <cellStyle name="Calculation 2 7 2 4 5 2" xfId="9790" xr:uid="{00331E4C-5136-4E9B-A6C9-1373C0C0918F}"/>
    <cellStyle name="Calculation 2 7 2 4 6" xfId="9791" xr:uid="{800F82F0-BE65-482A-BDB2-1AAB55424D36}"/>
    <cellStyle name="Calculation 2 7 2 4 6 2" xfId="9792" xr:uid="{45A4883E-D56B-4459-8331-58B0DA0C9206}"/>
    <cellStyle name="Calculation 2 7 2 4 7" xfId="9793" xr:uid="{CA739499-0987-4D05-A4B8-B631DDEDDCF3}"/>
    <cellStyle name="Calculation 2 7 2 4 7 2" xfId="9794" xr:uid="{208E8479-C687-45DD-9F6B-089E1F357D3A}"/>
    <cellStyle name="Calculation 2 7 2 4 8" xfId="9795" xr:uid="{C79F7871-02C4-4D63-9306-B53EFD69E9FD}"/>
    <cellStyle name="Calculation 2 7 2 5" xfId="9796" xr:uid="{151478DD-A99D-4DC1-AE19-14B888ED6408}"/>
    <cellStyle name="Calculation 2 7 2 5 2" xfId="9797" xr:uid="{DA8BBCA0-3CE2-42C9-8ED4-D8DB05CED894}"/>
    <cellStyle name="Calculation 2 7 2 5 2 2" xfId="9798" xr:uid="{9075E0CD-15BA-49F8-A252-209E4BD0E3CF}"/>
    <cellStyle name="Calculation 2 7 2 5 3" xfId="9799" xr:uid="{EF25E486-C130-479D-BDCD-773510E62EB9}"/>
    <cellStyle name="Calculation 2 7 2 5 3 2" xfId="9800" xr:uid="{A84F6D64-B852-4BAA-9BAC-1A9F8CE9E2BD}"/>
    <cellStyle name="Calculation 2 7 2 5 4" xfId="9801" xr:uid="{8C45C524-8E28-4358-864A-B794406D33DB}"/>
    <cellStyle name="Calculation 2 7 2 5 4 2" xfId="9802" xr:uid="{7B9FD1FB-B2CE-4965-A8EA-D7C1CBF63288}"/>
    <cellStyle name="Calculation 2 7 2 5 5" xfId="9803" xr:uid="{B353E278-B4C4-4846-B4B7-B68D97713B95}"/>
    <cellStyle name="Calculation 2 7 2 5 5 2" xfId="9804" xr:uid="{59B3A6D5-501D-48D0-8510-D53319C261D8}"/>
    <cellStyle name="Calculation 2 7 2 5 6" xfId="9805" xr:uid="{8BB4CB96-7C0D-49A3-AD88-90C293849A0D}"/>
    <cellStyle name="Calculation 2 7 2 5 6 2" xfId="9806" xr:uid="{7CE9FCF2-9ADF-4127-BBE4-492E6C5CD395}"/>
    <cellStyle name="Calculation 2 7 2 5 7" xfId="9807" xr:uid="{2869613F-828D-46BE-BFD7-C59114E9D984}"/>
    <cellStyle name="Calculation 2 7 2 6" xfId="9808" xr:uid="{5AA8724A-969C-4CAF-9967-BBA436461178}"/>
    <cellStyle name="Calculation 2 7 2 6 2" xfId="9809" xr:uid="{3FB67571-3CC7-4B41-A15B-4C4A349DECF6}"/>
    <cellStyle name="Calculation 2 7 2 7" xfId="9810" xr:uid="{2C9BEF53-14AC-49C6-B4A1-9B09C952104E}"/>
    <cellStyle name="Calculation 2 7 2 7 2" xfId="9811" xr:uid="{0623E1AE-9E7D-4A43-AACA-8075538C3F79}"/>
    <cellStyle name="Calculation 2 7 2 8" xfId="9812" xr:uid="{1B905243-1835-4524-B83A-32A4C74BE391}"/>
    <cellStyle name="Calculation 2 7 2 8 2" xfId="9813" xr:uid="{5C505F5D-BE20-499F-AA6E-9992F748135B}"/>
    <cellStyle name="Calculation 2 7 2 9" xfId="9814" xr:uid="{3BEA41D3-E85F-4834-AA52-690837481BD0}"/>
    <cellStyle name="Calculation 2 7 2 9 2" xfId="9815" xr:uid="{0542F24C-FC73-45FB-942A-FD3FB5513EEA}"/>
    <cellStyle name="Calculation 2 7 3" xfId="9816" xr:uid="{33715113-3A28-45AB-A610-6C3F9603D251}"/>
    <cellStyle name="Calculation 2 7 3 2" xfId="9817" xr:uid="{67A59124-4A02-4CA9-9665-4335E28AB681}"/>
    <cellStyle name="Calculation 2 7 3 2 2" xfId="9818" xr:uid="{0B39E4FE-FEE6-48B2-BEF3-738FB5C323F2}"/>
    <cellStyle name="Calculation 2 7 3 2 2 2" xfId="9819" xr:uid="{689A6996-5C7F-4489-8AFB-9D2155505755}"/>
    <cellStyle name="Calculation 2 7 3 2 3" xfId="9820" xr:uid="{923D7875-5277-44FE-ACC3-0C780786C178}"/>
    <cellStyle name="Calculation 2 7 3 2 3 2" xfId="9821" xr:uid="{69B565E6-A068-4E2C-AF78-6AD01964E15C}"/>
    <cellStyle name="Calculation 2 7 3 2 4" xfId="9822" xr:uid="{8A1D3D3B-D4A9-4619-BDD2-CB2BB8FAF458}"/>
    <cellStyle name="Calculation 2 7 3 2 4 2" xfId="9823" xr:uid="{B8846D99-2FF3-418B-BD05-78D908639867}"/>
    <cellStyle name="Calculation 2 7 3 2 5" xfId="9824" xr:uid="{1521F181-8500-4432-A44C-29C0DABF3892}"/>
    <cellStyle name="Calculation 2 7 3 2 5 2" xfId="9825" xr:uid="{3615A237-F05A-491E-B583-20803E4F150C}"/>
    <cellStyle name="Calculation 2 7 3 2 6" xfId="9826" xr:uid="{515E30AA-BFB8-4F2B-B6EA-493A4F4492A5}"/>
    <cellStyle name="Calculation 2 7 3 2 6 2" xfId="9827" xr:uid="{280C1E50-BA40-4982-851B-9406651CC2C9}"/>
    <cellStyle name="Calculation 2 7 3 2 7" xfId="9828" xr:uid="{C238BC14-C4AA-4D39-A0F5-2215C2B8A504}"/>
    <cellStyle name="Calculation 2 7 3 3" xfId="9829" xr:uid="{F662D25E-1AA6-485A-8836-23F12D581896}"/>
    <cellStyle name="Calculation 2 7 3 3 2" xfId="9830" xr:uid="{AB07908D-58D1-4B57-90C8-E66F32E20BF9}"/>
    <cellStyle name="Calculation 2 7 3 3 2 2" xfId="9831" xr:uid="{9A2F9E38-98F2-4D23-81B5-D4661DE0169F}"/>
    <cellStyle name="Calculation 2 7 3 3 3" xfId="9832" xr:uid="{DAB5F7C8-46C6-4904-9960-885307CDC5D6}"/>
    <cellStyle name="Calculation 2 7 3 4" xfId="9833" xr:uid="{BB2189EF-BA9A-4287-95BE-F515F7DA53EC}"/>
    <cellStyle name="Calculation 2 7 3 4 2" xfId="9834" xr:uid="{DE49FB8F-9E7B-4D3D-9309-626AE0964E2A}"/>
    <cellStyle name="Calculation 2 7 3 5" xfId="9835" xr:uid="{B795E419-F907-4AA0-B10C-199F0F236D4D}"/>
    <cellStyle name="Calculation 2 7 3 5 2" xfId="9836" xr:uid="{FDE5D00F-040D-4495-A98B-A661C324438E}"/>
    <cellStyle name="Calculation 2 7 3 6" xfId="9837" xr:uid="{FDD37230-8F41-4A81-B313-CF1DBAC13864}"/>
    <cellStyle name="Calculation 2 7 3 6 2" xfId="9838" xr:uid="{BDCBAC48-77A6-4194-BF21-2979C3978943}"/>
    <cellStyle name="Calculation 2 7 3 7" xfId="9839" xr:uid="{911D4CC6-120F-4C97-BB07-DD2BC59BDB1E}"/>
    <cellStyle name="Calculation 2 7 3 7 2" xfId="9840" xr:uid="{A2657287-4FE0-49D8-A969-60B1F33A78ED}"/>
    <cellStyle name="Calculation 2 7 3 8" xfId="9841" xr:uid="{C84801F8-9D8F-4DD9-8F41-D0C6EF3C9015}"/>
    <cellStyle name="Calculation 2 7 4" xfId="9842" xr:uid="{342DAC9C-2868-4AE8-AD93-E97545F7B352}"/>
    <cellStyle name="Calculation 2 7 4 2" xfId="9843" xr:uid="{27449BE7-C3FB-44F8-ADA4-284A4D439AAF}"/>
    <cellStyle name="Calculation 2 7 4 2 2" xfId="9844" xr:uid="{1C1CD098-EF29-4AFB-BAB9-B3499D3C02DB}"/>
    <cellStyle name="Calculation 2 7 4 2 2 2" xfId="9845" xr:uid="{B33F4D00-5439-4B06-82B9-F55B9AE35C8C}"/>
    <cellStyle name="Calculation 2 7 4 2 3" xfId="9846" xr:uid="{E36AA234-5EE5-4578-9A09-065DF388D4AF}"/>
    <cellStyle name="Calculation 2 7 4 2 3 2" xfId="9847" xr:uid="{702A66F0-4563-412E-8453-4F52F933116E}"/>
    <cellStyle name="Calculation 2 7 4 2 4" xfId="9848" xr:uid="{91B30F32-EDD0-4CE4-99AB-8A3391839DF7}"/>
    <cellStyle name="Calculation 2 7 4 2 4 2" xfId="9849" xr:uid="{20616F52-055F-4483-A79F-B3231FEA6401}"/>
    <cellStyle name="Calculation 2 7 4 2 5" xfId="9850" xr:uid="{D4CBC34A-D49D-4DA2-B089-A1C097D7702F}"/>
    <cellStyle name="Calculation 2 7 4 2 5 2" xfId="9851" xr:uid="{629AF051-9199-401C-91F9-7B56D9F60D2B}"/>
    <cellStyle name="Calculation 2 7 4 2 6" xfId="9852" xr:uid="{F4AA09A1-85DE-422C-A158-0FA3E46769FF}"/>
    <cellStyle name="Calculation 2 7 4 2 6 2" xfId="9853" xr:uid="{EE3E1F14-C9ED-4998-9AFA-83DDE63B1095}"/>
    <cellStyle name="Calculation 2 7 4 2 7" xfId="9854" xr:uid="{695E1639-6EBF-4BEE-B4C2-B73D95344A17}"/>
    <cellStyle name="Calculation 2 7 4 3" xfId="9855" xr:uid="{31D5FA62-E4C0-4522-BCF6-B603D30DCCF4}"/>
    <cellStyle name="Calculation 2 7 4 3 2" xfId="9856" xr:uid="{C455780D-3296-4DA7-8D02-FDDF9EA7013C}"/>
    <cellStyle name="Calculation 2 7 4 4" xfId="9857" xr:uid="{E0D19363-9CE5-42F8-8E92-D01B7674DD42}"/>
    <cellStyle name="Calculation 2 7 4 4 2" xfId="9858" xr:uid="{9C454F8B-25EF-414D-85AB-49DC24633A44}"/>
    <cellStyle name="Calculation 2 7 4 5" xfId="9859" xr:uid="{E676F4E1-5953-481D-8A0D-E864B2A4D8CD}"/>
    <cellStyle name="Calculation 2 7 4 5 2" xfId="9860" xr:uid="{364A2AD1-9901-4E91-B8F2-9B8463755FD3}"/>
    <cellStyle name="Calculation 2 7 4 6" xfId="9861" xr:uid="{2824016C-CC9F-4816-A969-DC39D455A737}"/>
    <cellStyle name="Calculation 2 7 4 6 2" xfId="9862" xr:uid="{A4864B07-F65A-4924-B965-FD9C857ED2FF}"/>
    <cellStyle name="Calculation 2 7 4 7" xfId="9863" xr:uid="{DA91CE2C-7688-480E-9913-140DBB021B70}"/>
    <cellStyle name="Calculation 2 7 4 7 2" xfId="9864" xr:uid="{8B48D59C-98FA-4130-9E60-F55CF4C40BEF}"/>
    <cellStyle name="Calculation 2 7 4 8" xfId="9865" xr:uid="{69B67E38-7EDD-4B98-AD4A-82746A88D617}"/>
    <cellStyle name="Calculation 2 7 5" xfId="9866" xr:uid="{37E69879-24DA-4C21-B308-9461A769A978}"/>
    <cellStyle name="Calculation 2 7 5 2" xfId="9867" xr:uid="{E9915EC9-396A-49F7-AC24-D026011366A7}"/>
    <cellStyle name="Calculation 2 7 5 2 2" xfId="9868" xr:uid="{EAECEC42-EC51-49D5-8AF6-EC5D17FDDB97}"/>
    <cellStyle name="Calculation 2 7 5 2 2 2" xfId="9869" xr:uid="{74AD86A9-C799-4206-9EF7-405CF4B3D25A}"/>
    <cellStyle name="Calculation 2 7 5 2 3" xfId="9870" xr:uid="{B155521C-54FB-47ED-A7B0-2FA3E916F0C4}"/>
    <cellStyle name="Calculation 2 7 5 2 3 2" xfId="9871" xr:uid="{AA529AD0-CF3E-4BBB-8F28-E40CBC255086}"/>
    <cellStyle name="Calculation 2 7 5 2 4" xfId="9872" xr:uid="{F7146092-35EB-40DC-A158-6B32D94CA832}"/>
    <cellStyle name="Calculation 2 7 5 2 4 2" xfId="9873" xr:uid="{2F527223-0184-4731-AAA8-E6A49FAA7B50}"/>
    <cellStyle name="Calculation 2 7 5 2 5" xfId="9874" xr:uid="{F2E3F25B-AEAB-4AA0-B6CB-198101FDAD98}"/>
    <cellStyle name="Calculation 2 7 5 2 5 2" xfId="9875" xr:uid="{B8E5D237-2232-4728-9E86-8BF2B3005C90}"/>
    <cellStyle name="Calculation 2 7 5 2 6" xfId="9876" xr:uid="{7019C65A-AA85-41B0-8823-D467556B8F20}"/>
    <cellStyle name="Calculation 2 7 5 2 6 2" xfId="9877" xr:uid="{CD1E8F2E-2900-49CA-9E4B-A72AD6AA3310}"/>
    <cellStyle name="Calculation 2 7 5 2 7" xfId="9878" xr:uid="{3A2966A3-EF2D-4F44-85B6-A4271A72D4F7}"/>
    <cellStyle name="Calculation 2 7 5 3" xfId="9879" xr:uid="{8013B595-762B-45C1-B643-2A9E1BFCBFE1}"/>
    <cellStyle name="Calculation 2 7 5 3 2" xfId="9880" xr:uid="{C11C5F8A-5D32-4DF7-90F7-C11854D668D3}"/>
    <cellStyle name="Calculation 2 7 5 4" xfId="9881" xr:uid="{04AA80FF-5B7B-458B-9BCC-1F79C82C74BF}"/>
    <cellStyle name="Calculation 2 7 5 4 2" xfId="9882" xr:uid="{64E71A0D-7613-43A8-B28A-C8AA596869FF}"/>
    <cellStyle name="Calculation 2 7 5 5" xfId="9883" xr:uid="{F8A4F8B3-6B52-4E9C-B768-06458ABE8245}"/>
    <cellStyle name="Calculation 2 7 5 5 2" xfId="9884" xr:uid="{67CC0258-F353-4EB9-8A5E-9DC16F3620FA}"/>
    <cellStyle name="Calculation 2 7 5 6" xfId="9885" xr:uid="{E9EAF84F-296A-4385-8F3C-D790489F9574}"/>
    <cellStyle name="Calculation 2 7 5 6 2" xfId="9886" xr:uid="{BDD779B6-0A6B-4BF5-BCC4-0A6B7B120AED}"/>
    <cellStyle name="Calculation 2 7 5 7" xfId="9887" xr:uid="{A9FE530B-8A03-4B26-A86C-5AF440942226}"/>
    <cellStyle name="Calculation 2 7 5 7 2" xfId="9888" xr:uid="{6015F4BA-8431-4606-AD21-92A425DDABA3}"/>
    <cellStyle name="Calculation 2 7 5 8" xfId="9889" xr:uid="{99F0286B-6C26-45EF-AB83-184BE2A1119D}"/>
    <cellStyle name="Calculation 2 7 6" xfId="9890" xr:uid="{07DF8405-C91C-4E15-ACF6-F9DAA91E059E}"/>
    <cellStyle name="Calculation 2 7 6 2" xfId="9891" xr:uid="{38EBCF6C-171A-4452-B2E3-750886C7FD2B}"/>
    <cellStyle name="Calculation 2 7 6 2 2" xfId="9892" xr:uid="{008A3961-F2C2-4574-818D-3C13F348F655}"/>
    <cellStyle name="Calculation 2 7 6 3" xfId="9893" xr:uid="{0038654B-9B82-4C1C-89B0-B068ADDF7B0D}"/>
    <cellStyle name="Calculation 2 7 6 3 2" xfId="9894" xr:uid="{4F45B6C2-14DA-4638-8B31-70AF99E2B11B}"/>
    <cellStyle name="Calculation 2 7 6 4" xfId="9895" xr:uid="{2AE24FB3-8ED9-484F-A0DB-6E3C88731BA9}"/>
    <cellStyle name="Calculation 2 7 6 4 2" xfId="9896" xr:uid="{F5C73629-B855-49FA-B507-86F4E22B759F}"/>
    <cellStyle name="Calculation 2 7 6 5" xfId="9897" xr:uid="{0D8A726C-2C74-47D5-AFD2-3C759B724719}"/>
    <cellStyle name="Calculation 2 7 6 5 2" xfId="9898" xr:uid="{60A4ED7C-2C3A-47DA-B94B-9A5DCE3CD434}"/>
    <cellStyle name="Calculation 2 7 6 6" xfId="9899" xr:uid="{861FAA04-CDEE-4B10-99D7-0E91EFBF9C36}"/>
    <cellStyle name="Calculation 2 7 6 6 2" xfId="9900" xr:uid="{A9491F9C-844A-4925-AA17-FE43080FB1FF}"/>
    <cellStyle name="Calculation 2 7 6 7" xfId="9901" xr:uid="{A5DD7B63-108B-43E4-9E90-41351F044565}"/>
    <cellStyle name="Calculation 2 7 7" xfId="9902" xr:uid="{7421508F-7744-4D5A-9B07-3F0DD7D2BDB5}"/>
    <cellStyle name="Calculation 2 7 7 2" xfId="9903" xr:uid="{96214485-588D-4965-9855-48208150C57A}"/>
    <cellStyle name="Calculation 2 7 8" xfId="9904" xr:uid="{95D73411-81FA-4FC7-975A-57A5AF5F0D97}"/>
    <cellStyle name="Calculation 2 7 8 2" xfId="9905" xr:uid="{63BDD90A-CC1F-412C-BA03-2443B550098C}"/>
    <cellStyle name="Calculation 2 7 9" xfId="9906" xr:uid="{B4A40E4F-3478-4B1A-BB2E-82454772A3F2}"/>
    <cellStyle name="Calculation 2 7 9 2" xfId="9907" xr:uid="{84C7365F-FF94-40D0-BC20-BB5C10CDD22D}"/>
    <cellStyle name="Calculation 2 8" xfId="9908" xr:uid="{A12A92BF-55BD-43A9-BEA9-D308634FC6BE}"/>
    <cellStyle name="Calculation 2 8 10" xfId="9909" xr:uid="{7406348C-EDCF-4854-8644-D35A043AB9CF}"/>
    <cellStyle name="Calculation 2 8 10 2" xfId="9910" xr:uid="{0728FFDA-D813-497D-A469-D4634D7FA71C}"/>
    <cellStyle name="Calculation 2 8 11" xfId="9911" xr:uid="{18775C95-D2E4-4FB9-86BF-2B4094957E31}"/>
    <cellStyle name="Calculation 2 8 2" xfId="9912" xr:uid="{508CD122-D008-485B-AA28-17F10E36CE91}"/>
    <cellStyle name="Calculation 2 8 2 2" xfId="9913" xr:uid="{BF795F6E-11CF-4FC9-BFA5-A3549C8C20F0}"/>
    <cellStyle name="Calculation 2 8 2 2 2" xfId="9914" xr:uid="{048F752A-DCE1-4C8D-AE54-730A4885D089}"/>
    <cellStyle name="Calculation 2 8 2 2 2 2" xfId="9915" xr:uid="{A6BF5BFA-7C93-4786-AF0D-F2FB49636D2F}"/>
    <cellStyle name="Calculation 2 8 2 2 3" xfId="9916" xr:uid="{4A574DCE-87CB-4A20-AAA0-5EAF3DBC7987}"/>
    <cellStyle name="Calculation 2 8 2 2 3 2" xfId="9917" xr:uid="{5F867A68-1208-41CF-A2C5-B3E1D81E70C6}"/>
    <cellStyle name="Calculation 2 8 2 2 4" xfId="9918" xr:uid="{E64C7D34-B956-452F-A367-3B6D2A0679D8}"/>
    <cellStyle name="Calculation 2 8 2 2 4 2" xfId="9919" xr:uid="{4E86F22E-B9B6-496C-B186-EE4F61D3B905}"/>
    <cellStyle name="Calculation 2 8 2 2 5" xfId="9920" xr:uid="{E42B9434-161B-4295-A1BD-5FB37DBD30E5}"/>
    <cellStyle name="Calculation 2 8 2 2 5 2" xfId="9921" xr:uid="{6DCDA37F-AA0B-45EF-91F9-E7CFE1DE6576}"/>
    <cellStyle name="Calculation 2 8 2 2 6" xfId="9922" xr:uid="{3E28FB71-B070-4E4A-9BE8-C2B2D7765705}"/>
    <cellStyle name="Calculation 2 8 2 2 6 2" xfId="9923" xr:uid="{99C003CA-3915-4B3F-91BC-2128FF29CAF3}"/>
    <cellStyle name="Calculation 2 8 2 2 7" xfId="9924" xr:uid="{12C521B5-5C2E-4E31-BD25-E0A1AD514207}"/>
    <cellStyle name="Calculation 2 8 2 3" xfId="9925" xr:uid="{B39574B6-FD28-4D8C-BCC7-90B9498C6075}"/>
    <cellStyle name="Calculation 2 8 2 3 2" xfId="9926" xr:uid="{E06945D5-4F98-4EC0-8F59-C853E1BA2FAA}"/>
    <cellStyle name="Calculation 2 8 2 3 2 2" xfId="9927" xr:uid="{92AC97D2-D99D-4607-99F3-40398BEAF612}"/>
    <cellStyle name="Calculation 2 8 2 3 3" xfId="9928" xr:uid="{E87C5DCE-23F5-4F9A-8671-749057AAEDD1}"/>
    <cellStyle name="Calculation 2 8 2 4" xfId="9929" xr:uid="{E027CF19-BA72-45C2-8B37-430771ADF5D6}"/>
    <cellStyle name="Calculation 2 8 2 4 2" xfId="9930" xr:uid="{10304961-18D6-4E68-9427-43DB74952903}"/>
    <cellStyle name="Calculation 2 8 2 5" xfId="9931" xr:uid="{70E7220D-79FD-4908-8326-467916658028}"/>
    <cellStyle name="Calculation 2 8 2 5 2" xfId="9932" xr:uid="{A64AA22E-0F46-45A7-B172-D0D5C756C7DD}"/>
    <cellStyle name="Calculation 2 8 2 6" xfId="9933" xr:uid="{3AB2781E-3560-43F9-B978-E3DCC34ED636}"/>
    <cellStyle name="Calculation 2 8 2 6 2" xfId="9934" xr:uid="{C3618FA1-842A-4335-934D-D6BDC7A5A270}"/>
    <cellStyle name="Calculation 2 8 2 7" xfId="9935" xr:uid="{C372DA7E-C608-4938-99EE-4122834AF476}"/>
    <cellStyle name="Calculation 2 8 2 7 2" xfId="9936" xr:uid="{76918522-ABA6-4C2C-8173-AD1767B17EAC}"/>
    <cellStyle name="Calculation 2 8 2 8" xfId="9937" xr:uid="{924B6233-06B7-40B5-9CFD-5149B4DDE048}"/>
    <cellStyle name="Calculation 2 8 3" xfId="9938" xr:uid="{3AC0EBBE-04DA-4DCA-AD01-660303EE0AC4}"/>
    <cellStyle name="Calculation 2 8 3 2" xfId="9939" xr:uid="{E9BD78C9-FBFD-4934-B651-9022FF688724}"/>
    <cellStyle name="Calculation 2 8 3 2 2" xfId="9940" xr:uid="{34F73CED-B90E-44D8-8500-A46C89232138}"/>
    <cellStyle name="Calculation 2 8 3 2 2 2" xfId="9941" xr:uid="{6C282F95-5A2B-4FEE-961D-294B5962C77B}"/>
    <cellStyle name="Calculation 2 8 3 2 3" xfId="9942" xr:uid="{7B2C05D7-4993-492B-83A1-06D7002E82B2}"/>
    <cellStyle name="Calculation 2 8 3 2 3 2" xfId="9943" xr:uid="{6A115C7C-240B-44F5-AFA6-3295C6A4E537}"/>
    <cellStyle name="Calculation 2 8 3 2 4" xfId="9944" xr:uid="{DA615CB9-33E2-4DFB-B3BB-33849AD2C9A1}"/>
    <cellStyle name="Calculation 2 8 3 2 4 2" xfId="9945" xr:uid="{752C9470-FAF0-4D3E-AC07-95C19C1885E9}"/>
    <cellStyle name="Calculation 2 8 3 2 5" xfId="9946" xr:uid="{DC7F12B1-D043-4967-8168-B6260F58586E}"/>
    <cellStyle name="Calculation 2 8 3 2 5 2" xfId="9947" xr:uid="{31F4BFA5-4320-4FCB-9066-59FCAACBB355}"/>
    <cellStyle name="Calculation 2 8 3 2 6" xfId="9948" xr:uid="{07BF9C81-42C5-47DC-9E31-14E1A962FDB5}"/>
    <cellStyle name="Calculation 2 8 3 2 6 2" xfId="9949" xr:uid="{B6DCACFA-05E1-4846-A72D-67164AFE51BC}"/>
    <cellStyle name="Calculation 2 8 3 2 7" xfId="9950" xr:uid="{FC7C1F26-A36C-4064-92C3-5396DE984484}"/>
    <cellStyle name="Calculation 2 8 3 3" xfId="9951" xr:uid="{D439DF61-0F54-44EF-9389-E5FD1A33DCD3}"/>
    <cellStyle name="Calculation 2 8 3 3 2" xfId="9952" xr:uid="{4B416145-D8D1-4AD6-A3A1-ED264D0E6F18}"/>
    <cellStyle name="Calculation 2 8 3 4" xfId="9953" xr:uid="{40995DC4-57DA-4DCF-B68E-BE6A4D59F110}"/>
    <cellStyle name="Calculation 2 8 3 4 2" xfId="9954" xr:uid="{03B89DED-CAB9-4526-B9D1-71100D35DDEC}"/>
    <cellStyle name="Calculation 2 8 3 5" xfId="9955" xr:uid="{87B4233F-B37B-4621-BF09-E797200B0C80}"/>
    <cellStyle name="Calculation 2 8 3 5 2" xfId="9956" xr:uid="{BE76CED5-926A-4695-9057-14C37F3DC42B}"/>
    <cellStyle name="Calculation 2 8 3 6" xfId="9957" xr:uid="{F447B440-AF5D-48A8-AA6A-32131483208B}"/>
    <cellStyle name="Calculation 2 8 3 6 2" xfId="9958" xr:uid="{E1F6FB49-3816-4381-BBE1-EA1FDD3AACA5}"/>
    <cellStyle name="Calculation 2 8 3 7" xfId="9959" xr:uid="{5C834B9D-55A8-4B3B-B312-AEFCF5A4A172}"/>
    <cellStyle name="Calculation 2 8 3 7 2" xfId="9960" xr:uid="{3B43DCCB-89A8-4171-A605-9996B3362A67}"/>
    <cellStyle name="Calculation 2 8 3 8" xfId="9961" xr:uid="{FB33AC18-569C-471A-9A06-5415BD7F3E6B}"/>
    <cellStyle name="Calculation 2 8 4" xfId="9962" xr:uid="{14D7EA07-7FDD-49E6-A40D-A469400D92B6}"/>
    <cellStyle name="Calculation 2 8 4 2" xfId="9963" xr:uid="{63E6C159-7582-47E5-AFD5-AABB8C6F01EE}"/>
    <cellStyle name="Calculation 2 8 4 2 2" xfId="9964" xr:uid="{A02ED56D-82ED-42D6-AB83-38A2DF6CA9E6}"/>
    <cellStyle name="Calculation 2 8 4 2 2 2" xfId="9965" xr:uid="{E38AC80A-8108-473E-9498-C1DE54BE116D}"/>
    <cellStyle name="Calculation 2 8 4 2 3" xfId="9966" xr:uid="{98F18C7E-5053-485D-946D-2251E3633C93}"/>
    <cellStyle name="Calculation 2 8 4 2 3 2" xfId="9967" xr:uid="{42F0D679-7B6F-4C48-B436-282D791F2154}"/>
    <cellStyle name="Calculation 2 8 4 2 4" xfId="9968" xr:uid="{F75ABEC0-4115-408C-A16F-2E3EAE7622AB}"/>
    <cellStyle name="Calculation 2 8 4 2 4 2" xfId="9969" xr:uid="{6F6EB302-C65C-4383-9B98-DCF3EC2C5296}"/>
    <cellStyle name="Calculation 2 8 4 2 5" xfId="9970" xr:uid="{59505B0D-5806-4EDD-A18A-7B5AAF76AD3D}"/>
    <cellStyle name="Calculation 2 8 4 2 5 2" xfId="9971" xr:uid="{9153D456-5662-48BA-9FE2-A392C3E5597F}"/>
    <cellStyle name="Calculation 2 8 4 2 6" xfId="9972" xr:uid="{9A0EB5E7-2473-4A49-9713-A541A32D4DAC}"/>
    <cellStyle name="Calculation 2 8 4 2 6 2" xfId="9973" xr:uid="{83664AFB-B718-40AE-800C-2591A8E0D387}"/>
    <cellStyle name="Calculation 2 8 4 2 7" xfId="9974" xr:uid="{B7DC0AE2-BE2D-4266-9FA2-2099A6E8499E}"/>
    <cellStyle name="Calculation 2 8 4 3" xfId="9975" xr:uid="{DFDB4702-C2B0-4EEC-B6D5-9A29E62B218F}"/>
    <cellStyle name="Calculation 2 8 4 3 2" xfId="9976" xr:uid="{1D3BF0FC-445B-4B5C-BBE7-E18F0D8C3DB4}"/>
    <cellStyle name="Calculation 2 8 4 4" xfId="9977" xr:uid="{04ACE641-BC01-4D65-BD23-557B6E97390A}"/>
    <cellStyle name="Calculation 2 8 4 4 2" xfId="9978" xr:uid="{3A437CB6-BE0B-46EF-B2F6-5FB06A05FF13}"/>
    <cellStyle name="Calculation 2 8 4 5" xfId="9979" xr:uid="{066DB8E9-29F3-4331-8AD0-DFB005063AD9}"/>
    <cellStyle name="Calculation 2 8 4 5 2" xfId="9980" xr:uid="{3DA2FFFE-1069-407A-AD4E-3B7431A77090}"/>
    <cellStyle name="Calculation 2 8 4 6" xfId="9981" xr:uid="{AF89B883-B72A-4E48-A400-96D57DD45893}"/>
    <cellStyle name="Calculation 2 8 4 6 2" xfId="9982" xr:uid="{D1D63FD9-9554-4939-A2B3-621FA46B05D7}"/>
    <cellStyle name="Calculation 2 8 4 7" xfId="9983" xr:uid="{DEEAA84C-F0BE-4BE5-92C0-827B43830B15}"/>
    <cellStyle name="Calculation 2 8 4 7 2" xfId="9984" xr:uid="{B091D15F-60D0-4D5E-B874-1FF273C93999}"/>
    <cellStyle name="Calculation 2 8 4 8" xfId="9985" xr:uid="{F8D1BE48-FB41-4035-BEC9-01A7F9690F54}"/>
    <cellStyle name="Calculation 2 8 5" xfId="9986" xr:uid="{3A8C2E59-E6B4-43D9-8720-F769677E9212}"/>
    <cellStyle name="Calculation 2 8 5 2" xfId="9987" xr:uid="{CB27A54E-E219-46C3-BE55-9D5F1EB450D7}"/>
    <cellStyle name="Calculation 2 8 5 2 2" xfId="9988" xr:uid="{7F15B59B-93E8-4DAF-8875-707E52018337}"/>
    <cellStyle name="Calculation 2 8 5 3" xfId="9989" xr:uid="{BDE05BB9-66B6-462F-8AEE-90B39DBD7195}"/>
    <cellStyle name="Calculation 2 8 5 3 2" xfId="9990" xr:uid="{4C9A137F-37CE-463A-BA82-1834813DA209}"/>
    <cellStyle name="Calculation 2 8 5 4" xfId="9991" xr:uid="{DB37828A-1F47-43A0-868C-0BFF1CAA36F3}"/>
    <cellStyle name="Calculation 2 8 5 4 2" xfId="9992" xr:uid="{4A0A5B73-1182-4A72-B924-06C9F72FC52F}"/>
    <cellStyle name="Calculation 2 8 5 5" xfId="9993" xr:uid="{D329A225-8CA1-4505-A8D9-0B8AA1078F60}"/>
    <cellStyle name="Calculation 2 8 5 5 2" xfId="9994" xr:uid="{C62E1718-EA9D-4FF2-AD30-B99FC9089B0F}"/>
    <cellStyle name="Calculation 2 8 5 6" xfId="9995" xr:uid="{D0038C24-4F6E-45CF-A703-38194F319E4B}"/>
    <cellStyle name="Calculation 2 8 5 6 2" xfId="9996" xr:uid="{DE2B3B5F-10C1-4995-A84A-8D0285394111}"/>
    <cellStyle name="Calculation 2 8 5 7" xfId="9997" xr:uid="{7B4ED656-DCF0-464A-BC29-F75A27299E7E}"/>
    <cellStyle name="Calculation 2 8 6" xfId="9998" xr:uid="{46DD0A0F-0FF1-44B4-A0E2-D0346B8FB9DD}"/>
    <cellStyle name="Calculation 2 8 6 2" xfId="9999" xr:uid="{84978CA4-B6F1-4DEA-A288-381E190CFDF9}"/>
    <cellStyle name="Calculation 2 8 7" xfId="10000" xr:uid="{BAEA677E-A519-4236-9CC1-C5199B2F48FC}"/>
    <cellStyle name="Calculation 2 8 7 2" xfId="10001" xr:uid="{5281BE77-89B8-4250-9460-9EE722442677}"/>
    <cellStyle name="Calculation 2 8 8" xfId="10002" xr:uid="{69AAF71C-6C9C-4EDE-AB07-507A76FD4AF1}"/>
    <cellStyle name="Calculation 2 8 8 2" xfId="10003" xr:uid="{067251AE-08E8-43E9-A7F2-878DC4889DCB}"/>
    <cellStyle name="Calculation 2 8 9" xfId="10004" xr:uid="{D855FE82-4ECF-4FEE-A3CF-C26C394B3BD5}"/>
    <cellStyle name="Calculation 2 8 9 2" xfId="10005" xr:uid="{32ED8E62-D9FD-4CB8-A9D5-E923DA581715}"/>
    <cellStyle name="Calculation 2 9" xfId="10006" xr:uid="{1E2BB513-3EF5-4834-B1E0-2E645E477CEA}"/>
    <cellStyle name="Calculation 2 9 10" xfId="10007" xr:uid="{B86E80F2-10DE-4A45-B668-B9976B5A236D}"/>
    <cellStyle name="Calculation 2 9 10 2" xfId="10008" xr:uid="{FE01A482-8864-4551-A102-175A7715D7E8}"/>
    <cellStyle name="Calculation 2 9 11" xfId="10009" xr:uid="{DA5A5CBC-CE68-4DE1-AC3C-F3092C3A8292}"/>
    <cellStyle name="Calculation 2 9 2" xfId="10010" xr:uid="{C2583618-36EC-4C5A-8824-8A6FBA17D1AF}"/>
    <cellStyle name="Calculation 2 9 2 2" xfId="10011" xr:uid="{47A8FE61-A248-4074-81B1-E10863346AE9}"/>
    <cellStyle name="Calculation 2 9 2 2 2" xfId="10012" xr:uid="{36732567-6F36-420E-A19F-E53079041A14}"/>
    <cellStyle name="Calculation 2 9 2 2 2 2" xfId="10013" xr:uid="{2D4298F4-6F1E-4328-9E0D-7A3E4BA7C0D1}"/>
    <cellStyle name="Calculation 2 9 2 2 3" xfId="10014" xr:uid="{65FD7C36-D4D7-473E-AAB2-AC3274673138}"/>
    <cellStyle name="Calculation 2 9 2 2 3 2" xfId="10015" xr:uid="{65694112-5033-4756-BF28-4778A8CA64C2}"/>
    <cellStyle name="Calculation 2 9 2 2 4" xfId="10016" xr:uid="{5003B0F6-F1C0-4F83-9372-7E64334EFB8F}"/>
    <cellStyle name="Calculation 2 9 2 2 4 2" xfId="10017" xr:uid="{9E81E538-B214-439E-B288-55E602E2978E}"/>
    <cellStyle name="Calculation 2 9 2 2 5" xfId="10018" xr:uid="{6EB9414F-21FF-4DED-9507-3DFF0E67FA6C}"/>
    <cellStyle name="Calculation 2 9 2 2 5 2" xfId="10019" xr:uid="{9E42F61D-D050-40B6-A777-B955B3659594}"/>
    <cellStyle name="Calculation 2 9 2 2 6" xfId="10020" xr:uid="{F1ED3291-EC51-4A1F-89AC-479764D25A9E}"/>
    <cellStyle name="Calculation 2 9 2 2 6 2" xfId="10021" xr:uid="{D7CCBDCC-1565-4B0B-A807-A9C7310DBC08}"/>
    <cellStyle name="Calculation 2 9 2 2 7" xfId="10022" xr:uid="{39A018CF-F548-437D-89D8-676DE05A52C0}"/>
    <cellStyle name="Calculation 2 9 2 3" xfId="10023" xr:uid="{366F203F-4F1A-4992-93A6-E8DC49D9854E}"/>
    <cellStyle name="Calculation 2 9 2 3 2" xfId="10024" xr:uid="{92C54707-2ED8-4A0B-8474-2AC7CBEF384E}"/>
    <cellStyle name="Calculation 2 9 2 3 2 2" xfId="10025" xr:uid="{0CA75996-936B-47D7-8086-5FA8AB25D8DD}"/>
    <cellStyle name="Calculation 2 9 2 3 3" xfId="10026" xr:uid="{74963498-73A1-4A1A-89C1-516EE0989718}"/>
    <cellStyle name="Calculation 2 9 2 4" xfId="10027" xr:uid="{244AE7C8-264E-430C-A6A5-B27B0D609AF4}"/>
    <cellStyle name="Calculation 2 9 2 4 2" xfId="10028" xr:uid="{957BDE2A-ED71-43D1-A508-614360496F60}"/>
    <cellStyle name="Calculation 2 9 2 5" xfId="10029" xr:uid="{48DD4A34-E2B6-4CA5-86D9-4B08ED3959CF}"/>
    <cellStyle name="Calculation 2 9 2 5 2" xfId="10030" xr:uid="{8A5EFA3B-42B7-44D4-9BF2-567A353E8A32}"/>
    <cellStyle name="Calculation 2 9 2 6" xfId="10031" xr:uid="{D4EAD68C-FF57-4814-B735-60942841985D}"/>
    <cellStyle name="Calculation 2 9 2 6 2" xfId="10032" xr:uid="{3FD56731-8C94-4E1D-B0FC-82A064190BD8}"/>
    <cellStyle name="Calculation 2 9 2 7" xfId="10033" xr:uid="{AD5CFE1E-FBBD-4D7E-82FA-CBD7125AA55E}"/>
    <cellStyle name="Calculation 2 9 2 7 2" xfId="10034" xr:uid="{C32712FA-AFB1-4A0A-9EA8-9B9D6DC17D8A}"/>
    <cellStyle name="Calculation 2 9 2 8" xfId="10035" xr:uid="{AA70C0BD-E74B-404E-8A74-362F4D97F7C3}"/>
    <cellStyle name="Calculation 2 9 3" xfId="10036" xr:uid="{9C3FA99B-6682-46C4-B482-ED2908595FB9}"/>
    <cellStyle name="Calculation 2 9 3 2" xfId="10037" xr:uid="{E7FC1455-3B10-43AF-A903-785D17487F41}"/>
    <cellStyle name="Calculation 2 9 3 2 2" xfId="10038" xr:uid="{AEBD9D7B-B54D-466B-8C55-DE134822837B}"/>
    <cellStyle name="Calculation 2 9 3 2 2 2" xfId="10039" xr:uid="{1AC3C183-BDA5-4A99-862F-67C00545DB1D}"/>
    <cellStyle name="Calculation 2 9 3 2 3" xfId="10040" xr:uid="{DA17A054-CA20-4AA1-8DE6-588F9F146DCB}"/>
    <cellStyle name="Calculation 2 9 3 2 3 2" xfId="10041" xr:uid="{2B536D01-3798-4AE6-84D0-A6A1C532DF39}"/>
    <cellStyle name="Calculation 2 9 3 2 4" xfId="10042" xr:uid="{4ED0AD98-7988-4843-834E-E9408EA0F78D}"/>
    <cellStyle name="Calculation 2 9 3 2 4 2" xfId="10043" xr:uid="{0DCDAB66-00E3-441A-8148-7A97B8C81880}"/>
    <cellStyle name="Calculation 2 9 3 2 5" xfId="10044" xr:uid="{2CC4640D-F5DF-4CA5-B160-01C5F18818FB}"/>
    <cellStyle name="Calculation 2 9 3 2 5 2" xfId="10045" xr:uid="{E7AA5C03-ADDD-4039-A6C7-7C93840D4299}"/>
    <cellStyle name="Calculation 2 9 3 2 6" xfId="10046" xr:uid="{0D6849BE-9BB0-4895-98BD-0838F0092425}"/>
    <cellStyle name="Calculation 2 9 3 2 6 2" xfId="10047" xr:uid="{B1F758CF-F138-4DCF-B187-85C6A8E0BFC6}"/>
    <cellStyle name="Calculation 2 9 3 2 7" xfId="10048" xr:uid="{6BEE96DC-0E46-4DE5-84EF-FDD2D9B8DA1A}"/>
    <cellStyle name="Calculation 2 9 3 3" xfId="10049" xr:uid="{693063F4-8AB8-41A2-8E04-7FA84F014536}"/>
    <cellStyle name="Calculation 2 9 3 3 2" xfId="10050" xr:uid="{BC431D0F-18AF-4CF2-ABAD-4BA8511AF351}"/>
    <cellStyle name="Calculation 2 9 3 4" xfId="10051" xr:uid="{D3CB1004-A200-486D-8ECA-E79E207B7DD8}"/>
    <cellStyle name="Calculation 2 9 3 4 2" xfId="10052" xr:uid="{198C7935-D9B8-40EC-883C-00124F1162BB}"/>
    <cellStyle name="Calculation 2 9 3 5" xfId="10053" xr:uid="{16F31419-B8F2-4215-B347-DE51D0CA7B91}"/>
    <cellStyle name="Calculation 2 9 3 5 2" xfId="10054" xr:uid="{F878CF2F-4089-4CDB-89AA-451B8336CB2B}"/>
    <cellStyle name="Calculation 2 9 3 6" xfId="10055" xr:uid="{930A04BB-1519-45EA-8F44-8D3F0FC82AAD}"/>
    <cellStyle name="Calculation 2 9 3 6 2" xfId="10056" xr:uid="{F0758F40-7F50-4B90-82B2-FA92E157808C}"/>
    <cellStyle name="Calculation 2 9 3 7" xfId="10057" xr:uid="{68ACAA6B-B1EF-453B-9E84-4248298249BF}"/>
    <cellStyle name="Calculation 2 9 3 7 2" xfId="10058" xr:uid="{9492A4DD-1F24-4DD4-9B58-790E10C97A43}"/>
    <cellStyle name="Calculation 2 9 3 8" xfId="10059" xr:uid="{94E42475-8FED-4396-B94B-B80003D4C44D}"/>
    <cellStyle name="Calculation 2 9 4" xfId="10060" xr:uid="{45C0A934-8B29-496B-ADEF-0AE810A0EF2C}"/>
    <cellStyle name="Calculation 2 9 4 2" xfId="10061" xr:uid="{1207C205-E717-4831-92B1-263EDF4F56C8}"/>
    <cellStyle name="Calculation 2 9 4 2 2" xfId="10062" xr:uid="{0EFA9D1B-9DD5-4A87-B4F7-5E5B41C8B566}"/>
    <cellStyle name="Calculation 2 9 4 2 2 2" xfId="10063" xr:uid="{569E62ED-F3F6-45DC-8044-A6C83D1C8349}"/>
    <cellStyle name="Calculation 2 9 4 2 3" xfId="10064" xr:uid="{51A6513B-DAA1-4FE5-A0D2-229A1233DABB}"/>
    <cellStyle name="Calculation 2 9 4 2 3 2" xfId="10065" xr:uid="{0CB03605-7C80-4D9E-8D8C-A041DB196FF1}"/>
    <cellStyle name="Calculation 2 9 4 2 4" xfId="10066" xr:uid="{5C28B7AA-436E-4986-B919-274A5DA08C96}"/>
    <cellStyle name="Calculation 2 9 4 2 4 2" xfId="10067" xr:uid="{D034DD00-5EB9-4682-BA9B-3504F341CBB7}"/>
    <cellStyle name="Calculation 2 9 4 2 5" xfId="10068" xr:uid="{10A78C6E-E6D3-4229-AB7E-5449523E3611}"/>
    <cellStyle name="Calculation 2 9 4 2 5 2" xfId="10069" xr:uid="{396C3D36-05D9-4BAC-965E-71EC404536F2}"/>
    <cellStyle name="Calculation 2 9 4 2 6" xfId="10070" xr:uid="{98A608ED-7AA4-4AAF-908D-9FAE76E76960}"/>
    <cellStyle name="Calculation 2 9 4 2 6 2" xfId="10071" xr:uid="{612DA0A2-3438-4F25-BF53-70C8828E323B}"/>
    <cellStyle name="Calculation 2 9 4 2 7" xfId="10072" xr:uid="{3F1145BB-8357-41C1-83F4-F1C8DF02CB37}"/>
    <cellStyle name="Calculation 2 9 4 3" xfId="10073" xr:uid="{E96D0F74-2CFE-4D4B-87B8-2DFC56318ED3}"/>
    <cellStyle name="Calculation 2 9 4 3 2" xfId="10074" xr:uid="{5B5F6A60-E747-443D-B4FA-A8732FECD8CF}"/>
    <cellStyle name="Calculation 2 9 4 4" xfId="10075" xr:uid="{A59AED8D-1184-4733-967D-C1FF24AE4320}"/>
    <cellStyle name="Calculation 2 9 4 4 2" xfId="10076" xr:uid="{64CE868F-0E9C-4FF7-94FE-86C7E66F7862}"/>
    <cellStyle name="Calculation 2 9 4 5" xfId="10077" xr:uid="{55941E14-7B49-4253-BBA1-77ADA764C20C}"/>
    <cellStyle name="Calculation 2 9 4 5 2" xfId="10078" xr:uid="{36D49FE3-E4B0-4E96-B089-8E9E9196CCB3}"/>
    <cellStyle name="Calculation 2 9 4 6" xfId="10079" xr:uid="{BCD3F2C9-F243-4487-98C8-6BE691312B14}"/>
    <cellStyle name="Calculation 2 9 4 6 2" xfId="10080" xr:uid="{8D15E75E-3A27-41D2-91FE-492CFD83021B}"/>
    <cellStyle name="Calculation 2 9 4 7" xfId="10081" xr:uid="{4BE65A04-E8C4-4FA7-AE52-8F26CF9EE675}"/>
    <cellStyle name="Calculation 2 9 4 7 2" xfId="10082" xr:uid="{3365CD57-6D57-426A-8C02-E039742820C5}"/>
    <cellStyle name="Calculation 2 9 4 8" xfId="10083" xr:uid="{080C98E6-0183-4909-ACE0-1DE506C6AB1D}"/>
    <cellStyle name="Calculation 2 9 5" xfId="10084" xr:uid="{E2830F48-D746-484B-B53C-B5696885C4B2}"/>
    <cellStyle name="Calculation 2 9 5 2" xfId="10085" xr:uid="{1BF5E561-206E-4E3B-817D-79DB1D9CAE0F}"/>
    <cellStyle name="Calculation 2 9 5 2 2" xfId="10086" xr:uid="{0842059E-5DAF-43D8-86C6-E1C01F0E0899}"/>
    <cellStyle name="Calculation 2 9 5 3" xfId="10087" xr:uid="{719E041D-17F5-4CE0-A35E-1EAB3EB4C1A5}"/>
    <cellStyle name="Calculation 2 9 5 3 2" xfId="10088" xr:uid="{CD74CF32-D454-48EA-9998-FFC9F19D9136}"/>
    <cellStyle name="Calculation 2 9 5 4" xfId="10089" xr:uid="{A2F9247F-A1BA-48A2-95F5-BC95DED312F1}"/>
    <cellStyle name="Calculation 2 9 5 4 2" xfId="10090" xr:uid="{8C54D2A4-1E1F-4E55-9528-BE3C8D193E3D}"/>
    <cellStyle name="Calculation 2 9 5 5" xfId="10091" xr:uid="{C32D19C1-7312-4C3D-8210-13D212629C0F}"/>
    <cellStyle name="Calculation 2 9 5 5 2" xfId="10092" xr:uid="{6C3584F2-7973-4118-B105-A0473F590012}"/>
    <cellStyle name="Calculation 2 9 5 6" xfId="10093" xr:uid="{D576D4BA-0E16-4146-A34D-2BA1F82E3B71}"/>
    <cellStyle name="Calculation 2 9 5 6 2" xfId="10094" xr:uid="{F92BE7CA-41BA-41DC-963C-0D3EA7F3E52F}"/>
    <cellStyle name="Calculation 2 9 5 7" xfId="10095" xr:uid="{8FF2C89B-5860-4296-924D-108D61DF11DA}"/>
    <cellStyle name="Calculation 2 9 6" xfId="10096" xr:uid="{3FA524ED-4588-4F4D-B66C-1D8BD1A63939}"/>
    <cellStyle name="Calculation 2 9 6 2" xfId="10097" xr:uid="{A45AA8CF-E5E0-4D80-AF18-45B8F957BFA2}"/>
    <cellStyle name="Calculation 2 9 7" xfId="10098" xr:uid="{522408B7-1641-4E49-A399-62A467B7D8A8}"/>
    <cellStyle name="Calculation 2 9 7 2" xfId="10099" xr:uid="{D72B089B-17BE-4FAC-8A6C-8865267C4BEC}"/>
    <cellStyle name="Calculation 2 9 8" xfId="10100" xr:uid="{38F35DBA-88E5-4B27-8FB4-3DB67A0BB931}"/>
    <cellStyle name="Calculation 2 9 8 2" xfId="10101" xr:uid="{9B7A8277-5B85-44C6-9E15-4D9963AC55F5}"/>
    <cellStyle name="Calculation 2 9 9" xfId="10102" xr:uid="{2B88D20A-53F2-4D5D-A671-BB20118D802F}"/>
    <cellStyle name="Calculation 2 9 9 2" xfId="10103" xr:uid="{CFF991B4-32B1-4DBC-B62C-5288616C9F87}"/>
    <cellStyle name="Calculation 3" xfId="10104" xr:uid="{69833157-C0D7-4380-A1E4-B17225EE1987}"/>
    <cellStyle name="Calculation 3 10" xfId="10105" xr:uid="{BC9AD859-16DD-4961-A829-FDED4D992955}"/>
    <cellStyle name="Calculation 3 10 2" xfId="10106" xr:uid="{EF5E1E72-CD50-49AC-889B-7E0F9F7B7546}"/>
    <cellStyle name="Calculation 3 11" xfId="10107" xr:uid="{0CF2DEDA-9141-47AE-956B-55AC705CA4DA}"/>
    <cellStyle name="Calculation 3 11 2" xfId="10108" xr:uid="{B750DB58-F580-4A7A-A4E2-10F8A9553E79}"/>
    <cellStyle name="Calculation 3 12" xfId="10109" xr:uid="{FAB07926-AFE5-4D25-95B6-F48617AF3760}"/>
    <cellStyle name="Calculation 3 12 2" xfId="10110" xr:uid="{112026AF-0A9B-4F29-9D64-878EB0D045E2}"/>
    <cellStyle name="Calculation 3 13" xfId="10111" xr:uid="{CA5D13D8-57E7-4ECE-9D4A-0C9CFD7DFD06}"/>
    <cellStyle name="Calculation 3 13 2" xfId="10112" xr:uid="{876CB5AD-0F9C-4CEA-B9E8-327EB3DF2942}"/>
    <cellStyle name="Calculation 3 14" xfId="10113" xr:uid="{CCFFEF63-0397-450C-BCCD-8CB660A72A5F}"/>
    <cellStyle name="Calculation 3 14 2" xfId="10114" xr:uid="{73433423-3F3F-4A57-AD7E-96D679317471}"/>
    <cellStyle name="Calculation 3 15" xfId="10115" xr:uid="{5C4837D9-F04F-4A6E-934F-338CB2A701B4}"/>
    <cellStyle name="Calculation 3 2" xfId="10116" xr:uid="{38AD77FB-488E-469B-9985-58F358FA0E72}"/>
    <cellStyle name="Calculation 3 2 10" xfId="10117" xr:uid="{B04B1DBC-BC60-4136-92CB-83083790881B}"/>
    <cellStyle name="Calculation 3 2 10 2" xfId="10118" xr:uid="{43C8CC0E-04D9-46D5-9F05-CDCE06C092DC}"/>
    <cellStyle name="Calculation 3 2 11" xfId="10119" xr:uid="{7003EF3A-BBCD-4CC1-9FA3-0E4604E17202}"/>
    <cellStyle name="Calculation 3 2 11 2" xfId="10120" xr:uid="{5EBD3283-CD73-4EC7-B207-1CD208E18ED2}"/>
    <cellStyle name="Calculation 3 2 12" xfId="10121" xr:uid="{74D0FC68-7286-46F7-B378-92E759172167}"/>
    <cellStyle name="Calculation 3 2 2" xfId="10122" xr:uid="{A9AB6675-5992-4872-ABC1-FAE58B96A729}"/>
    <cellStyle name="Calculation 3 2 2 10" xfId="10123" xr:uid="{17DE4126-D579-4B8D-9A5C-9FA88C0248F7}"/>
    <cellStyle name="Calculation 3 2 2 10 2" xfId="10124" xr:uid="{6C4C08A8-087E-4CB5-9150-A0EEE42E8526}"/>
    <cellStyle name="Calculation 3 2 2 11" xfId="10125" xr:uid="{6CC2BC69-92B9-482E-90A7-EAC0BDB3BD43}"/>
    <cellStyle name="Calculation 3 2 2 2" xfId="10126" xr:uid="{1D81368D-3411-4B85-8A60-D409924495BC}"/>
    <cellStyle name="Calculation 3 2 2 2 2" xfId="10127" xr:uid="{6D0585F2-CAA7-45E7-9E6B-AFAAD105C098}"/>
    <cellStyle name="Calculation 3 2 2 2 2 2" xfId="10128" xr:uid="{7622C0B7-AA47-4B9D-95BA-2CA4584343E9}"/>
    <cellStyle name="Calculation 3 2 2 2 2 2 2" xfId="10129" xr:uid="{222C8C31-815C-4B29-9AE4-F0272C65789E}"/>
    <cellStyle name="Calculation 3 2 2 2 2 3" xfId="10130" xr:uid="{0BE01DB4-D9F1-4677-9413-7FB82253A7CC}"/>
    <cellStyle name="Calculation 3 2 2 2 2 3 2" xfId="10131" xr:uid="{8D3EDC4F-5F1E-4DE3-922B-935467777D30}"/>
    <cellStyle name="Calculation 3 2 2 2 2 4" xfId="10132" xr:uid="{8035A730-F3A9-4536-8517-B228A55769E4}"/>
    <cellStyle name="Calculation 3 2 2 2 2 4 2" xfId="10133" xr:uid="{BB9E5023-8543-490A-BE68-BD9959281A23}"/>
    <cellStyle name="Calculation 3 2 2 2 2 5" xfId="10134" xr:uid="{159D0AE2-492F-4B71-8C1A-FE23BFAC66C4}"/>
    <cellStyle name="Calculation 3 2 2 2 2 5 2" xfId="10135" xr:uid="{033C6EC4-FA8F-48D9-87C1-25C463162428}"/>
    <cellStyle name="Calculation 3 2 2 2 2 6" xfId="10136" xr:uid="{3C1DDAC6-532B-498E-8B45-97ED2AA66DA0}"/>
    <cellStyle name="Calculation 3 2 2 2 2 6 2" xfId="10137" xr:uid="{C1EE589A-00FD-44FF-97A7-F7424103B093}"/>
    <cellStyle name="Calculation 3 2 2 2 2 7" xfId="10138" xr:uid="{122FDF17-0FC5-45C9-95A0-DD521338C8D4}"/>
    <cellStyle name="Calculation 3 2 2 2 3" xfId="10139" xr:uid="{30DF8604-5882-4EC0-815D-CC61D5395081}"/>
    <cellStyle name="Calculation 3 2 2 2 3 2" xfId="10140" xr:uid="{D728F890-01BB-4DB1-AC92-03DF2F6F5969}"/>
    <cellStyle name="Calculation 3 2 2 2 3 2 2" xfId="10141" xr:uid="{88553E7C-BABA-4E82-AA2D-8D92C60A674B}"/>
    <cellStyle name="Calculation 3 2 2 2 3 3" xfId="10142" xr:uid="{3A604D40-58CF-44E6-91CD-3F7D0EAA2C46}"/>
    <cellStyle name="Calculation 3 2 2 2 4" xfId="10143" xr:uid="{DC1774B5-2F06-497D-880E-AF90A67EAE5C}"/>
    <cellStyle name="Calculation 3 2 2 2 4 2" xfId="10144" xr:uid="{5681A93C-5484-4EAC-8539-1860E93176D2}"/>
    <cellStyle name="Calculation 3 2 2 2 5" xfId="10145" xr:uid="{9FBADD04-213C-47F6-A3C6-D9303DBFC561}"/>
    <cellStyle name="Calculation 3 2 2 2 5 2" xfId="10146" xr:uid="{23145AF4-C39B-4EE4-8F3E-800C8A00B273}"/>
    <cellStyle name="Calculation 3 2 2 2 6" xfId="10147" xr:uid="{B13FABE2-6008-4676-9ADC-EC858DBD8482}"/>
    <cellStyle name="Calculation 3 2 2 2 6 2" xfId="10148" xr:uid="{E9AE25DB-9513-456C-B383-BFE06C728720}"/>
    <cellStyle name="Calculation 3 2 2 2 7" xfId="10149" xr:uid="{54A7346F-71B4-46E6-948E-4F7F0EA5E7A8}"/>
    <cellStyle name="Calculation 3 2 2 2 7 2" xfId="10150" xr:uid="{0A14418A-A0CE-4727-943C-6C614444BAF5}"/>
    <cellStyle name="Calculation 3 2 2 2 8" xfId="10151" xr:uid="{E56C96BB-5EDF-49F4-9D8A-51F1B35B7A60}"/>
    <cellStyle name="Calculation 3 2 2 3" xfId="10152" xr:uid="{60369F7E-91D2-42A1-BEC1-3E650DCD0FC5}"/>
    <cellStyle name="Calculation 3 2 2 3 2" xfId="10153" xr:uid="{164A7CC1-84F9-4127-BA01-3FDC5982BD69}"/>
    <cellStyle name="Calculation 3 2 2 3 2 2" xfId="10154" xr:uid="{AB032FB3-0240-46C2-9E80-F13F5A966B07}"/>
    <cellStyle name="Calculation 3 2 2 3 2 2 2" xfId="10155" xr:uid="{5AD8EFF6-2092-4049-8DF1-4BB7774F9943}"/>
    <cellStyle name="Calculation 3 2 2 3 2 3" xfId="10156" xr:uid="{E4B6AA62-95ED-4ABA-8DBF-85660F2FA301}"/>
    <cellStyle name="Calculation 3 2 2 3 2 3 2" xfId="10157" xr:uid="{D471ACF7-2CB0-4BFE-98A6-60C2F75CCF26}"/>
    <cellStyle name="Calculation 3 2 2 3 2 4" xfId="10158" xr:uid="{1733B61B-B45B-4666-85D1-3162B2499ED8}"/>
    <cellStyle name="Calculation 3 2 2 3 2 4 2" xfId="10159" xr:uid="{196BE402-B04E-4045-B3B1-47D5EA6C6F9D}"/>
    <cellStyle name="Calculation 3 2 2 3 2 5" xfId="10160" xr:uid="{FB5B38E4-9AB2-49B3-AD23-09CFDFE9AF51}"/>
    <cellStyle name="Calculation 3 2 2 3 2 5 2" xfId="10161" xr:uid="{C5C06A3F-C735-4020-B03E-FDD4121685E9}"/>
    <cellStyle name="Calculation 3 2 2 3 2 6" xfId="10162" xr:uid="{E9F3F32D-FE91-489B-B95C-1B642DA2AA72}"/>
    <cellStyle name="Calculation 3 2 2 3 2 6 2" xfId="10163" xr:uid="{EEF1B7F8-1871-4068-926D-AEF3E78092CE}"/>
    <cellStyle name="Calculation 3 2 2 3 2 7" xfId="10164" xr:uid="{B8067B77-066F-41DA-B142-21B375D9FF0A}"/>
    <cellStyle name="Calculation 3 2 2 3 3" xfId="10165" xr:uid="{EC7F9228-66CC-49B3-8B4B-9AAD39D46339}"/>
    <cellStyle name="Calculation 3 2 2 3 3 2" xfId="10166" xr:uid="{4C5DD74D-6B4C-41BD-AA58-5A85E96907E9}"/>
    <cellStyle name="Calculation 3 2 2 3 4" xfId="10167" xr:uid="{2A711BE2-8F6D-45D1-878E-3B1A7D6A0827}"/>
    <cellStyle name="Calculation 3 2 2 3 4 2" xfId="10168" xr:uid="{7399EA4D-0B34-4F8E-AF10-6D53591D3074}"/>
    <cellStyle name="Calculation 3 2 2 3 5" xfId="10169" xr:uid="{E474BE83-7DAB-4B59-8006-49CC4A8F4D6A}"/>
    <cellStyle name="Calculation 3 2 2 3 5 2" xfId="10170" xr:uid="{0C00979E-2CA2-48CB-9D3E-C7F8B7134804}"/>
    <cellStyle name="Calculation 3 2 2 3 6" xfId="10171" xr:uid="{A417CBE2-803C-4EF8-BB18-7932D06DE214}"/>
    <cellStyle name="Calculation 3 2 2 3 6 2" xfId="10172" xr:uid="{25953D63-BD79-46D4-BA5B-39993423D551}"/>
    <cellStyle name="Calculation 3 2 2 3 7" xfId="10173" xr:uid="{BC54F00A-F22E-431E-86D6-331EE1609D16}"/>
    <cellStyle name="Calculation 3 2 2 3 7 2" xfId="10174" xr:uid="{451BC64E-A271-4478-8B41-7EE27282694B}"/>
    <cellStyle name="Calculation 3 2 2 3 8" xfId="10175" xr:uid="{3AE04EC5-596D-40FD-B566-7C5BEC19A6F8}"/>
    <cellStyle name="Calculation 3 2 2 4" xfId="10176" xr:uid="{59C44A42-07CE-4E1E-94E3-90AFAAE06915}"/>
    <cellStyle name="Calculation 3 2 2 4 2" xfId="10177" xr:uid="{FF5F15AC-F0DF-4E68-BF0C-F6514F134974}"/>
    <cellStyle name="Calculation 3 2 2 4 2 2" xfId="10178" xr:uid="{37223999-327B-4F4B-B20F-1F811CDED36F}"/>
    <cellStyle name="Calculation 3 2 2 4 2 2 2" xfId="10179" xr:uid="{AF7552B9-E133-4F06-892B-1016697160E3}"/>
    <cellStyle name="Calculation 3 2 2 4 2 3" xfId="10180" xr:uid="{4E51EB2B-8B5C-492D-AC07-F56A1AF28E25}"/>
    <cellStyle name="Calculation 3 2 2 4 2 3 2" xfId="10181" xr:uid="{93853E9E-4CDE-45A4-8C56-BB86809D6719}"/>
    <cellStyle name="Calculation 3 2 2 4 2 4" xfId="10182" xr:uid="{9EE767CD-33A4-4539-BC72-EF44D223BE75}"/>
    <cellStyle name="Calculation 3 2 2 4 2 4 2" xfId="10183" xr:uid="{CA63184A-46E3-4967-BC3F-9AD50B233057}"/>
    <cellStyle name="Calculation 3 2 2 4 2 5" xfId="10184" xr:uid="{49CD1B50-5B82-4ADA-BB89-9DB332AD0F4E}"/>
    <cellStyle name="Calculation 3 2 2 4 2 5 2" xfId="10185" xr:uid="{06BDD11A-0F3B-4E15-8DB0-BA7F048204D9}"/>
    <cellStyle name="Calculation 3 2 2 4 2 6" xfId="10186" xr:uid="{47E26736-7EBA-4720-A8BC-1C22217DE9C9}"/>
    <cellStyle name="Calculation 3 2 2 4 2 6 2" xfId="10187" xr:uid="{F64868B9-5DF0-43F6-8DB1-A202E7A72EED}"/>
    <cellStyle name="Calculation 3 2 2 4 2 7" xfId="10188" xr:uid="{D986A05C-5D0F-4776-A274-EE7D31BF1061}"/>
    <cellStyle name="Calculation 3 2 2 4 3" xfId="10189" xr:uid="{1A5E7DEC-37BC-4EB1-9AE1-4EDE665E1C68}"/>
    <cellStyle name="Calculation 3 2 2 4 3 2" xfId="10190" xr:uid="{45DF1179-C008-4702-91F3-6A045CE38481}"/>
    <cellStyle name="Calculation 3 2 2 4 4" xfId="10191" xr:uid="{4A1FA553-4EED-4903-B9E4-A59998EB6300}"/>
    <cellStyle name="Calculation 3 2 2 4 4 2" xfId="10192" xr:uid="{242670B1-1194-4313-9A9E-0DE1FFE12551}"/>
    <cellStyle name="Calculation 3 2 2 4 5" xfId="10193" xr:uid="{C165C179-42D6-416C-99C4-FC5B13CA7FF2}"/>
    <cellStyle name="Calculation 3 2 2 4 5 2" xfId="10194" xr:uid="{B5E2BCAD-6606-45D1-8211-425D50754E90}"/>
    <cellStyle name="Calculation 3 2 2 4 6" xfId="10195" xr:uid="{01A4F79B-2286-4322-9451-56C2738BD04F}"/>
    <cellStyle name="Calculation 3 2 2 4 6 2" xfId="10196" xr:uid="{A9FD412D-31CA-47CE-AEEA-6AD26901F708}"/>
    <cellStyle name="Calculation 3 2 2 4 7" xfId="10197" xr:uid="{40FD26C9-A70F-41AD-BC1B-4C7C96C9DE0D}"/>
    <cellStyle name="Calculation 3 2 2 4 7 2" xfId="10198" xr:uid="{93D60585-93F2-42BC-9D46-DE5B68F61F1B}"/>
    <cellStyle name="Calculation 3 2 2 4 8" xfId="10199" xr:uid="{EFE2F79D-127F-4C60-8551-31959E88D24A}"/>
    <cellStyle name="Calculation 3 2 2 5" xfId="10200" xr:uid="{EC0A2719-E201-46FF-9C88-3A0232507609}"/>
    <cellStyle name="Calculation 3 2 2 5 2" xfId="10201" xr:uid="{A4558BEB-E688-49CC-B92C-0ADFBB7CDC1F}"/>
    <cellStyle name="Calculation 3 2 2 5 2 2" xfId="10202" xr:uid="{368FF6BB-0CAE-46A2-925F-D9493C1C59D3}"/>
    <cellStyle name="Calculation 3 2 2 5 3" xfId="10203" xr:uid="{01F70D54-1D8A-484F-850C-089BD2540ADC}"/>
    <cellStyle name="Calculation 3 2 2 5 3 2" xfId="10204" xr:uid="{7EBAA965-A3A8-4928-AB50-18183BD86D7C}"/>
    <cellStyle name="Calculation 3 2 2 5 4" xfId="10205" xr:uid="{549DCD8B-1200-45D5-BE16-3F1BD1BF86AD}"/>
    <cellStyle name="Calculation 3 2 2 5 4 2" xfId="10206" xr:uid="{A235A307-18BD-4845-8623-3C025464661F}"/>
    <cellStyle name="Calculation 3 2 2 5 5" xfId="10207" xr:uid="{539F6697-DE7F-47EB-B1D4-045FC8D9FA29}"/>
    <cellStyle name="Calculation 3 2 2 5 5 2" xfId="10208" xr:uid="{1C651537-B2D2-49A7-9E69-D2FCAF5D808F}"/>
    <cellStyle name="Calculation 3 2 2 5 6" xfId="10209" xr:uid="{739FD231-5E7C-451D-9134-793E9B96A331}"/>
    <cellStyle name="Calculation 3 2 2 5 6 2" xfId="10210" xr:uid="{8D940CFA-BB55-43B4-945F-C9F42DA6C641}"/>
    <cellStyle name="Calculation 3 2 2 5 7" xfId="10211" xr:uid="{868EF61D-D26C-43A5-A147-55D7E7C93774}"/>
    <cellStyle name="Calculation 3 2 2 6" xfId="10212" xr:uid="{AAD29DD0-CDC9-4501-BF37-8E6D27227832}"/>
    <cellStyle name="Calculation 3 2 2 6 2" xfId="10213" xr:uid="{9DA3E6EB-6C5B-48FD-82BD-8E4FE769E527}"/>
    <cellStyle name="Calculation 3 2 2 7" xfId="10214" xr:uid="{F2B0B21F-D6F6-4D9A-8D58-323C8B4DB349}"/>
    <cellStyle name="Calculation 3 2 2 7 2" xfId="10215" xr:uid="{CA4B7F17-218A-4EE5-93D7-6A4A569D6923}"/>
    <cellStyle name="Calculation 3 2 2 8" xfId="10216" xr:uid="{96C1F104-E68C-49A5-94E1-57A4E30CF929}"/>
    <cellStyle name="Calculation 3 2 2 8 2" xfId="10217" xr:uid="{7CB5CC3A-D682-45A0-9590-E59719D6234C}"/>
    <cellStyle name="Calculation 3 2 2 9" xfId="10218" xr:uid="{3E998C28-DA59-4041-AC2A-6AD71EED3CA4}"/>
    <cellStyle name="Calculation 3 2 2 9 2" xfId="10219" xr:uid="{AD27BE90-528F-4279-8F40-92062276CC8D}"/>
    <cellStyle name="Calculation 3 2 3" xfId="10220" xr:uid="{9556522D-137E-445F-8416-EAF8DD5EAD0F}"/>
    <cellStyle name="Calculation 3 2 3 2" xfId="10221" xr:uid="{413AC63F-8004-4FFA-B5AB-E72DA7121997}"/>
    <cellStyle name="Calculation 3 2 3 2 2" xfId="10222" xr:uid="{87909E39-9B00-444C-AB4A-57AC284E2A4C}"/>
    <cellStyle name="Calculation 3 2 3 2 2 2" xfId="10223" xr:uid="{AFD778AA-F1F4-4F28-812B-FBBE8232D3D0}"/>
    <cellStyle name="Calculation 3 2 3 2 3" xfId="10224" xr:uid="{744CA517-C083-4564-A7F3-C1D481D5ED21}"/>
    <cellStyle name="Calculation 3 2 3 2 3 2" xfId="10225" xr:uid="{D0BF94BF-3C68-4133-AC66-08088006D30B}"/>
    <cellStyle name="Calculation 3 2 3 2 4" xfId="10226" xr:uid="{EAA2C9F8-3B23-4931-ACE1-2D80F1633F43}"/>
    <cellStyle name="Calculation 3 2 3 2 4 2" xfId="10227" xr:uid="{BB5E9357-0380-45BD-BFB2-E116CF8403B1}"/>
    <cellStyle name="Calculation 3 2 3 2 5" xfId="10228" xr:uid="{02119EE9-C141-41A1-82C2-B5B99600A456}"/>
    <cellStyle name="Calculation 3 2 3 2 5 2" xfId="10229" xr:uid="{B5809C19-8024-4FF1-9A0D-B7F86CF10346}"/>
    <cellStyle name="Calculation 3 2 3 2 6" xfId="10230" xr:uid="{C0C9B94C-8053-4733-B00F-3FEE587144DB}"/>
    <cellStyle name="Calculation 3 2 3 2 6 2" xfId="10231" xr:uid="{4F87C732-3847-4567-9261-8D831B9AD1D1}"/>
    <cellStyle name="Calculation 3 2 3 2 7" xfId="10232" xr:uid="{F4D5A246-ED20-4989-8638-CCE2C3212F08}"/>
    <cellStyle name="Calculation 3 2 3 3" xfId="10233" xr:uid="{5AE9C197-C40E-4566-A989-27CEA945AB45}"/>
    <cellStyle name="Calculation 3 2 3 3 2" xfId="10234" xr:uid="{E3643353-D3BD-4518-96B8-2D11DB01DFF8}"/>
    <cellStyle name="Calculation 3 2 3 3 2 2" xfId="10235" xr:uid="{F6E341BC-AD8B-45CB-AAC8-4BA6354D7D9A}"/>
    <cellStyle name="Calculation 3 2 3 3 3" xfId="10236" xr:uid="{F53D13A4-FA24-4237-B851-078C02CA42E2}"/>
    <cellStyle name="Calculation 3 2 3 4" xfId="10237" xr:uid="{78E1C5DF-170E-4C42-B9CC-72B1483B0CC1}"/>
    <cellStyle name="Calculation 3 2 3 4 2" xfId="10238" xr:uid="{F9E5C44A-A685-4C7F-8AD9-E7836A12C494}"/>
    <cellStyle name="Calculation 3 2 3 5" xfId="10239" xr:uid="{82F3DDD6-52FB-4F1A-BCC7-780841A2E724}"/>
    <cellStyle name="Calculation 3 2 3 5 2" xfId="10240" xr:uid="{93E34EAD-B067-45D1-8177-F68D9029CD58}"/>
    <cellStyle name="Calculation 3 2 3 6" xfId="10241" xr:uid="{3AD867DB-604C-4D27-BC9C-B567A42DAFDD}"/>
    <cellStyle name="Calculation 3 2 3 6 2" xfId="10242" xr:uid="{B2BAACF7-1482-4688-BDE2-0091C9527501}"/>
    <cellStyle name="Calculation 3 2 3 7" xfId="10243" xr:uid="{CE338086-5F1C-4604-96CC-784C532C861F}"/>
    <cellStyle name="Calculation 3 2 3 7 2" xfId="10244" xr:uid="{773A84AB-95F0-47FD-8848-D1B56CD33459}"/>
    <cellStyle name="Calculation 3 2 3 8" xfId="10245" xr:uid="{37DA8B7E-608F-456A-9C9D-556A6E774B15}"/>
    <cellStyle name="Calculation 3 2 4" xfId="10246" xr:uid="{AC52A67E-2469-425C-8435-68F2F29233FA}"/>
    <cellStyle name="Calculation 3 2 4 2" xfId="10247" xr:uid="{52ADA393-DC8D-4132-9953-B2B8674CD9B0}"/>
    <cellStyle name="Calculation 3 2 4 2 2" xfId="10248" xr:uid="{14866ABE-CBE3-4044-BED3-B53F573DC05E}"/>
    <cellStyle name="Calculation 3 2 4 2 2 2" xfId="10249" xr:uid="{5CE14C14-64D4-4C6F-82E1-B1FB569AD2D4}"/>
    <cellStyle name="Calculation 3 2 4 2 3" xfId="10250" xr:uid="{27601F7E-5D28-4F33-ACF1-7C5019777457}"/>
    <cellStyle name="Calculation 3 2 4 2 3 2" xfId="10251" xr:uid="{296B567C-4B44-41F3-A270-412D0AA3A0BE}"/>
    <cellStyle name="Calculation 3 2 4 2 4" xfId="10252" xr:uid="{853E6645-E6B1-4F35-9016-67C9D7525E0D}"/>
    <cellStyle name="Calculation 3 2 4 2 4 2" xfId="10253" xr:uid="{66299EE5-CFBD-4FA4-827B-5287822B2A75}"/>
    <cellStyle name="Calculation 3 2 4 2 5" xfId="10254" xr:uid="{2E0A1ABD-598A-40C6-BC87-B1CC9FBC23D2}"/>
    <cellStyle name="Calculation 3 2 4 2 5 2" xfId="10255" xr:uid="{BFC46108-81C3-4790-A95C-05C9AD4C12C5}"/>
    <cellStyle name="Calculation 3 2 4 2 6" xfId="10256" xr:uid="{8AE9BFA8-0DAB-4FB4-A4EF-19CDFA4616C1}"/>
    <cellStyle name="Calculation 3 2 4 2 6 2" xfId="10257" xr:uid="{ADA3DE98-232A-4E54-A7F3-B581E4125EA9}"/>
    <cellStyle name="Calculation 3 2 4 2 7" xfId="10258" xr:uid="{36E93DB5-F81B-456E-8F37-1A5F8B8A0F1C}"/>
    <cellStyle name="Calculation 3 2 4 3" xfId="10259" xr:uid="{53F632DC-D280-4A17-87A9-D76E999F1ADE}"/>
    <cellStyle name="Calculation 3 2 4 3 2" xfId="10260" xr:uid="{0B5542A4-95E3-4F88-99D0-822A3D5A6E22}"/>
    <cellStyle name="Calculation 3 2 4 4" xfId="10261" xr:uid="{E7922833-984B-4263-ACCE-2FFCEA17B5F5}"/>
    <cellStyle name="Calculation 3 2 4 4 2" xfId="10262" xr:uid="{A840732C-2AE0-4E43-A37E-8D561477F262}"/>
    <cellStyle name="Calculation 3 2 4 5" xfId="10263" xr:uid="{5BE0DD29-00CC-4FFC-BE9B-B09EF32CF4D6}"/>
    <cellStyle name="Calculation 3 2 4 5 2" xfId="10264" xr:uid="{39835757-EE25-425D-8279-8942A5A1DFDD}"/>
    <cellStyle name="Calculation 3 2 4 6" xfId="10265" xr:uid="{FE8CC664-1B0E-40F7-8827-4DE77C9EB10D}"/>
    <cellStyle name="Calculation 3 2 4 6 2" xfId="10266" xr:uid="{C9245E4E-9D13-4C89-8440-FE56C72E3494}"/>
    <cellStyle name="Calculation 3 2 4 7" xfId="10267" xr:uid="{489DA839-5149-4727-8FB1-4F622E34FED4}"/>
    <cellStyle name="Calculation 3 2 4 7 2" xfId="10268" xr:uid="{03750ED0-7FF8-47E7-AA8F-8FA82E072D0B}"/>
    <cellStyle name="Calculation 3 2 4 8" xfId="10269" xr:uid="{2E146C67-8177-4FB3-834D-540A0AB23DF2}"/>
    <cellStyle name="Calculation 3 2 5" xfId="10270" xr:uid="{984EA2E1-2BE0-4EE6-9AF4-5D740831412E}"/>
    <cellStyle name="Calculation 3 2 5 2" xfId="10271" xr:uid="{75DB407C-07FA-43F2-AEF9-F3325629A2DA}"/>
    <cellStyle name="Calculation 3 2 5 2 2" xfId="10272" xr:uid="{F27E35F9-DC13-411C-A75E-730FF99C4D8B}"/>
    <cellStyle name="Calculation 3 2 5 2 2 2" xfId="10273" xr:uid="{ED3D0712-7885-4BA6-BBBE-63EEA4608DD4}"/>
    <cellStyle name="Calculation 3 2 5 2 3" xfId="10274" xr:uid="{DE049C9B-0015-49D1-9801-7EDC3187BCC4}"/>
    <cellStyle name="Calculation 3 2 5 2 3 2" xfId="10275" xr:uid="{8F396EE6-DDDA-45E5-99FF-AEDE69C7E200}"/>
    <cellStyle name="Calculation 3 2 5 2 4" xfId="10276" xr:uid="{6F076735-D28D-4B2B-A08A-B14421EBB19E}"/>
    <cellStyle name="Calculation 3 2 5 2 4 2" xfId="10277" xr:uid="{D01BD93B-A83E-43FB-BFC2-0A9C0767E343}"/>
    <cellStyle name="Calculation 3 2 5 2 5" xfId="10278" xr:uid="{98E564D0-8157-4869-A615-07E63FC294AB}"/>
    <cellStyle name="Calculation 3 2 5 2 5 2" xfId="10279" xr:uid="{5A057CDA-0B0B-429A-8D9E-091276353338}"/>
    <cellStyle name="Calculation 3 2 5 2 6" xfId="10280" xr:uid="{7D563999-3769-4384-B746-E7C588EE026F}"/>
    <cellStyle name="Calculation 3 2 5 2 6 2" xfId="10281" xr:uid="{C67208C0-9B90-4D5F-9525-FF665C02312D}"/>
    <cellStyle name="Calculation 3 2 5 2 7" xfId="10282" xr:uid="{B9FD4BA5-BA2D-4E3E-9735-A9631BEA49C4}"/>
    <cellStyle name="Calculation 3 2 5 3" xfId="10283" xr:uid="{6576EBCC-731F-41C0-8D3F-A8F1F86F1331}"/>
    <cellStyle name="Calculation 3 2 5 3 2" xfId="10284" xr:uid="{56B116FC-B6E5-4BAC-84BF-C1EE1E6A8D78}"/>
    <cellStyle name="Calculation 3 2 5 4" xfId="10285" xr:uid="{B47DAE44-9826-4D01-9959-D7C5DB4DA603}"/>
    <cellStyle name="Calculation 3 2 5 4 2" xfId="10286" xr:uid="{5AD6E195-32B8-43AA-A491-8E28B43BA26B}"/>
    <cellStyle name="Calculation 3 2 5 5" xfId="10287" xr:uid="{137ACBAC-7E7B-47E1-BE5F-BEA49DD6114D}"/>
    <cellStyle name="Calculation 3 2 5 5 2" xfId="10288" xr:uid="{DE890D5B-FACE-4362-8E4E-F6E7162E9971}"/>
    <cellStyle name="Calculation 3 2 5 6" xfId="10289" xr:uid="{F426ED6A-F48C-4BA7-9916-9CCDBF08D03F}"/>
    <cellStyle name="Calculation 3 2 5 6 2" xfId="10290" xr:uid="{55F2C0D0-7697-4C3E-9171-7149B8DB47C4}"/>
    <cellStyle name="Calculation 3 2 5 7" xfId="10291" xr:uid="{C016CCF1-7848-4417-9CF9-A3D92CF98D1C}"/>
    <cellStyle name="Calculation 3 2 5 7 2" xfId="10292" xr:uid="{FDC171CC-FB46-4798-A335-B0ADF12694A5}"/>
    <cellStyle name="Calculation 3 2 5 8" xfId="10293" xr:uid="{BAE1D6CB-53EE-4BFC-B7CE-445B02475D7E}"/>
    <cellStyle name="Calculation 3 2 6" xfId="10294" xr:uid="{411B3516-BFCF-497C-9621-6F301F89D19D}"/>
    <cellStyle name="Calculation 3 2 6 2" xfId="10295" xr:uid="{215B0305-B8B5-48C7-ADC7-953B6EB7FEEE}"/>
    <cellStyle name="Calculation 3 2 6 2 2" xfId="10296" xr:uid="{58952012-14C0-4250-B64A-65C6EBBBD75A}"/>
    <cellStyle name="Calculation 3 2 6 3" xfId="10297" xr:uid="{B5B990EE-1432-49B2-B641-29F972425E39}"/>
    <cellStyle name="Calculation 3 2 6 3 2" xfId="10298" xr:uid="{26D21378-94F0-4E76-B944-D0121FC503DA}"/>
    <cellStyle name="Calculation 3 2 6 4" xfId="10299" xr:uid="{D65A37EB-B8FD-40C9-8CE2-82CA3E63763F}"/>
    <cellStyle name="Calculation 3 2 6 4 2" xfId="10300" xr:uid="{9D9DE01F-FA9B-4260-A143-B5625DE7B9BC}"/>
    <cellStyle name="Calculation 3 2 6 5" xfId="10301" xr:uid="{E493764A-E4FD-4228-8DE1-E9FFC941813D}"/>
    <cellStyle name="Calculation 3 2 6 5 2" xfId="10302" xr:uid="{A32FDA35-4BA6-486D-8DF3-DDD3537B7672}"/>
    <cellStyle name="Calculation 3 2 6 6" xfId="10303" xr:uid="{9780EEA2-D9C1-49F0-AAF2-91FBDEFE703E}"/>
    <cellStyle name="Calculation 3 2 6 6 2" xfId="10304" xr:uid="{7B959612-96B6-4F10-AA9D-B8CAFDB395F7}"/>
    <cellStyle name="Calculation 3 2 6 7" xfId="10305" xr:uid="{AAC8BEF7-1D68-4940-AFFD-F003F94799C2}"/>
    <cellStyle name="Calculation 3 2 7" xfId="10306" xr:uid="{8B97784E-3150-4635-AFDC-FAA7712597BE}"/>
    <cellStyle name="Calculation 3 2 7 2" xfId="10307" xr:uid="{7EA96B11-5574-4239-A141-7FE75B093F45}"/>
    <cellStyle name="Calculation 3 2 8" xfId="10308" xr:uid="{9E8B439A-D553-4483-8516-EA3E83615FE0}"/>
    <cellStyle name="Calculation 3 2 8 2" xfId="10309" xr:uid="{DBAA7D3A-ECCF-4448-9D95-C39C3109089A}"/>
    <cellStyle name="Calculation 3 2 9" xfId="10310" xr:uid="{22E34677-0270-4A97-B525-549C06F280A1}"/>
    <cellStyle name="Calculation 3 2 9 2" xfId="10311" xr:uid="{F915795D-D2C0-43C4-A0CA-5B82F3FE2E03}"/>
    <cellStyle name="Calculation 3 3" xfId="10312" xr:uid="{152F91DA-C7B6-4EEA-9C5C-D22DB892B02B}"/>
    <cellStyle name="Calculation 3 3 10" xfId="10313" xr:uid="{018211EC-20CE-4F4E-A110-E5D5AF228719}"/>
    <cellStyle name="Calculation 3 3 10 2" xfId="10314" xr:uid="{E068C2FD-9104-4337-B07B-1144D0A8B93C}"/>
    <cellStyle name="Calculation 3 3 11" xfId="10315" xr:uid="{63712F1E-E690-409C-A4C8-29DAF69AAF21}"/>
    <cellStyle name="Calculation 3 3 11 2" xfId="10316" xr:uid="{84BC94A1-E4B5-472E-8CFE-67C106834D9B}"/>
    <cellStyle name="Calculation 3 3 12" xfId="10317" xr:uid="{8DE0D678-5DF2-4967-9B52-72C52D2F8E69}"/>
    <cellStyle name="Calculation 3 3 2" xfId="10318" xr:uid="{4AE3777B-636E-467D-9B46-7A48F0D9ADD4}"/>
    <cellStyle name="Calculation 3 3 2 10" xfId="10319" xr:uid="{A4308F72-D9BC-4754-8E58-9DF5C2CD0619}"/>
    <cellStyle name="Calculation 3 3 2 10 2" xfId="10320" xr:uid="{2A8325FF-45E2-4ACA-B343-0C96DBA24813}"/>
    <cellStyle name="Calculation 3 3 2 11" xfId="10321" xr:uid="{6FC984E7-CB84-4104-8B05-4B3C9880E4AA}"/>
    <cellStyle name="Calculation 3 3 2 2" xfId="10322" xr:uid="{85C797B7-12B9-409D-9DF0-40ED54B0BB97}"/>
    <cellStyle name="Calculation 3 3 2 2 2" xfId="10323" xr:uid="{87FBD9E6-6ABA-4200-BDCE-385DF00B86B5}"/>
    <cellStyle name="Calculation 3 3 2 2 2 2" xfId="10324" xr:uid="{CD4FF128-29CD-47B8-A34B-4B7BC84184DC}"/>
    <cellStyle name="Calculation 3 3 2 2 2 2 2" xfId="10325" xr:uid="{552BB02B-2E61-41A5-8548-AD8B3EEB034D}"/>
    <cellStyle name="Calculation 3 3 2 2 2 3" xfId="10326" xr:uid="{B43139CE-6796-4E56-87D7-94163AADA092}"/>
    <cellStyle name="Calculation 3 3 2 2 2 3 2" xfId="10327" xr:uid="{9D41CC83-FE34-4125-B978-C9048F5AC23F}"/>
    <cellStyle name="Calculation 3 3 2 2 2 4" xfId="10328" xr:uid="{1ED03EC1-5A5C-42A6-82CD-85AF46446008}"/>
    <cellStyle name="Calculation 3 3 2 2 2 4 2" xfId="10329" xr:uid="{1931EDD8-3D96-43A8-A8C5-E7B97426C63E}"/>
    <cellStyle name="Calculation 3 3 2 2 2 5" xfId="10330" xr:uid="{481E5C70-5368-408A-AC13-73F0770ECF31}"/>
    <cellStyle name="Calculation 3 3 2 2 2 5 2" xfId="10331" xr:uid="{90101B51-A718-4A55-A8B9-2C88A8A09846}"/>
    <cellStyle name="Calculation 3 3 2 2 2 6" xfId="10332" xr:uid="{FF8F7384-0DDF-4570-B126-7C93C34314B1}"/>
    <cellStyle name="Calculation 3 3 2 2 2 6 2" xfId="10333" xr:uid="{2CB16E33-DBFF-49A9-B071-2073790FC8CC}"/>
    <cellStyle name="Calculation 3 3 2 2 2 7" xfId="10334" xr:uid="{D38CBBD8-1BDC-4020-AC92-D62016D61674}"/>
    <cellStyle name="Calculation 3 3 2 2 3" xfId="10335" xr:uid="{FD99A61D-12EF-43C2-8CFD-5C9EBC9DD6C8}"/>
    <cellStyle name="Calculation 3 3 2 2 3 2" xfId="10336" xr:uid="{4AE26437-77DC-4750-8589-6852E59ED038}"/>
    <cellStyle name="Calculation 3 3 2 2 3 2 2" xfId="10337" xr:uid="{F67AACC8-7258-4CEC-90BF-8405257F291D}"/>
    <cellStyle name="Calculation 3 3 2 2 3 3" xfId="10338" xr:uid="{9C6732B1-CD2C-4F26-B337-732145712F0F}"/>
    <cellStyle name="Calculation 3 3 2 2 4" xfId="10339" xr:uid="{48D7D9EC-054B-4C8B-B602-E8630A8097BE}"/>
    <cellStyle name="Calculation 3 3 2 2 4 2" xfId="10340" xr:uid="{2BA4A98E-4D40-4BEA-BD01-193CBF1A4971}"/>
    <cellStyle name="Calculation 3 3 2 2 5" xfId="10341" xr:uid="{B3989CDD-2167-4FA6-8BEF-F1865FD20701}"/>
    <cellStyle name="Calculation 3 3 2 2 5 2" xfId="10342" xr:uid="{74992F74-AD22-4867-88E2-5F9C714F797C}"/>
    <cellStyle name="Calculation 3 3 2 2 6" xfId="10343" xr:uid="{E6D52F8D-F582-4B6C-B168-9146BACD3887}"/>
    <cellStyle name="Calculation 3 3 2 2 6 2" xfId="10344" xr:uid="{FA0AD36E-33EF-42BC-8401-F9581C45D0F1}"/>
    <cellStyle name="Calculation 3 3 2 2 7" xfId="10345" xr:uid="{B2EE3F43-0472-4D33-BA90-A6B739CB5CCB}"/>
    <cellStyle name="Calculation 3 3 2 2 7 2" xfId="10346" xr:uid="{2B62F89B-6898-4EF6-87A4-FDE2B0A210DA}"/>
    <cellStyle name="Calculation 3 3 2 2 8" xfId="10347" xr:uid="{9D890162-A3C0-4398-89D4-311163030442}"/>
    <cellStyle name="Calculation 3 3 2 3" xfId="10348" xr:uid="{D09E8907-7D64-41D6-A368-60D48FCDA0B2}"/>
    <cellStyle name="Calculation 3 3 2 3 2" xfId="10349" xr:uid="{4A8F3BCA-386D-46F6-94D1-F2C8A9A84C43}"/>
    <cellStyle name="Calculation 3 3 2 3 2 2" xfId="10350" xr:uid="{18A6E31C-0509-4AE2-BC89-E6EE7DBB9CDE}"/>
    <cellStyle name="Calculation 3 3 2 3 2 2 2" xfId="10351" xr:uid="{7052E065-DCCE-4791-BAA9-C77ED21FA7CE}"/>
    <cellStyle name="Calculation 3 3 2 3 2 3" xfId="10352" xr:uid="{13C34882-311C-429F-B841-57F54E8D9ACD}"/>
    <cellStyle name="Calculation 3 3 2 3 2 3 2" xfId="10353" xr:uid="{E41829C1-8566-471C-90C0-552061C71190}"/>
    <cellStyle name="Calculation 3 3 2 3 2 4" xfId="10354" xr:uid="{90517C15-AE6E-4489-9F58-3719476303CC}"/>
    <cellStyle name="Calculation 3 3 2 3 2 4 2" xfId="10355" xr:uid="{E816C041-C87A-4B5A-B310-6156FFBD9831}"/>
    <cellStyle name="Calculation 3 3 2 3 2 5" xfId="10356" xr:uid="{C24768D9-4DF5-47C1-84FD-C1B02B579E11}"/>
    <cellStyle name="Calculation 3 3 2 3 2 5 2" xfId="10357" xr:uid="{D84588E1-77B0-4ED7-BE3F-1923FC24B9BA}"/>
    <cellStyle name="Calculation 3 3 2 3 2 6" xfId="10358" xr:uid="{B744AFF8-36DF-4722-B4BE-87C1D123BC20}"/>
    <cellStyle name="Calculation 3 3 2 3 2 6 2" xfId="10359" xr:uid="{2EE5C36D-837B-4832-A837-00BB636140C1}"/>
    <cellStyle name="Calculation 3 3 2 3 2 7" xfId="10360" xr:uid="{8325B8E1-DC66-4956-B3E8-3015600C828F}"/>
    <cellStyle name="Calculation 3 3 2 3 3" xfId="10361" xr:uid="{9F412CDA-84A5-4053-876C-C8899C06A5C7}"/>
    <cellStyle name="Calculation 3 3 2 3 3 2" xfId="10362" xr:uid="{3389FEC3-630F-4D6A-8822-B25E7D2E206D}"/>
    <cellStyle name="Calculation 3 3 2 3 4" xfId="10363" xr:uid="{F257B4D2-D05A-4EA5-BC00-98A78D480CB5}"/>
    <cellStyle name="Calculation 3 3 2 3 4 2" xfId="10364" xr:uid="{2D7DB4B1-0C86-4858-8D8E-CCED8CC0DC5D}"/>
    <cellStyle name="Calculation 3 3 2 3 5" xfId="10365" xr:uid="{04948B60-3C22-4E7C-ACBC-EC4BEE6C3861}"/>
    <cellStyle name="Calculation 3 3 2 3 5 2" xfId="10366" xr:uid="{4951FFCC-D986-45D8-8C53-555468BAB6CA}"/>
    <cellStyle name="Calculation 3 3 2 3 6" xfId="10367" xr:uid="{869B0C1B-ADB6-4C83-B398-D26A3E67339D}"/>
    <cellStyle name="Calculation 3 3 2 3 6 2" xfId="10368" xr:uid="{845575A6-7BBC-4EDA-82F6-48F12A383644}"/>
    <cellStyle name="Calculation 3 3 2 3 7" xfId="10369" xr:uid="{E9104CF6-55D1-4860-A26E-03454494D9A9}"/>
    <cellStyle name="Calculation 3 3 2 3 7 2" xfId="10370" xr:uid="{B117A080-93C7-4B67-B11D-8BECC6C82BE6}"/>
    <cellStyle name="Calculation 3 3 2 3 8" xfId="10371" xr:uid="{6DDBBA43-A72B-4337-B132-E45BD28DD244}"/>
    <cellStyle name="Calculation 3 3 2 3_Mes Actual" xfId="10372" xr:uid="{DBDD3AA4-568D-43DB-AD32-1E3331168600}"/>
    <cellStyle name="Calculation 3 3 2 4" xfId="10373" xr:uid="{CAE09876-0AF6-48EC-BEE4-857F5DA3EA49}"/>
    <cellStyle name="Calculation 3 3 2 4 2" xfId="10374" xr:uid="{B7121126-4E9D-4C3F-A63F-63B6395D5439}"/>
    <cellStyle name="Calculation 3 3 2 4 2 2" xfId="10375" xr:uid="{DC41C0B9-358A-422D-8FC9-71759D97443A}"/>
    <cellStyle name="Calculation 3 3 2 4 2 2 2" xfId="10376" xr:uid="{00A9BE53-2448-4999-86C5-CB666AA6FBC5}"/>
    <cellStyle name="Calculation 3 3 2 4 2 3" xfId="10377" xr:uid="{D526CD40-1602-4F4F-97A0-28FA7319770A}"/>
    <cellStyle name="Calculation 3 3 2 4 2 3 2" xfId="10378" xr:uid="{C545CC80-7997-4B1A-BB76-9DB1E91D246C}"/>
    <cellStyle name="Calculation 3 3 2 4 2 4" xfId="10379" xr:uid="{BE8C3583-5790-44CF-B92C-5336F7632558}"/>
    <cellStyle name="Calculation 3 3 2 4 2 4 2" xfId="10380" xr:uid="{D5BF42DC-3961-46A1-A6EA-0A28A6FA63AF}"/>
    <cellStyle name="Calculation 3 3 2 4 2 5" xfId="10381" xr:uid="{59665CB6-7CBA-4985-9B26-848F7336CFC2}"/>
    <cellStyle name="Calculation 3 3 2 4 2 5 2" xfId="10382" xr:uid="{7A0DB4D1-B338-4FCA-8F95-B13B530B4F9E}"/>
    <cellStyle name="Calculation 3 3 2 4 2 6" xfId="10383" xr:uid="{D3FE3495-32E7-4E4B-B78A-58792A332687}"/>
    <cellStyle name="Calculation 3 3 2 4 2 6 2" xfId="10384" xr:uid="{85AF57AB-E5B3-4FF6-881B-CD41008D4653}"/>
    <cellStyle name="Calculation 3 3 2 4 2 7" xfId="10385" xr:uid="{B7E3FDDF-CCDE-4E51-BA7B-6D68BACE195E}"/>
    <cellStyle name="Calculation 3 3 2 4 3" xfId="10386" xr:uid="{97098612-2490-4866-8483-8A87B11EFBEE}"/>
    <cellStyle name="Calculation 3 3 2 4 3 2" xfId="10387" xr:uid="{C952A094-E328-4837-8485-47E99740AE50}"/>
    <cellStyle name="Calculation 3 3 2 4 4" xfId="10388" xr:uid="{2FBD4D83-F35A-4E8A-A6E2-C76DCCEE8A09}"/>
    <cellStyle name="Calculation 3 3 2 4 4 2" xfId="10389" xr:uid="{5B5D9EC9-405A-4ED7-B9E3-9CBAA4F83190}"/>
    <cellStyle name="Calculation 3 3 2 4 5" xfId="10390" xr:uid="{64DF2D67-42C8-4904-B372-7B382602B032}"/>
    <cellStyle name="Calculation 3 3 2 4 5 2" xfId="10391" xr:uid="{BB0C7ECC-F339-4171-956C-1709609545B2}"/>
    <cellStyle name="Calculation 3 3 2 4 6" xfId="10392" xr:uid="{C93A2331-96A7-4005-9BB0-09DAAC23AF15}"/>
    <cellStyle name="Calculation 3 3 2 4 6 2" xfId="10393" xr:uid="{166B2FB5-F9B5-4B15-AFD6-4332A4C45BE6}"/>
    <cellStyle name="Calculation 3 3 2 4 7" xfId="10394" xr:uid="{2AE15F3A-0DD0-45C9-A619-802B5EDAE728}"/>
    <cellStyle name="Calculation 3 3 2 4 7 2" xfId="10395" xr:uid="{2DA020C4-3A8D-437F-BFA0-D46322A7D086}"/>
    <cellStyle name="Calculation 3 3 2 4 8" xfId="10396" xr:uid="{205D1693-1353-452F-8894-6471D63B0F66}"/>
    <cellStyle name="Calculation 3 3 2 4_Mes Actual" xfId="10397" xr:uid="{760CD50D-FC1B-48D8-86A3-B2B8333BBDC8}"/>
    <cellStyle name="Calculation 3 3 2 5" xfId="10398" xr:uid="{2552BD48-66A3-4DC1-A43D-62BFFDDAEB28}"/>
    <cellStyle name="Calculation 3 3 2 5 2" xfId="10399" xr:uid="{0A94F689-0433-4B07-B8C2-8F183DE02CAD}"/>
    <cellStyle name="Calculation 3 3 2 5 2 2" xfId="10400" xr:uid="{42CF846D-7191-4F03-835A-8F9962A45009}"/>
    <cellStyle name="Calculation 3 3 2 5 3" xfId="10401" xr:uid="{703F9E30-0683-4705-AF17-6B7369D7BE1A}"/>
    <cellStyle name="Calculation 3 3 2 5 3 2" xfId="10402" xr:uid="{4F28ABA9-DB47-4EE2-A300-6A5EF0A48DBD}"/>
    <cellStyle name="Calculation 3 3 2 5 4" xfId="10403" xr:uid="{F0AD2F58-3812-4A0A-AA40-36D22E0D246D}"/>
    <cellStyle name="Calculation 3 3 2 5 4 2" xfId="10404" xr:uid="{E092A865-A18B-4280-BEE2-A6E464AD2D43}"/>
    <cellStyle name="Calculation 3 3 2 5 5" xfId="10405" xr:uid="{25F2EDEC-BB7A-4ABB-96FF-09F62474382E}"/>
    <cellStyle name="Calculation 3 3 2 5 5 2" xfId="10406" xr:uid="{CCBD24F5-B85E-4DC6-AD78-3D25FE299C95}"/>
    <cellStyle name="Calculation 3 3 2 5 6" xfId="10407" xr:uid="{49327E85-5D2D-41E6-AB0D-6E5B4A42E2B2}"/>
    <cellStyle name="Calculation 3 3 2 5 6 2" xfId="10408" xr:uid="{923DFC76-4681-480B-A35D-A686372B8DAE}"/>
    <cellStyle name="Calculation 3 3 2 5 7" xfId="10409" xr:uid="{C7D73FA6-1AE1-4779-97B2-A5CD1D8BD359}"/>
    <cellStyle name="Calculation 3 3 2 6" xfId="10410" xr:uid="{25F36268-585F-43C8-A421-BF04AAB4BDC9}"/>
    <cellStyle name="Calculation 3 3 2 6 2" xfId="10411" xr:uid="{2D47C752-2B95-429B-B084-CACEA54ECBCF}"/>
    <cellStyle name="Calculation 3 3 2 7" xfId="10412" xr:uid="{74FBB145-9D67-4D4F-A8D4-1CAD33337247}"/>
    <cellStyle name="Calculation 3 3 2 7 2" xfId="10413" xr:uid="{68085741-401C-4905-BEFC-9F9706871D2B}"/>
    <cellStyle name="Calculation 3 3 2 8" xfId="10414" xr:uid="{8ADAFCAE-273A-47A4-9861-29C723338643}"/>
    <cellStyle name="Calculation 3 3 2 8 2" xfId="10415" xr:uid="{CBB54D62-F6A7-4894-A734-8CC372599B8F}"/>
    <cellStyle name="Calculation 3 3 2 9" xfId="10416" xr:uid="{7B4FA9AC-DD65-41C6-BEEA-E817ABD4C53E}"/>
    <cellStyle name="Calculation 3 3 2 9 2" xfId="10417" xr:uid="{39215648-E249-4378-8504-31E16A9AE9F6}"/>
    <cellStyle name="Calculation 3 3 3" xfId="10418" xr:uid="{710522C9-B9BF-4CCD-B6ED-450D1F97D925}"/>
    <cellStyle name="Calculation 3 3 3 2" xfId="10419" xr:uid="{C80C022C-1A60-4359-A99B-3F37C6AE0CC1}"/>
    <cellStyle name="Calculation 3 3 3 2 2" xfId="10420" xr:uid="{862C680E-22A9-4F83-949B-593DE2FD53BA}"/>
    <cellStyle name="Calculation 3 3 3 2 2 2" xfId="10421" xr:uid="{84E53EA4-4930-4221-998C-6151B85E2313}"/>
    <cellStyle name="Calculation 3 3 3 2 3" xfId="10422" xr:uid="{B1F254C0-C0B2-4317-B9FE-21DCBAC1B6A2}"/>
    <cellStyle name="Calculation 3 3 3 2 3 2" xfId="10423" xr:uid="{9D57636B-B6B5-441D-886B-21F2BE89DBAD}"/>
    <cellStyle name="Calculation 3 3 3 2 4" xfId="10424" xr:uid="{2D4A79A3-BFC6-400F-B17A-4C1E3271E748}"/>
    <cellStyle name="Calculation 3 3 3 2 4 2" xfId="10425" xr:uid="{EFFDA4A5-CF9E-48C6-A4D1-C2F7500DF22B}"/>
    <cellStyle name="Calculation 3 3 3 2 5" xfId="10426" xr:uid="{E8AD643F-2359-4ACF-9858-8E01981E7D12}"/>
    <cellStyle name="Calculation 3 3 3 2 5 2" xfId="10427" xr:uid="{35BF66DF-A88E-4A55-9C19-427B68054DD0}"/>
    <cellStyle name="Calculation 3 3 3 2 6" xfId="10428" xr:uid="{C50DED9B-FBC8-4A61-82CB-0E8990953FB9}"/>
    <cellStyle name="Calculation 3 3 3 2 6 2" xfId="10429" xr:uid="{7063E312-808B-4144-8AC9-43FD166449F8}"/>
    <cellStyle name="Calculation 3 3 3 2 7" xfId="10430" xr:uid="{7DC1D166-5DF0-4F3F-AB09-2ADCF850E0FE}"/>
    <cellStyle name="Calculation 3 3 3 2_Mes Actual" xfId="10431" xr:uid="{2DAA6DDA-5761-422F-A8A3-38F89AFEEAB6}"/>
    <cellStyle name="Calculation 3 3 3 3" xfId="10432" xr:uid="{E6E49398-9553-4DF8-92E6-EA8857290D29}"/>
    <cellStyle name="Calculation 3 3 3 3 2" xfId="10433" xr:uid="{0DC0292E-9F28-4157-BDCA-D382AF5B91F4}"/>
    <cellStyle name="Calculation 3 3 3 3 2 2" xfId="10434" xr:uid="{6FE97BB5-2F11-4D2E-B5B0-39A4BE2046AF}"/>
    <cellStyle name="Calculation 3 3 3 3 3" xfId="10435" xr:uid="{7A969EF5-A6D8-4593-A3C2-4FED670A892B}"/>
    <cellStyle name="Calculation 3 3 3 3_Mes Actual" xfId="10436" xr:uid="{98DB645F-BB82-40DA-9759-3EE3A0F40156}"/>
    <cellStyle name="Calculation 3 3 3 4" xfId="10437" xr:uid="{1B9FBAEE-5E3B-4554-87B0-2B62EB4C0BD9}"/>
    <cellStyle name="Calculation 3 3 3 4 2" xfId="10438" xr:uid="{4E05BD8D-2780-483D-9577-B220D47696ED}"/>
    <cellStyle name="Calculation 3 3 3 5" xfId="10439" xr:uid="{5BFB187D-EDFB-4DFF-BB57-F5563AEDE80E}"/>
    <cellStyle name="Calculation 3 3 3 5 2" xfId="10440" xr:uid="{E4FCB199-AF28-4A7B-AD6B-FA0977ED3329}"/>
    <cellStyle name="Calculation 3 3 3 6" xfId="10441" xr:uid="{C03E682C-6D3D-45BA-8468-0B80F524CA3D}"/>
    <cellStyle name="Calculation 3 3 3 6 2" xfId="10442" xr:uid="{F3235A88-8C0B-40A1-98A2-F4095E6D9703}"/>
    <cellStyle name="Calculation 3 3 3 7" xfId="10443" xr:uid="{D50D99D5-5F54-48D8-B173-EAB7BD3ED2B8}"/>
    <cellStyle name="Calculation 3 3 3 7 2" xfId="10444" xr:uid="{185E7A8C-D25E-4F9F-80A9-20053BAE0223}"/>
    <cellStyle name="Calculation 3 3 3 8" xfId="10445" xr:uid="{00616824-002C-4EA1-862D-01EE0AE0730D}"/>
    <cellStyle name="Calculation 3 3 3_Mes Actual" xfId="10446" xr:uid="{CD7F47BB-B78D-4C1F-BAA7-181F2447729C}"/>
    <cellStyle name="Calculation 3 3 4" xfId="10447" xr:uid="{E3FDEA9B-A6CA-41A3-8772-FD37D5925167}"/>
    <cellStyle name="Calculation 3 3 4 2" xfId="10448" xr:uid="{3B155EEF-243A-45D6-BDD3-382D3FCFB2F9}"/>
    <cellStyle name="Calculation 3 3 4 2 2" xfId="10449" xr:uid="{154656D3-5131-490C-AEA2-8768D4A6B2F9}"/>
    <cellStyle name="Calculation 3 3 4 2 2 2" xfId="10450" xr:uid="{8BE2BA42-F5D4-4111-BAE6-33D5FCC4CEC6}"/>
    <cellStyle name="Calculation 3 3 4 2 3" xfId="10451" xr:uid="{9B118C74-5775-415B-AC2E-0C6B4AFCF33E}"/>
    <cellStyle name="Calculation 3 3 4 2 3 2" xfId="10452" xr:uid="{DA889269-3541-4453-B50C-CD75598F0F1B}"/>
    <cellStyle name="Calculation 3 3 4 2 4" xfId="10453" xr:uid="{664159F5-8039-49CC-8C5F-670BC0743230}"/>
    <cellStyle name="Calculation 3 3 4 2 4 2" xfId="10454" xr:uid="{E8533D32-BCFA-4BF7-95B6-218D7591B650}"/>
    <cellStyle name="Calculation 3 3 4 2 5" xfId="10455" xr:uid="{28661E40-F02A-43BC-87D6-5E90865FB4E2}"/>
    <cellStyle name="Calculation 3 3 4 2 5 2" xfId="10456" xr:uid="{8482F3CE-B66C-45EC-9A35-D78170370382}"/>
    <cellStyle name="Calculation 3 3 4 2 6" xfId="10457" xr:uid="{F0083097-FF57-428F-B898-D26D34264357}"/>
    <cellStyle name="Calculation 3 3 4 2 6 2" xfId="10458" xr:uid="{E8DF68C7-50C4-493B-981D-807A94A552F4}"/>
    <cellStyle name="Calculation 3 3 4 2 7" xfId="10459" xr:uid="{0721C2F2-6614-4B67-AD5F-511288C26139}"/>
    <cellStyle name="Calculation 3 3 4 3" xfId="10460" xr:uid="{FE5DB9F2-DA4B-450C-B414-FF34D46FA518}"/>
    <cellStyle name="Calculation 3 3 4 3 2" xfId="10461" xr:uid="{235408B1-952A-473B-BD2D-82EF40BA3EB0}"/>
    <cellStyle name="Calculation 3 3 4 4" xfId="10462" xr:uid="{E230E7D5-B901-4670-96A6-2CE1CCFF1442}"/>
    <cellStyle name="Calculation 3 3 4 4 2" xfId="10463" xr:uid="{4843AF23-E230-48DE-9F4D-5C65C267A211}"/>
    <cellStyle name="Calculation 3 3 4 5" xfId="10464" xr:uid="{08AB8E8B-1413-42B6-8124-65C772DC51E5}"/>
    <cellStyle name="Calculation 3 3 4 5 2" xfId="10465" xr:uid="{1FB098E3-B202-4D77-82E2-7593B91B6F1E}"/>
    <cellStyle name="Calculation 3 3 4 6" xfId="10466" xr:uid="{83843193-2F38-45E4-8B85-087D054B2F56}"/>
    <cellStyle name="Calculation 3 3 4 6 2" xfId="10467" xr:uid="{02C45998-BFC8-4B53-BFC4-D053EC58FF3F}"/>
    <cellStyle name="Calculation 3 3 4 7" xfId="10468" xr:uid="{400F4122-1A1B-4658-9859-4037269E0B92}"/>
    <cellStyle name="Calculation 3 3 4 7 2" xfId="10469" xr:uid="{5D9B1F49-56C9-4C85-A9F1-B0C2FB037966}"/>
    <cellStyle name="Calculation 3 3 4 8" xfId="10470" xr:uid="{ACFE22BF-DCD0-48C0-B41C-0FA82DC401E2}"/>
    <cellStyle name="Calculation 3 3 4_Mes Actual" xfId="10471" xr:uid="{98941DAE-3037-459B-9E08-31966E1F8DAE}"/>
    <cellStyle name="Calculation 3 3 5" xfId="10472" xr:uid="{0485A4F1-926E-487A-8E5A-D70F8E7FFD10}"/>
    <cellStyle name="Calculation 3 3 5 2" xfId="10473" xr:uid="{0435ECDE-E4B9-4328-9DF8-9909D7AC8F3A}"/>
    <cellStyle name="Calculation 3 3 5 2 2" xfId="10474" xr:uid="{3A9388B3-EC79-4648-B33A-ACD815455726}"/>
    <cellStyle name="Calculation 3 3 5 2 2 2" xfId="10475" xr:uid="{022E4554-DB70-4B48-9080-483BC9305B4E}"/>
    <cellStyle name="Calculation 3 3 5 2 3" xfId="10476" xr:uid="{B211B0CF-9E78-4C1F-A4EE-F5133EC602CA}"/>
    <cellStyle name="Calculation 3 3 5 2 3 2" xfId="10477" xr:uid="{3C5AAA78-EF4E-434C-BC81-00A9FFB0F4EA}"/>
    <cellStyle name="Calculation 3 3 5 2 4" xfId="10478" xr:uid="{290DF978-0724-459F-8C5B-2339EC00A9FB}"/>
    <cellStyle name="Calculation 3 3 5 2 4 2" xfId="10479" xr:uid="{FE70B900-D5AE-4F81-8D24-C7BB850FE90B}"/>
    <cellStyle name="Calculation 3 3 5 2 5" xfId="10480" xr:uid="{E20F6055-D7BA-4C75-B5CD-290C4063F648}"/>
    <cellStyle name="Calculation 3 3 5 2 5 2" xfId="10481" xr:uid="{68A20375-F761-4F45-A2F7-56CF803FBDB8}"/>
    <cellStyle name="Calculation 3 3 5 2 6" xfId="10482" xr:uid="{F63CE3AD-0B0F-40FB-AFDA-4DCBC5DF6080}"/>
    <cellStyle name="Calculation 3 3 5 2 6 2" xfId="10483" xr:uid="{8BE895C6-AD66-47AE-8332-453B432B71A5}"/>
    <cellStyle name="Calculation 3 3 5 2 7" xfId="10484" xr:uid="{A42DA2BC-54D6-4B7D-8D88-E88832159C39}"/>
    <cellStyle name="Calculation 3 3 5 3" xfId="10485" xr:uid="{D8071DDF-4AD7-4D42-9EC7-58382B28690B}"/>
    <cellStyle name="Calculation 3 3 5 3 2" xfId="10486" xr:uid="{95C4D2D5-F3A3-4E24-B4CB-F02D6C4995D1}"/>
    <cellStyle name="Calculation 3 3 5 4" xfId="10487" xr:uid="{D328E328-E306-4388-AE60-F6082E6800B9}"/>
    <cellStyle name="Calculation 3 3 5 4 2" xfId="10488" xr:uid="{5E00E155-AF26-4063-B5B4-2AD4BB9E9FAA}"/>
    <cellStyle name="Calculation 3 3 5 5" xfId="10489" xr:uid="{BD740011-C05B-42DF-8E33-B17FD24671B0}"/>
    <cellStyle name="Calculation 3 3 5 5 2" xfId="10490" xr:uid="{C8C1FCC3-0A6E-423E-AD45-F00C0C736461}"/>
    <cellStyle name="Calculation 3 3 5 6" xfId="10491" xr:uid="{A8C65381-0AFE-4D0B-96C8-3382DB34F145}"/>
    <cellStyle name="Calculation 3 3 5 6 2" xfId="10492" xr:uid="{FDF800FF-04E9-4EE0-BFEE-F945DB5C41C7}"/>
    <cellStyle name="Calculation 3 3 5 7" xfId="10493" xr:uid="{3B3389EF-E63E-469E-B669-91545B423300}"/>
    <cellStyle name="Calculation 3 3 5 7 2" xfId="10494" xr:uid="{7D19BB10-EA72-4D56-82D9-92DEEB1D165D}"/>
    <cellStyle name="Calculation 3 3 5 8" xfId="10495" xr:uid="{F9D01E20-5022-42FE-B6D2-57A885DF3831}"/>
    <cellStyle name="Calculation 3 3 5_Mes Actual" xfId="10496" xr:uid="{81B6EC28-ADE1-4558-A1BF-4D5E198B691D}"/>
    <cellStyle name="Calculation 3 3 6" xfId="10497" xr:uid="{E1F292F7-8D0D-4743-9DFF-EFEDFAC21B95}"/>
    <cellStyle name="Calculation 3 3 6 2" xfId="10498" xr:uid="{A430A7F6-6A67-47D0-8E8C-B1DAC23983CD}"/>
    <cellStyle name="Calculation 3 3 6 2 2" xfId="10499" xr:uid="{CE2D1696-9453-4FE8-9FE8-20C5C8CA321B}"/>
    <cellStyle name="Calculation 3 3 6 3" xfId="10500" xr:uid="{2067ED5D-7CC9-42A2-B841-A4B46CD45B24}"/>
    <cellStyle name="Calculation 3 3 6 3 2" xfId="10501" xr:uid="{7F6F111E-778B-4E91-831A-1099566C5A04}"/>
    <cellStyle name="Calculation 3 3 6 4" xfId="10502" xr:uid="{C8BBCC8B-8BA7-4115-AF43-80BEC5CA2E09}"/>
    <cellStyle name="Calculation 3 3 6 4 2" xfId="10503" xr:uid="{B6CEF53B-FACB-43A3-9A08-506362184617}"/>
    <cellStyle name="Calculation 3 3 6 5" xfId="10504" xr:uid="{01BE7C57-5F4B-4B16-93D4-C27AD5C50540}"/>
    <cellStyle name="Calculation 3 3 6 5 2" xfId="10505" xr:uid="{508230C7-C54C-4064-840F-44DBED767FE7}"/>
    <cellStyle name="Calculation 3 3 6 6" xfId="10506" xr:uid="{A2144F30-332A-45DF-B87A-C9B8DE47D044}"/>
    <cellStyle name="Calculation 3 3 6 6 2" xfId="10507" xr:uid="{63D62FD0-FF54-4818-9957-DF549B9D642F}"/>
    <cellStyle name="Calculation 3 3 6 7" xfId="10508" xr:uid="{8A827E83-BD7B-4D44-8FE9-52B5A5F4EB72}"/>
    <cellStyle name="Calculation 3 3 7" xfId="10509" xr:uid="{C7C1F0E8-02DD-4D3C-80E8-255535CE2A6D}"/>
    <cellStyle name="Calculation 3 3 7 2" xfId="10510" xr:uid="{B743E8C8-3A3D-489B-853A-82FC89A5E4CA}"/>
    <cellStyle name="Calculation 3 3 8" xfId="10511" xr:uid="{B7539F94-3ADA-4F1C-938C-A44B4B768F08}"/>
    <cellStyle name="Calculation 3 3 8 2" xfId="10512" xr:uid="{2D929CE0-4A04-43A3-AA11-4B90B3A34DE6}"/>
    <cellStyle name="Calculation 3 3 9" xfId="10513" xr:uid="{87C16CFE-2F75-40D4-830D-9F98366E1565}"/>
    <cellStyle name="Calculation 3 3 9 2" xfId="10514" xr:uid="{5528B46A-968E-443B-9D2F-A7065DFD16BD}"/>
    <cellStyle name="Calculation 3 4" xfId="10515" xr:uid="{095B1058-42BF-41A3-A6DF-35F04FD6B930}"/>
    <cellStyle name="Calculation 3 4 10" xfId="10516" xr:uid="{6F393FF8-BD7D-4870-8329-84ADB05105F6}"/>
    <cellStyle name="Calculation 3 4 10 2" xfId="10517" xr:uid="{073B8A8A-7FFD-4234-A31A-B8CD85EF5BF5}"/>
    <cellStyle name="Calculation 3 4 11" xfId="10518" xr:uid="{AEB896AC-F783-4447-A7BE-B15FB6F90F2E}"/>
    <cellStyle name="Calculation 3 4 2" xfId="10519" xr:uid="{D1C4CE50-A4F2-438B-B56C-EC533C9810D0}"/>
    <cellStyle name="Calculation 3 4 2 2" xfId="10520" xr:uid="{8A0F8BB0-642B-4D0E-A78F-48F4FC16360C}"/>
    <cellStyle name="Calculation 3 4 2 2 2" xfId="10521" xr:uid="{9E2A454B-1EDB-430D-A15D-F459D9E02896}"/>
    <cellStyle name="Calculation 3 4 2 2 2 2" xfId="10522" xr:uid="{65C41089-48ED-4548-B496-E74F8C21DDB3}"/>
    <cellStyle name="Calculation 3 4 2 2 3" xfId="10523" xr:uid="{CD7EC99A-776B-4DAB-AD4F-D38FF0C4C82B}"/>
    <cellStyle name="Calculation 3 4 2 2 3 2" xfId="10524" xr:uid="{D93C8F37-940B-4C80-827F-C31B06F4D3C3}"/>
    <cellStyle name="Calculation 3 4 2 2 4" xfId="10525" xr:uid="{26ABAA78-FC7C-4DBF-B8FD-BFD81177A11B}"/>
    <cellStyle name="Calculation 3 4 2 2 4 2" xfId="10526" xr:uid="{9EC409D1-3D76-40D6-BA3F-286CB78A89CB}"/>
    <cellStyle name="Calculation 3 4 2 2 5" xfId="10527" xr:uid="{3474F6B8-0E5B-4A9D-9332-503CA0127CDE}"/>
    <cellStyle name="Calculation 3 4 2 2 5 2" xfId="10528" xr:uid="{AF15EF3F-1BBF-44CC-8F06-1FD62209F46D}"/>
    <cellStyle name="Calculation 3 4 2 2 6" xfId="10529" xr:uid="{CD31F77B-1FEB-4BF4-B882-CFF6468DABEB}"/>
    <cellStyle name="Calculation 3 4 2 2 6 2" xfId="10530" xr:uid="{15E955AC-E0C2-41F0-AC62-0C64C84519C0}"/>
    <cellStyle name="Calculation 3 4 2 2 7" xfId="10531" xr:uid="{E1E32CF7-C00E-4F0E-AD84-40E982749E80}"/>
    <cellStyle name="Calculation 3 4 2 2_Mes Actual" xfId="10532" xr:uid="{53F15436-A6EE-412B-A6E2-81EECE423DAE}"/>
    <cellStyle name="Calculation 3 4 2 3" xfId="10533" xr:uid="{1E5E3721-DB53-485D-AA70-4E75FD71118B}"/>
    <cellStyle name="Calculation 3 4 2 3 2" xfId="10534" xr:uid="{4F4D8FC8-B063-4085-91EC-DD5D96F67FDE}"/>
    <cellStyle name="Calculation 3 4 2 3 2 2" xfId="10535" xr:uid="{FEB22106-3E47-4831-B18D-67FCF1B7C6DC}"/>
    <cellStyle name="Calculation 3 4 2 3 3" xfId="10536" xr:uid="{6E93CF85-EA31-4B37-92A3-CDF14A73C7B5}"/>
    <cellStyle name="Calculation 3 4 2 3_Mes Actual" xfId="10537" xr:uid="{BCF18061-51E5-4FF6-B7C5-B560AB6B3B62}"/>
    <cellStyle name="Calculation 3 4 2 4" xfId="10538" xr:uid="{6C93F12B-04C0-4A81-BD3D-E9E2DF87ECE8}"/>
    <cellStyle name="Calculation 3 4 2 4 2" xfId="10539" xr:uid="{B1C1CC3B-7075-493C-BC21-9B5C91D57F9F}"/>
    <cellStyle name="Calculation 3 4 2 5" xfId="10540" xr:uid="{BA508D4E-7D6A-4DEA-B9DC-AEA1F2847717}"/>
    <cellStyle name="Calculation 3 4 2 5 2" xfId="10541" xr:uid="{40F78274-DD1A-4706-B314-9C7402A3488D}"/>
    <cellStyle name="Calculation 3 4 2 6" xfId="10542" xr:uid="{62CA8D56-52E3-4198-B24E-696507F2E5F7}"/>
    <cellStyle name="Calculation 3 4 2 6 2" xfId="10543" xr:uid="{BA972879-E87D-4303-B411-64B449B48481}"/>
    <cellStyle name="Calculation 3 4 2 7" xfId="10544" xr:uid="{2AD292B6-448E-47D0-A825-8276BE792AB6}"/>
    <cellStyle name="Calculation 3 4 2 7 2" xfId="10545" xr:uid="{C85B7623-DD44-4659-918A-77C608BD8C9B}"/>
    <cellStyle name="Calculation 3 4 2 8" xfId="10546" xr:uid="{BD59F56E-8322-4F77-87EC-D88963510CF3}"/>
    <cellStyle name="Calculation 3 4 2_Mes Actual" xfId="10547" xr:uid="{6D770FA3-97E5-4ADD-84AC-33B8F82DE3A8}"/>
    <cellStyle name="Calculation 3 4 3" xfId="10548" xr:uid="{5761D2BE-12F2-4769-A654-356F32F058AF}"/>
    <cellStyle name="Calculation 3 4 3 2" xfId="10549" xr:uid="{97E9B311-1BB7-4BD6-BF84-2691C42B8641}"/>
    <cellStyle name="Calculation 3 4 3 2 2" xfId="10550" xr:uid="{0C102CE8-E3A7-47AD-9073-0EC0297C5A16}"/>
    <cellStyle name="Calculation 3 4 3 2 2 2" xfId="10551" xr:uid="{40619A67-C99A-4692-8FEB-7D1E18457BB9}"/>
    <cellStyle name="Calculation 3 4 3 2 3" xfId="10552" xr:uid="{E3593745-2C8F-4BEC-BA82-437884A51ACB}"/>
    <cellStyle name="Calculation 3 4 3 2 3 2" xfId="10553" xr:uid="{6A2D8604-BCF1-4D47-AF96-0A4F7ECDC8E2}"/>
    <cellStyle name="Calculation 3 4 3 2 4" xfId="10554" xr:uid="{85A29D55-78DC-49B1-9C7D-9540CEC09B24}"/>
    <cellStyle name="Calculation 3 4 3 2 4 2" xfId="10555" xr:uid="{8F7BBA18-DFF8-4F4C-97BE-BF354DDBFE91}"/>
    <cellStyle name="Calculation 3 4 3 2 5" xfId="10556" xr:uid="{DAD1DDD1-BCA5-48E4-96B8-6CFB98BB1E42}"/>
    <cellStyle name="Calculation 3 4 3 2 5 2" xfId="10557" xr:uid="{8F9147BF-8596-4B3F-AF25-C2EF9514AFE8}"/>
    <cellStyle name="Calculation 3 4 3 2 6" xfId="10558" xr:uid="{DB7E386D-032E-4AD3-8103-7E0BE7F55974}"/>
    <cellStyle name="Calculation 3 4 3 2 6 2" xfId="10559" xr:uid="{D2C550F4-5754-4EA2-AA43-732D04493AF7}"/>
    <cellStyle name="Calculation 3 4 3 2 7" xfId="10560" xr:uid="{6D2F6D34-D5DA-42B9-83BB-43D71A367358}"/>
    <cellStyle name="Calculation 3 4 3 3" xfId="10561" xr:uid="{778978B2-B895-4049-BFAC-6F7EB971BD50}"/>
    <cellStyle name="Calculation 3 4 3 3 2" xfId="10562" xr:uid="{E6753FD1-6616-42FD-8960-E036A2B90591}"/>
    <cellStyle name="Calculation 3 4 3 4" xfId="10563" xr:uid="{01D7074F-F162-4450-9D1B-9BC71CBB6098}"/>
    <cellStyle name="Calculation 3 4 3 4 2" xfId="10564" xr:uid="{C421E93D-3B69-4ED1-9A44-6D933D49A988}"/>
    <cellStyle name="Calculation 3 4 3 5" xfId="10565" xr:uid="{32CA9957-61ED-41D9-ABAA-429BB5A9A0D3}"/>
    <cellStyle name="Calculation 3 4 3 5 2" xfId="10566" xr:uid="{B8688D66-E0E9-4956-954B-33A35531022D}"/>
    <cellStyle name="Calculation 3 4 3 6" xfId="10567" xr:uid="{90D7BAD0-9D22-4774-AEBF-12CFF4ECC36C}"/>
    <cellStyle name="Calculation 3 4 3 6 2" xfId="10568" xr:uid="{632E9FB8-9D96-48B0-9CA1-98A5F5552BDE}"/>
    <cellStyle name="Calculation 3 4 3 7" xfId="10569" xr:uid="{4D05D148-D4D1-4F53-80CB-C5B0A8E6230A}"/>
    <cellStyle name="Calculation 3 4 3 7 2" xfId="10570" xr:uid="{56987ED2-D7BF-4337-8079-FE74AF25D7FC}"/>
    <cellStyle name="Calculation 3 4 3 8" xfId="10571" xr:uid="{25097E00-4A8A-4426-BA21-DE0A94E640D6}"/>
    <cellStyle name="Calculation 3 4 3_Mes Actual" xfId="10572" xr:uid="{B2C1CDCC-1E4A-44E0-9484-CBDC2F1C3A9A}"/>
    <cellStyle name="Calculation 3 4 4" xfId="10573" xr:uid="{E230D9BA-B8E5-4ADE-B31A-C54BF597D492}"/>
    <cellStyle name="Calculation 3 4 4 2" xfId="10574" xr:uid="{4272C373-592D-4364-848F-44C91CBD4312}"/>
    <cellStyle name="Calculation 3 4 4 2 2" xfId="10575" xr:uid="{3EE9A237-CDE9-4F6B-A90E-D263044059AF}"/>
    <cellStyle name="Calculation 3 4 4 2 2 2" xfId="10576" xr:uid="{F77442B1-7561-4E55-937B-3B3784709B95}"/>
    <cellStyle name="Calculation 3 4 4 2 3" xfId="10577" xr:uid="{E6F71845-6A50-4C01-9B69-D59D11A5D37E}"/>
    <cellStyle name="Calculation 3 4 4 2 3 2" xfId="10578" xr:uid="{CE274B6D-266A-4098-BD3C-B9E9198E5D28}"/>
    <cellStyle name="Calculation 3 4 4 2 4" xfId="10579" xr:uid="{04134494-46BD-4F35-9B0B-C052C253071A}"/>
    <cellStyle name="Calculation 3 4 4 2 4 2" xfId="10580" xr:uid="{C5562553-98F9-4313-9299-1CD1A2DCE87A}"/>
    <cellStyle name="Calculation 3 4 4 2 5" xfId="10581" xr:uid="{FB16E41A-58C6-4DEC-9D45-8109DB52A689}"/>
    <cellStyle name="Calculation 3 4 4 2 5 2" xfId="10582" xr:uid="{F2DD75D7-E821-4BAC-B840-93EDA0BA1E8A}"/>
    <cellStyle name="Calculation 3 4 4 2 6" xfId="10583" xr:uid="{7D92DCE1-0027-4BC4-ABA4-B05A53CC0079}"/>
    <cellStyle name="Calculation 3 4 4 2 6 2" xfId="10584" xr:uid="{C3632AB8-9EE4-4228-A685-0FC98C12B32D}"/>
    <cellStyle name="Calculation 3 4 4 2 7" xfId="10585" xr:uid="{93220CEE-8B4F-47FF-BD5E-A3BF614822A2}"/>
    <cellStyle name="Calculation 3 4 4 3" xfId="10586" xr:uid="{38FC3141-7779-41F6-A930-CBF2A751BBEF}"/>
    <cellStyle name="Calculation 3 4 4 3 2" xfId="10587" xr:uid="{A6671F3B-3E0F-46DF-BA62-BE3F7B01FB09}"/>
    <cellStyle name="Calculation 3 4 4 4" xfId="10588" xr:uid="{EC59FC28-1952-481A-B9F1-AE136411CC89}"/>
    <cellStyle name="Calculation 3 4 4 4 2" xfId="10589" xr:uid="{FD461BF4-D9B6-4C31-89D7-AADF5A3556C1}"/>
    <cellStyle name="Calculation 3 4 4 5" xfId="10590" xr:uid="{229E17F9-A0A6-474E-82D8-DE1E2EADA97D}"/>
    <cellStyle name="Calculation 3 4 4 5 2" xfId="10591" xr:uid="{3C940EA4-5B22-4823-9D77-41E443CFE2B8}"/>
    <cellStyle name="Calculation 3 4 4 6" xfId="10592" xr:uid="{5F6B3249-E05B-4058-BD5F-8CBB682A0EA2}"/>
    <cellStyle name="Calculation 3 4 4 6 2" xfId="10593" xr:uid="{68B4CA16-9532-4522-83EA-BA416DB2026C}"/>
    <cellStyle name="Calculation 3 4 4 7" xfId="10594" xr:uid="{1C880F8B-40ED-4C3B-8906-B581A5C878CE}"/>
    <cellStyle name="Calculation 3 4 4 7 2" xfId="10595" xr:uid="{5D5F920A-CA4B-48A7-96CD-21195A696ABC}"/>
    <cellStyle name="Calculation 3 4 4 8" xfId="10596" xr:uid="{E934E60C-D6D8-4740-A847-2C4193F3CDD3}"/>
    <cellStyle name="Calculation 3 4 4_Mes Actual" xfId="10597" xr:uid="{F479DBD7-8D10-400A-A247-C918A9CE6D27}"/>
    <cellStyle name="Calculation 3 4 5" xfId="10598" xr:uid="{0F615032-2B93-4C24-9B3B-CE71D73AA41E}"/>
    <cellStyle name="Calculation 3 4 5 2" xfId="10599" xr:uid="{19D3962B-2D08-42B0-A0A0-604E86C1C634}"/>
    <cellStyle name="Calculation 3 4 5 2 2" xfId="10600" xr:uid="{44F21F3D-7F4C-4F86-9BD6-FA28619C6181}"/>
    <cellStyle name="Calculation 3 4 5 3" xfId="10601" xr:uid="{E9808097-B292-496C-8F8A-7A91B11C6D8A}"/>
    <cellStyle name="Calculation 3 4 5 3 2" xfId="10602" xr:uid="{8670EA43-C6C3-446F-8179-9A4E445EC25F}"/>
    <cellStyle name="Calculation 3 4 5 4" xfId="10603" xr:uid="{D5DBB901-A01D-44A4-A19E-8943514993D0}"/>
    <cellStyle name="Calculation 3 4 5 4 2" xfId="10604" xr:uid="{68996079-304C-413A-8688-6957504FC104}"/>
    <cellStyle name="Calculation 3 4 5 5" xfId="10605" xr:uid="{FF82145F-D211-4BC1-8AA3-4CCAC2CB0860}"/>
    <cellStyle name="Calculation 3 4 5 5 2" xfId="10606" xr:uid="{1B23CAAE-B688-431D-A5F5-88F3BDA57CC0}"/>
    <cellStyle name="Calculation 3 4 5 6" xfId="10607" xr:uid="{72C2DE97-F41A-4D22-9DBC-947A484F38E3}"/>
    <cellStyle name="Calculation 3 4 5 6 2" xfId="10608" xr:uid="{C3A238F6-DB79-4D2B-8612-F49D19D37786}"/>
    <cellStyle name="Calculation 3 4 5 7" xfId="10609" xr:uid="{5D26F9D3-26DE-40C9-A387-96136F20C4D8}"/>
    <cellStyle name="Calculation 3 4 6" xfId="10610" xr:uid="{21D14A23-231B-4479-B129-406B6438A774}"/>
    <cellStyle name="Calculation 3 4 6 2" xfId="10611" xr:uid="{CF86CD8C-F498-4860-85E8-822B7F73173A}"/>
    <cellStyle name="Calculation 3 4 7" xfId="10612" xr:uid="{802EEE7A-E6B3-4469-AE97-9A8AE7F72FF9}"/>
    <cellStyle name="Calculation 3 4 7 2" xfId="10613" xr:uid="{06E2512E-9068-4B0D-B35F-A8A9D1331C9C}"/>
    <cellStyle name="Calculation 3 4 8" xfId="10614" xr:uid="{F8B635CF-DF2F-4795-96C9-5B6D1D884138}"/>
    <cellStyle name="Calculation 3 4 8 2" xfId="10615" xr:uid="{FB1951F9-AD1E-4992-B3A9-046F53F2BD5D}"/>
    <cellStyle name="Calculation 3 4 9" xfId="10616" xr:uid="{4FDD63C8-B7F9-4835-B831-45785A48B87F}"/>
    <cellStyle name="Calculation 3 4 9 2" xfId="10617" xr:uid="{A9156D77-64C9-4E06-A645-6A7ACE9D82DA}"/>
    <cellStyle name="Calculation 3 4_Mes Actual" xfId="10618" xr:uid="{D55EDE6B-2BC7-472A-BE12-AB110A5D0D17}"/>
    <cellStyle name="Calculation 3 5" xfId="10619" xr:uid="{CAC7D255-4F65-4A81-9FC9-CF79C111564B}"/>
    <cellStyle name="Calculation 3 5 10" xfId="10620" xr:uid="{4A4F286B-1CDE-46AB-9725-0D79E41AB7A9}"/>
    <cellStyle name="Calculation 3 5 10 2" xfId="10621" xr:uid="{A071A9F6-0ED4-4640-B44F-FBE077CF00FF}"/>
    <cellStyle name="Calculation 3 5 11" xfId="10622" xr:uid="{EDD86690-E44A-4593-9D5A-5CAFF2F26EC9}"/>
    <cellStyle name="Calculation 3 5 2" xfId="10623" xr:uid="{C4BC7326-2315-43A8-B166-A1291F9BF4D5}"/>
    <cellStyle name="Calculation 3 5 2 2" xfId="10624" xr:uid="{1E4EB007-9B3A-4B45-BE15-DC9327A2E6BF}"/>
    <cellStyle name="Calculation 3 5 2 2 2" xfId="10625" xr:uid="{A67A3081-7868-40BB-877D-5AC4405C2F2B}"/>
    <cellStyle name="Calculation 3 5 2 2 2 2" xfId="10626" xr:uid="{76208BD6-5FE4-4342-9E64-2E58C5D10582}"/>
    <cellStyle name="Calculation 3 5 2 2 3" xfId="10627" xr:uid="{677FA17D-2D37-440D-931F-B6BA3F7F6D22}"/>
    <cellStyle name="Calculation 3 5 2 2 3 2" xfId="10628" xr:uid="{AB77486B-64CB-4C4B-BA62-658670470AEE}"/>
    <cellStyle name="Calculation 3 5 2 2 4" xfId="10629" xr:uid="{BC3CE354-68BD-4F03-86FC-A523A48666D8}"/>
    <cellStyle name="Calculation 3 5 2 2 4 2" xfId="10630" xr:uid="{56A90CCA-E0CF-4FCA-AE6E-57851A843872}"/>
    <cellStyle name="Calculation 3 5 2 2 5" xfId="10631" xr:uid="{580AEC57-748C-41FE-8E93-9BBBB70337CD}"/>
    <cellStyle name="Calculation 3 5 2 2 5 2" xfId="10632" xr:uid="{8666633C-BC03-49E6-A4D0-4F997845174D}"/>
    <cellStyle name="Calculation 3 5 2 2 6" xfId="10633" xr:uid="{7855A8C0-AC57-4C71-8C50-451A51805C1A}"/>
    <cellStyle name="Calculation 3 5 2 2 6 2" xfId="10634" xr:uid="{1F486D42-4205-4FF1-81EC-4C9014A5CAE9}"/>
    <cellStyle name="Calculation 3 5 2 2 7" xfId="10635" xr:uid="{7B3A48C0-3B02-435D-9C80-09D9C549C9EC}"/>
    <cellStyle name="Calculation 3 5 2 2_Mes Actual" xfId="10636" xr:uid="{87A43CB4-A391-451C-8B57-AB76763DB701}"/>
    <cellStyle name="Calculation 3 5 2 3" xfId="10637" xr:uid="{97D9A9E2-E766-495D-8A97-0F6C8BBB523C}"/>
    <cellStyle name="Calculation 3 5 2 3 2" xfId="10638" xr:uid="{4B2B9867-D544-4DBA-B168-E8A4C019E9B6}"/>
    <cellStyle name="Calculation 3 5 2 3 2 2" xfId="10639" xr:uid="{56FBDECD-24F2-4040-9A63-402984848337}"/>
    <cellStyle name="Calculation 3 5 2 3 3" xfId="10640" xr:uid="{EC71465E-B46E-4E70-BFA1-60D49C5A5EA5}"/>
    <cellStyle name="Calculation 3 5 2 3_Mes Actual" xfId="10641" xr:uid="{A3695D9F-6789-433C-9345-8EE06806EAE6}"/>
    <cellStyle name="Calculation 3 5 2 4" xfId="10642" xr:uid="{9A5EFDE3-E47F-408B-BCFB-0AFA697AEBA1}"/>
    <cellStyle name="Calculation 3 5 2 4 2" xfId="10643" xr:uid="{1C8BB6C6-0620-467F-9F2C-BB0C888BE8E1}"/>
    <cellStyle name="Calculation 3 5 2 5" xfId="10644" xr:uid="{9569C682-60D1-4ECB-8BF9-F6DA71943062}"/>
    <cellStyle name="Calculation 3 5 2 5 2" xfId="10645" xr:uid="{81ECE943-FB13-4DF0-827C-04ACEF568D61}"/>
    <cellStyle name="Calculation 3 5 2 6" xfId="10646" xr:uid="{58E364D3-3C09-4D7A-8591-B15E10DEF0F3}"/>
    <cellStyle name="Calculation 3 5 2 6 2" xfId="10647" xr:uid="{53120A3A-B91A-4C73-AD52-966FE41C2B4B}"/>
    <cellStyle name="Calculation 3 5 2 7" xfId="10648" xr:uid="{D6747455-9645-49F4-A204-FAC1AEA10930}"/>
    <cellStyle name="Calculation 3 5 2 7 2" xfId="10649" xr:uid="{90655BB1-9884-402D-B1F2-F391F127DC81}"/>
    <cellStyle name="Calculation 3 5 2 8" xfId="10650" xr:uid="{F4F0058B-B645-4F71-A56C-B6BDB8EE8BC2}"/>
    <cellStyle name="Calculation 3 5 2_Mes Actual" xfId="10651" xr:uid="{FDA7E96C-F6B7-4E40-A3F2-DE2681C030A3}"/>
    <cellStyle name="Calculation 3 5 3" xfId="10652" xr:uid="{FE685C13-407F-4599-A03A-139615E52326}"/>
    <cellStyle name="Calculation 3 5 3 2" xfId="10653" xr:uid="{72F4C8BE-70DE-445C-A58E-5E56CD9EB3E8}"/>
    <cellStyle name="Calculation 3 5 3 2 2" xfId="10654" xr:uid="{D981BE78-3D72-4E9D-BE81-4BBA826E4E44}"/>
    <cellStyle name="Calculation 3 5 3 2 2 2" xfId="10655" xr:uid="{0A9A9FAC-7B2A-4A8C-8247-9E7E0908849F}"/>
    <cellStyle name="Calculation 3 5 3 2 3" xfId="10656" xr:uid="{4DF39AED-2024-4B3C-827B-F72F87ED3A3E}"/>
    <cellStyle name="Calculation 3 5 3 2 3 2" xfId="10657" xr:uid="{F56A7209-6FF4-4EB4-8DBC-FD11FE7CD4B9}"/>
    <cellStyle name="Calculation 3 5 3 2 4" xfId="10658" xr:uid="{E7855C3A-016F-4437-AB3F-EC593E553AF7}"/>
    <cellStyle name="Calculation 3 5 3 2 4 2" xfId="10659" xr:uid="{7BFAFBB2-560A-451D-BC07-FFA895A30CA4}"/>
    <cellStyle name="Calculation 3 5 3 2 5" xfId="10660" xr:uid="{DD165997-D75D-4AA6-93B2-149D65340605}"/>
    <cellStyle name="Calculation 3 5 3 2 5 2" xfId="10661" xr:uid="{B10AAFC5-B209-49F0-9E37-F99B8458D978}"/>
    <cellStyle name="Calculation 3 5 3 2 6" xfId="10662" xr:uid="{D6C3B96C-FB75-4A63-AC6F-41A853BEE95F}"/>
    <cellStyle name="Calculation 3 5 3 2 6 2" xfId="10663" xr:uid="{F062C090-98C2-41DE-864E-140EF01D1D2C}"/>
    <cellStyle name="Calculation 3 5 3 2 7" xfId="10664" xr:uid="{4CAEDF40-F9D3-469D-A15F-01B2B40995E0}"/>
    <cellStyle name="Calculation 3 5 3 3" xfId="10665" xr:uid="{696E1B33-C1E6-4CC8-9E32-7667B671FB57}"/>
    <cellStyle name="Calculation 3 5 3 3 2" xfId="10666" xr:uid="{4D6A7CB8-F789-4D68-9332-276B08FE3784}"/>
    <cellStyle name="Calculation 3 5 3 4" xfId="10667" xr:uid="{74FE3E3C-C7C5-4DCF-86EF-6C0535DB8A0D}"/>
    <cellStyle name="Calculation 3 5 3 4 2" xfId="10668" xr:uid="{9C621137-B86F-4456-B652-BAFE681D0CC7}"/>
    <cellStyle name="Calculation 3 5 3 5" xfId="10669" xr:uid="{6CF844AC-C33B-4DB4-8977-2C7AB4E5DF5D}"/>
    <cellStyle name="Calculation 3 5 3 5 2" xfId="10670" xr:uid="{CB9B7739-B013-45B8-AEAF-2E1D9A6BB276}"/>
    <cellStyle name="Calculation 3 5 3 6" xfId="10671" xr:uid="{F1B4F6B9-372D-4848-90A3-BD89F607AF9F}"/>
    <cellStyle name="Calculation 3 5 3 6 2" xfId="10672" xr:uid="{7F57597B-9DE2-4E62-8402-73F061DECC22}"/>
    <cellStyle name="Calculation 3 5 3 7" xfId="10673" xr:uid="{9F9BB36E-0010-448A-A804-C0E6F5044EDB}"/>
    <cellStyle name="Calculation 3 5 3 7 2" xfId="10674" xr:uid="{3E38D5BF-1687-47FD-855A-30B9942E8364}"/>
    <cellStyle name="Calculation 3 5 3 8" xfId="10675" xr:uid="{5A80DFDF-F614-46E2-B342-7316CA7BA1D3}"/>
    <cellStyle name="Calculation 3 5 3_Mes Actual" xfId="10676" xr:uid="{B2C40D63-E1A1-4C5A-9364-D525A462D69D}"/>
    <cellStyle name="Calculation 3 5 4" xfId="10677" xr:uid="{C3235155-B54D-4DDC-B72F-6EC62DA252E9}"/>
    <cellStyle name="Calculation 3 5 4 2" xfId="10678" xr:uid="{A15714C6-3F70-447D-8F13-BC1307734B72}"/>
    <cellStyle name="Calculation 3 5 4 2 2" xfId="10679" xr:uid="{7AD142F7-673B-457D-A5C8-60DDAC855A57}"/>
    <cellStyle name="Calculation 3 5 4 2 2 2" xfId="10680" xr:uid="{CDF7C79A-606C-487C-B90E-A1906E1B46F6}"/>
    <cellStyle name="Calculation 3 5 4 2 3" xfId="10681" xr:uid="{C2D3BFB3-8478-4F9A-9296-D1CDE7A166D0}"/>
    <cellStyle name="Calculation 3 5 4 2 3 2" xfId="10682" xr:uid="{32C59164-BA8E-4A91-A254-CADC36F997A3}"/>
    <cellStyle name="Calculation 3 5 4 2 4" xfId="10683" xr:uid="{7B2F6605-041A-476A-B757-02653A838720}"/>
    <cellStyle name="Calculation 3 5 4 2 4 2" xfId="10684" xr:uid="{C9028F98-FFE9-4409-920E-3E8E6EEEA6E0}"/>
    <cellStyle name="Calculation 3 5 4 2 5" xfId="10685" xr:uid="{90E6BF2B-E862-40C7-8658-D34F50080A03}"/>
    <cellStyle name="Calculation 3 5 4 2 5 2" xfId="10686" xr:uid="{53F157C3-CD66-4180-AA32-E59962EE4815}"/>
    <cellStyle name="Calculation 3 5 4 2 6" xfId="10687" xr:uid="{93821B7D-5CB8-470E-A988-83E4F7DCD559}"/>
    <cellStyle name="Calculation 3 5 4 2 6 2" xfId="10688" xr:uid="{17752E2F-330B-4A49-9FD6-DC6D0EF38CAB}"/>
    <cellStyle name="Calculation 3 5 4 2 7" xfId="10689" xr:uid="{D7FFA7BE-D9DE-4A5F-A0A3-BAF51360A50C}"/>
    <cellStyle name="Calculation 3 5 4 3" xfId="10690" xr:uid="{D4AA23B0-8AF9-482B-A9E3-F9C1ED1D2480}"/>
    <cellStyle name="Calculation 3 5 4 3 2" xfId="10691" xr:uid="{62CFACD0-540C-400B-A066-B028D0272085}"/>
    <cellStyle name="Calculation 3 5 4 4" xfId="10692" xr:uid="{DAE9F1EB-514B-4611-97F6-CB2B4D3BDF45}"/>
    <cellStyle name="Calculation 3 5 4 4 2" xfId="10693" xr:uid="{6AC45933-3340-4228-9550-B7A4193EE96A}"/>
    <cellStyle name="Calculation 3 5 4 5" xfId="10694" xr:uid="{6879161A-01C2-427F-B9EE-F598401A6F9C}"/>
    <cellStyle name="Calculation 3 5 4 5 2" xfId="10695" xr:uid="{41DD9178-5D74-4FFB-8720-D53641A85FC7}"/>
    <cellStyle name="Calculation 3 5 4 6" xfId="10696" xr:uid="{195D855C-579C-4816-B946-2518A2A00BA0}"/>
    <cellStyle name="Calculation 3 5 4 6 2" xfId="10697" xr:uid="{C5C1EA2F-9AAE-4F0B-B7DA-2B7DD71DD1A0}"/>
    <cellStyle name="Calculation 3 5 4 7" xfId="10698" xr:uid="{89F753F0-6E11-473A-B06D-AD2A8717E339}"/>
    <cellStyle name="Calculation 3 5 4 7 2" xfId="10699" xr:uid="{39B289FD-C92A-4B04-89EA-12A6A72A9FB8}"/>
    <cellStyle name="Calculation 3 5 4 8" xfId="10700" xr:uid="{0E879F52-6868-409A-85A0-E49A7BB44D1B}"/>
    <cellStyle name="Calculation 3 5 4_Mes Actual" xfId="10701" xr:uid="{F3CD8E7A-DB71-406E-B8B0-392CC2C1BE1C}"/>
    <cellStyle name="Calculation 3 5 5" xfId="10702" xr:uid="{DE6BF48E-C9E0-41BF-B3E8-ABB2D722430A}"/>
    <cellStyle name="Calculation 3 5 5 2" xfId="10703" xr:uid="{F16B8C40-2DEC-497E-B267-47C929EA24F2}"/>
    <cellStyle name="Calculation 3 5 5 2 2" xfId="10704" xr:uid="{CB5FB7FA-1BD9-4AD3-A9F9-3F88C9053FA3}"/>
    <cellStyle name="Calculation 3 5 5 3" xfId="10705" xr:uid="{3322EC05-89C5-496E-B018-7BB550DA3E94}"/>
    <cellStyle name="Calculation 3 5 5 3 2" xfId="10706" xr:uid="{D9C83583-1158-4A42-897F-2C9081AEF7F8}"/>
    <cellStyle name="Calculation 3 5 5 4" xfId="10707" xr:uid="{C2959114-3CF0-4339-A479-C6B5F04BBD7E}"/>
    <cellStyle name="Calculation 3 5 5 4 2" xfId="10708" xr:uid="{88198073-45D4-421F-9D40-ED9111B84093}"/>
    <cellStyle name="Calculation 3 5 5 5" xfId="10709" xr:uid="{E5012627-FE7F-46F8-B1ED-CC89030B3600}"/>
    <cellStyle name="Calculation 3 5 5 5 2" xfId="10710" xr:uid="{6819DE7F-F630-455C-A4B8-5CE22BA6B0F9}"/>
    <cellStyle name="Calculation 3 5 5 6" xfId="10711" xr:uid="{F4B8CC46-2DE8-4018-BC7F-5175C07342C0}"/>
    <cellStyle name="Calculation 3 5 5 6 2" xfId="10712" xr:uid="{F701E21A-4E41-4B07-A4F1-3B5B4F5AF24A}"/>
    <cellStyle name="Calculation 3 5 5 7" xfId="10713" xr:uid="{468EDB9B-F35A-4F3D-B31B-F597566745D1}"/>
    <cellStyle name="Calculation 3 5 6" xfId="10714" xr:uid="{1EF59F56-19EC-4848-8DDC-3D1C6B8FB23B}"/>
    <cellStyle name="Calculation 3 5 6 2" xfId="10715" xr:uid="{1607B750-7AA7-4CFF-A050-0961567780B8}"/>
    <cellStyle name="Calculation 3 5 7" xfId="10716" xr:uid="{0C5290E2-8A8D-4144-BA6D-3D947B3C5595}"/>
    <cellStyle name="Calculation 3 5 7 2" xfId="10717" xr:uid="{8989FE1F-9083-4D4B-9587-C1D4D9685EAB}"/>
    <cellStyle name="Calculation 3 5 8" xfId="10718" xr:uid="{99E735C0-388F-4446-9032-5972171E210E}"/>
    <cellStyle name="Calculation 3 5 8 2" xfId="10719" xr:uid="{AC25FDEA-33C0-4742-9965-1C4FD8F67FD5}"/>
    <cellStyle name="Calculation 3 5 9" xfId="10720" xr:uid="{946DDF1C-B181-4BC8-85D5-4623D017518D}"/>
    <cellStyle name="Calculation 3 5 9 2" xfId="10721" xr:uid="{71F7ABBF-44BF-4E96-973D-80586F83F74C}"/>
    <cellStyle name="Calculation 3 5_Mes Actual" xfId="10722" xr:uid="{88FB89B0-C4AA-492C-AC7D-B246C7DAED5E}"/>
    <cellStyle name="Calculation 3 6" xfId="10723" xr:uid="{D1F3B0F3-185D-4DD8-B582-239DB402F1E1}"/>
    <cellStyle name="Calculation 3 6 2" xfId="10724" xr:uid="{C140B219-EAF0-4BD0-AB3F-907D26CAC2FA}"/>
    <cellStyle name="Calculation 3 6 2 2" xfId="10725" xr:uid="{0CF20133-4EC5-46F6-97C9-E5C2FA480C63}"/>
    <cellStyle name="Calculation 3 6 2 2 2" xfId="10726" xr:uid="{6D048A70-1CA5-4C2B-97A5-6081F6155F10}"/>
    <cellStyle name="Calculation 3 6 2 3" xfId="10727" xr:uid="{7D756F30-8BD1-4EA6-AA4D-FB5D9AE2DE6F}"/>
    <cellStyle name="Calculation 3 6 2 3 2" xfId="10728" xr:uid="{4767A4EC-02D9-406B-940E-156E15BC5BC4}"/>
    <cellStyle name="Calculation 3 6 2 4" xfId="10729" xr:uid="{5948CE85-4141-4823-B2D2-850F794CE17D}"/>
    <cellStyle name="Calculation 3 6 2 4 2" xfId="10730" xr:uid="{4E3B4EDC-C5CE-4A4D-A9BC-4166FFD1D520}"/>
    <cellStyle name="Calculation 3 6 2 5" xfId="10731" xr:uid="{DC9CC90F-F34A-44CE-A038-8BAD45C04034}"/>
    <cellStyle name="Calculation 3 6 2 5 2" xfId="10732" xr:uid="{31858A10-6C43-494A-B708-DD8F72CDFA38}"/>
    <cellStyle name="Calculation 3 6 2 6" xfId="10733" xr:uid="{D67475A4-D0CB-4AEA-A712-A48B2F95FFEF}"/>
    <cellStyle name="Calculation 3 6 2 6 2" xfId="10734" xr:uid="{9559F6D0-5D00-4A09-9904-032BBA630D7A}"/>
    <cellStyle name="Calculation 3 6 2 7" xfId="10735" xr:uid="{8980E57B-CB6C-4950-8AAA-E3F95C98FC00}"/>
    <cellStyle name="Calculation 3 6 2_Mes Actual" xfId="10736" xr:uid="{42FB15F6-D72A-41E6-9DED-00220E85756C}"/>
    <cellStyle name="Calculation 3 6 3" xfId="10737" xr:uid="{7332DBAD-6F65-4ACD-AFF3-00E8641468B6}"/>
    <cellStyle name="Calculation 3 6 3 2" xfId="10738" xr:uid="{106CBFEE-3C2B-484A-963E-35C66A8B7545}"/>
    <cellStyle name="Calculation 3 6 3 2 2" xfId="10739" xr:uid="{777CCD4F-D396-411F-98F7-DC4B70317222}"/>
    <cellStyle name="Calculation 3 6 3 3" xfId="10740" xr:uid="{2AEBBCF3-96AE-4DED-A711-921FAD18AE32}"/>
    <cellStyle name="Calculation 3 6 3_Mes Actual" xfId="10741" xr:uid="{1A660D8F-2693-4423-9F10-E570C7173A7B}"/>
    <cellStyle name="Calculation 3 6 4" xfId="10742" xr:uid="{1967B5EF-85FB-4A3F-B60D-9BD941A84490}"/>
    <cellStyle name="Calculation 3 6 4 2" xfId="10743" xr:uid="{32B6F923-662C-4826-9DE7-9AD66F0D30C9}"/>
    <cellStyle name="Calculation 3 6 5" xfId="10744" xr:uid="{B5730D24-FB2B-4030-9057-DBAB0959AABD}"/>
    <cellStyle name="Calculation 3 6 5 2" xfId="10745" xr:uid="{BC36BBBC-F9DD-4160-999F-4956B309733E}"/>
    <cellStyle name="Calculation 3 6 6" xfId="10746" xr:uid="{3BE40750-B37C-4F25-8E5F-A67845DC8B5D}"/>
    <cellStyle name="Calculation 3 6 6 2" xfId="10747" xr:uid="{FEDBA802-F36B-4CDF-BB32-6DA8AD0CF689}"/>
    <cellStyle name="Calculation 3 6 7" xfId="10748" xr:uid="{5E2EB45C-07F1-495B-A2A8-4C5670161744}"/>
    <cellStyle name="Calculation 3 6 7 2" xfId="10749" xr:uid="{4B8CE5D1-7CF5-4A79-8D65-1F17C9C52D4B}"/>
    <cellStyle name="Calculation 3 6 8" xfId="10750" xr:uid="{FC08C233-A385-4E5D-8512-B82E1F2E9D56}"/>
    <cellStyle name="Calculation 3 6_Mes Actual" xfId="10751" xr:uid="{CD782DBF-215E-4CCA-8976-54A13DACE3AC}"/>
    <cellStyle name="Calculation 3 7" xfId="10752" xr:uid="{6598858D-44AD-4921-AACD-A49CD988340C}"/>
    <cellStyle name="Calculation 3 7 2" xfId="10753" xr:uid="{0F58833C-B314-4A9E-847F-E2BC9DB8962F}"/>
    <cellStyle name="Calculation 3 7 2 2" xfId="10754" xr:uid="{86004EA8-0A49-4621-9CE7-2692CDA43B2F}"/>
    <cellStyle name="Calculation 3 7 2 2 2" xfId="10755" xr:uid="{EE0581DF-BEAD-4068-B868-BCBF764081F2}"/>
    <cellStyle name="Calculation 3 7 2 3" xfId="10756" xr:uid="{7AB61891-1E61-4FA0-B982-40A580A50BE8}"/>
    <cellStyle name="Calculation 3 7 2 3 2" xfId="10757" xr:uid="{CBF4AD12-5073-4832-967B-1D2889556F74}"/>
    <cellStyle name="Calculation 3 7 2 4" xfId="10758" xr:uid="{95608AA8-D030-4091-B545-0286F342B737}"/>
    <cellStyle name="Calculation 3 7 2 4 2" xfId="10759" xr:uid="{B005042B-2054-4F02-B59A-31AAF572DA10}"/>
    <cellStyle name="Calculation 3 7 2 5" xfId="10760" xr:uid="{541605E8-86A2-4718-87ED-0D61BED984AA}"/>
    <cellStyle name="Calculation 3 7 2 5 2" xfId="10761" xr:uid="{C961C198-D6F0-4E11-92B8-4800B1BD2997}"/>
    <cellStyle name="Calculation 3 7 2 6" xfId="10762" xr:uid="{B359C4A1-B4FD-4FFC-8611-F9B5561D0FE7}"/>
    <cellStyle name="Calculation 3 7 2 6 2" xfId="10763" xr:uid="{559B3F3A-7833-4A38-86B2-BCCFE69BA617}"/>
    <cellStyle name="Calculation 3 7 2 7" xfId="10764" xr:uid="{F9A58D44-97D5-4B43-8260-1E46585DB6E0}"/>
    <cellStyle name="Calculation 3 7 3" xfId="10765" xr:uid="{DF9E3CBD-5887-403F-B181-315F3C3749A0}"/>
    <cellStyle name="Calculation 3 7 3 2" xfId="10766" xr:uid="{77869A6D-95A9-45A8-963E-771A820D28A3}"/>
    <cellStyle name="Calculation 3 7 4" xfId="10767" xr:uid="{725FAAB1-EC0E-432B-BA11-FC85A4C49780}"/>
    <cellStyle name="Calculation 3 7 4 2" xfId="10768" xr:uid="{BF54CE5C-871D-4407-AFC3-5BF37AD19125}"/>
    <cellStyle name="Calculation 3 7 5" xfId="10769" xr:uid="{BA20FC0D-1C9B-4278-9FEE-4906B6AE39E3}"/>
    <cellStyle name="Calculation 3 7 5 2" xfId="10770" xr:uid="{F7AA9722-BF45-4FFE-A0B6-C361350E0D57}"/>
    <cellStyle name="Calculation 3 7 6" xfId="10771" xr:uid="{15C53F33-E89B-45A7-8112-0E7C4FA4A402}"/>
    <cellStyle name="Calculation 3 7 6 2" xfId="10772" xr:uid="{B28C3ADE-3F96-4852-BDCE-D13400756FE4}"/>
    <cellStyle name="Calculation 3 7 7" xfId="10773" xr:uid="{0114562C-2DF8-4DF4-9057-9D3819093C6C}"/>
    <cellStyle name="Calculation 3 7 7 2" xfId="10774" xr:uid="{7D232DB0-2AE7-4AE1-A107-3A5F0C0925B3}"/>
    <cellStyle name="Calculation 3 7 8" xfId="10775" xr:uid="{0D48E532-7274-442B-B0C2-4DC49E60D6BF}"/>
    <cellStyle name="Calculation 3 7_Mes Actual" xfId="10776" xr:uid="{BCAAD78F-49C6-45C8-9936-99214B414D00}"/>
    <cellStyle name="Calculation 3 8" xfId="10777" xr:uid="{B3D1F9E5-24D8-4725-BC1B-D677EFEEBF10}"/>
    <cellStyle name="Calculation 3 8 2" xfId="10778" xr:uid="{49AC528A-6242-4A6F-98F2-AA14F28DF3C2}"/>
    <cellStyle name="Calculation 3 8 2 2" xfId="10779" xr:uid="{A9FA1273-7762-490D-944B-1614DECA2149}"/>
    <cellStyle name="Calculation 3 8 2 2 2" xfId="10780" xr:uid="{A9D74E20-9864-40D7-9566-D5FBABD4890C}"/>
    <cellStyle name="Calculation 3 8 2 3" xfId="10781" xr:uid="{624AF697-25E7-4BF7-810E-B2917A2ACB8B}"/>
    <cellStyle name="Calculation 3 8 2 3 2" xfId="10782" xr:uid="{B071AFE0-67AA-4A13-9B04-465721900D63}"/>
    <cellStyle name="Calculation 3 8 2 4" xfId="10783" xr:uid="{E921EAEB-C520-412F-8D42-BF99D65B961F}"/>
    <cellStyle name="Calculation 3 8 2 4 2" xfId="10784" xr:uid="{676EF365-6E8E-4791-A2E4-D536D28BC873}"/>
    <cellStyle name="Calculation 3 8 2 5" xfId="10785" xr:uid="{691520BA-14EF-4A45-BF39-6E888F27E9C6}"/>
    <cellStyle name="Calculation 3 8 2 5 2" xfId="10786" xr:uid="{9CE9F35C-E7A6-45CB-969F-C585CC89B878}"/>
    <cellStyle name="Calculation 3 8 2 6" xfId="10787" xr:uid="{5FD76C9B-9DD9-4C01-99EB-33765EE86E85}"/>
    <cellStyle name="Calculation 3 8 2 6 2" xfId="10788" xr:uid="{9EB8ECBF-863B-4377-94B0-208241C452BB}"/>
    <cellStyle name="Calculation 3 8 2 7" xfId="10789" xr:uid="{1375E817-1DF7-40B4-BC2B-3B7118EA99C3}"/>
    <cellStyle name="Calculation 3 8 3" xfId="10790" xr:uid="{58B5AA5B-D745-47B4-BE85-A9BB0632D959}"/>
    <cellStyle name="Calculation 3 8 3 2" xfId="10791" xr:uid="{7A1AC440-C8E2-43D0-932F-BA0C2415C5CA}"/>
    <cellStyle name="Calculation 3 8 4" xfId="10792" xr:uid="{8BB611D0-5045-4F96-9347-E4DCA853D2B1}"/>
    <cellStyle name="Calculation 3 8 4 2" xfId="10793" xr:uid="{02519111-61A2-4F1B-AAB2-BD0B522E6EE7}"/>
    <cellStyle name="Calculation 3 8 5" xfId="10794" xr:uid="{9BA584F2-0928-4D0D-BC53-055C8E6D69FA}"/>
    <cellStyle name="Calculation 3 8 5 2" xfId="10795" xr:uid="{4AA63FC0-BBC0-454D-A9C2-1DFFA3E44426}"/>
    <cellStyle name="Calculation 3 8 6" xfId="10796" xr:uid="{B1C2CB2E-129D-4246-AA39-7E26231B6968}"/>
    <cellStyle name="Calculation 3 8 6 2" xfId="10797" xr:uid="{4ED63752-32D3-4F04-879D-7928BCA5E68A}"/>
    <cellStyle name="Calculation 3 8 7" xfId="10798" xr:uid="{34FCC7C6-5C83-4A2B-A233-DF13F8034991}"/>
    <cellStyle name="Calculation 3 8 7 2" xfId="10799" xr:uid="{87259E4D-5132-4C54-B09E-32FAF7EF74EF}"/>
    <cellStyle name="Calculation 3 8 8" xfId="10800" xr:uid="{4AFE9085-F269-427A-95D6-6DCDA57F1D94}"/>
    <cellStyle name="Calculation 3 8_Mes Actual" xfId="10801" xr:uid="{F71F662F-1957-4DC4-9560-8A287A38E9B5}"/>
    <cellStyle name="Calculation 3 9" xfId="10802" xr:uid="{A168FF44-94DC-4274-930B-2FA45C5CA683}"/>
    <cellStyle name="Calculation 3 9 2" xfId="10803" xr:uid="{2CF7B4EA-BE82-4C56-B9B6-619E79E98E82}"/>
    <cellStyle name="Calculation 3 9 2 2" xfId="10804" xr:uid="{A7C46E0F-CB32-4EA7-846A-1F660F169197}"/>
    <cellStyle name="Calculation 3 9 3" xfId="10805" xr:uid="{35D4732A-4F04-433D-A5C7-03AFFD38F921}"/>
    <cellStyle name="Calculation 3 9 3 2" xfId="10806" xr:uid="{AB6A004B-45AF-44EC-A430-B03BA19AFCBA}"/>
    <cellStyle name="Calculation 3 9 4" xfId="10807" xr:uid="{56F42F10-B1B0-4854-AC5A-6C4B6323DD9A}"/>
    <cellStyle name="Calculation 3 9 4 2" xfId="10808" xr:uid="{C1EF4ED6-CE15-48C9-A749-C5B21E0F6B52}"/>
    <cellStyle name="Calculation 3 9 5" xfId="10809" xr:uid="{6EC335D2-174E-456F-827A-6BDFC48A1B0A}"/>
    <cellStyle name="Calculation 3 9 5 2" xfId="10810" xr:uid="{F8AAB54B-4DA0-42A2-9386-4B97A24C326C}"/>
    <cellStyle name="Calculation 3 9 6" xfId="10811" xr:uid="{5D821441-F214-4DF2-A9C2-F3ADA2C6BC38}"/>
    <cellStyle name="Calculation 3 9 6 2" xfId="10812" xr:uid="{117061A2-2544-40A7-A2DD-FC509FC018DF}"/>
    <cellStyle name="Calculation 3 9 7" xfId="10813" xr:uid="{BA53D44F-D71D-42C5-A060-FCA04F0672F7}"/>
    <cellStyle name="Calculation 4" xfId="10814" xr:uid="{B7A1E217-ABF2-4EAF-8A17-68B0919C7989}"/>
    <cellStyle name="Calculation 4 10" xfId="10815" xr:uid="{8C3BE336-CF00-4ED4-8438-AE0D2933E248}"/>
    <cellStyle name="Calculation 4 10 2" xfId="10816" xr:uid="{381561DE-1CE5-482D-9FE8-F351ADFB09AF}"/>
    <cellStyle name="Calculation 4 11" xfId="10817" xr:uid="{41E50C54-F402-4B2F-8A19-92A93B41633A}"/>
    <cellStyle name="Calculation 4 11 2" xfId="10818" xr:uid="{34E95838-7222-4E21-BAAF-C055C3F2F916}"/>
    <cellStyle name="Calculation 4 12" xfId="10819" xr:uid="{3DE3F027-C36B-4DFD-8E4F-ABEB92F7CBE1}"/>
    <cellStyle name="Calculation 4 12 2" xfId="10820" xr:uid="{C243E6F2-F4C1-4A86-8CB3-F86362405384}"/>
    <cellStyle name="Calculation 4 13" xfId="10821" xr:uid="{DBC6AFF7-A4C4-4FB1-BC30-7AD9346D9DD0}"/>
    <cellStyle name="Calculation 4 13 2" xfId="10822" xr:uid="{A713DEB8-734E-4E72-9D70-515EFA3DDB57}"/>
    <cellStyle name="Calculation 4 14" xfId="10823" xr:uid="{3C611464-BAC5-40DF-AF6D-BB8D49243FB9}"/>
    <cellStyle name="Calculation 4 14 2" xfId="10824" xr:uid="{9870AD2A-CAE0-497F-A977-5074D09AF590}"/>
    <cellStyle name="Calculation 4 15" xfId="10825" xr:uid="{A43DE3A6-10C3-4438-901D-58CB06F172EA}"/>
    <cellStyle name="Calculation 4 2" xfId="10826" xr:uid="{62CAE3BB-66D5-46DC-B3EE-608943473536}"/>
    <cellStyle name="Calculation 4 2 10" xfId="10827" xr:uid="{4BB3EE31-EEEA-47A1-95EE-E1455BAB8436}"/>
    <cellStyle name="Calculation 4 2 10 2" xfId="10828" xr:uid="{ECEA62CE-9955-4CE5-A585-1A26B794CFB7}"/>
    <cellStyle name="Calculation 4 2 11" xfId="10829" xr:uid="{24B49C6D-7EF0-46B6-B463-45779A0DDBEA}"/>
    <cellStyle name="Calculation 4 2 11 2" xfId="10830" xr:uid="{44CC1820-FEB2-4831-B358-C41DBF8CE807}"/>
    <cellStyle name="Calculation 4 2 12" xfId="10831" xr:uid="{E0A86DBF-ED96-4C60-AA04-163A95072983}"/>
    <cellStyle name="Calculation 4 2 2" xfId="10832" xr:uid="{E8AFC4ED-A5AF-4F60-8178-9D4AB42CECAB}"/>
    <cellStyle name="Calculation 4 2 2 10" xfId="10833" xr:uid="{99B4CC5A-FA27-4DA3-9581-54B7616A7AAA}"/>
    <cellStyle name="Calculation 4 2 2 10 2" xfId="10834" xr:uid="{DC9DFF67-D145-4C56-B8AC-0D5F26D00E77}"/>
    <cellStyle name="Calculation 4 2 2 11" xfId="10835" xr:uid="{822E3F39-762A-453A-B6E9-7CE04CD04B1F}"/>
    <cellStyle name="Calculation 4 2 2 2" xfId="10836" xr:uid="{66C61687-9919-4E4A-B33F-7AA80D7B6F7F}"/>
    <cellStyle name="Calculation 4 2 2 2 2" xfId="10837" xr:uid="{DD79987C-F24D-436D-BF43-DAD00E74DF8C}"/>
    <cellStyle name="Calculation 4 2 2 2 2 2" xfId="10838" xr:uid="{3C30D858-7C4F-47A1-B017-0B0CCC887A7A}"/>
    <cellStyle name="Calculation 4 2 2 2 2 2 2" xfId="10839" xr:uid="{9C3B58BF-30BF-41A6-9C33-5BBD5E7DF74B}"/>
    <cellStyle name="Calculation 4 2 2 2 2 3" xfId="10840" xr:uid="{29FB2711-3B92-4CA6-9012-DB09254D4E7E}"/>
    <cellStyle name="Calculation 4 2 2 2 2 3 2" xfId="10841" xr:uid="{026A6EB2-4C5C-44EA-93ED-0E85F2B8A3C1}"/>
    <cellStyle name="Calculation 4 2 2 2 2 4" xfId="10842" xr:uid="{57C6CA5F-73A2-4CD1-A2C6-ACD098C8D6DE}"/>
    <cellStyle name="Calculation 4 2 2 2 2 4 2" xfId="10843" xr:uid="{F648C3F0-460A-4003-ACC2-8620EB2843CE}"/>
    <cellStyle name="Calculation 4 2 2 2 2 5" xfId="10844" xr:uid="{ADDE22CB-00C7-4109-BADA-21072B6D2233}"/>
    <cellStyle name="Calculation 4 2 2 2 2 5 2" xfId="10845" xr:uid="{E65C9178-4003-454D-8A3D-658A9A319A02}"/>
    <cellStyle name="Calculation 4 2 2 2 2 6" xfId="10846" xr:uid="{81F9062E-FC79-4E20-90FD-C6E7B06EACC9}"/>
    <cellStyle name="Calculation 4 2 2 2 2 6 2" xfId="10847" xr:uid="{7B4831B1-53CC-4CC5-B551-770F70F796D7}"/>
    <cellStyle name="Calculation 4 2 2 2 2 7" xfId="10848" xr:uid="{35C21B5D-6EA4-4747-9627-F5B0C9872A17}"/>
    <cellStyle name="Calculation 4 2 2 2 2_Mes Actual" xfId="10849" xr:uid="{2307287C-14A2-47E3-980B-907FAE84A202}"/>
    <cellStyle name="Calculation 4 2 2 2 3" xfId="10850" xr:uid="{6551F9BE-F411-4279-A710-C1B0E8C8A610}"/>
    <cellStyle name="Calculation 4 2 2 2 3 2" xfId="10851" xr:uid="{54610AFB-ABF4-4572-B6ED-DDFA4C30C602}"/>
    <cellStyle name="Calculation 4 2 2 2 3 2 2" xfId="10852" xr:uid="{712B606D-9043-43BA-B71B-42A939B8AB31}"/>
    <cellStyle name="Calculation 4 2 2 2 3 3" xfId="10853" xr:uid="{7D92C570-9B4E-48D6-ADC3-DCE843E66D80}"/>
    <cellStyle name="Calculation 4 2 2 2 3_Mes Actual" xfId="10854" xr:uid="{73F6281D-118F-491C-B5A7-B859AF228EF6}"/>
    <cellStyle name="Calculation 4 2 2 2 4" xfId="10855" xr:uid="{EAE86011-3F1E-486B-A5FA-D2F0532A96C7}"/>
    <cellStyle name="Calculation 4 2 2 2 4 2" xfId="10856" xr:uid="{88815486-FC90-4E58-AAFC-1D879CED673B}"/>
    <cellStyle name="Calculation 4 2 2 2 5" xfId="10857" xr:uid="{E5316128-A19D-456B-ACD7-881A7EF1192E}"/>
    <cellStyle name="Calculation 4 2 2 2 5 2" xfId="10858" xr:uid="{33F25B0A-418C-4CB7-819C-815D44DAED77}"/>
    <cellStyle name="Calculation 4 2 2 2 6" xfId="10859" xr:uid="{3884F312-4DC1-411D-B675-EE436084EB6B}"/>
    <cellStyle name="Calculation 4 2 2 2 6 2" xfId="10860" xr:uid="{32C3EEAE-434E-4B41-A112-4B5D7BFCC98A}"/>
    <cellStyle name="Calculation 4 2 2 2 7" xfId="10861" xr:uid="{A8B2A079-92F2-4E32-BBCC-C168BDABA6DE}"/>
    <cellStyle name="Calculation 4 2 2 2 7 2" xfId="10862" xr:uid="{51964AC8-F47C-4460-A5E3-09ABEF53C9A6}"/>
    <cellStyle name="Calculation 4 2 2 2 8" xfId="10863" xr:uid="{A767DED3-B98C-4D05-AC16-31AAA67D79B4}"/>
    <cellStyle name="Calculation 4 2 2 2_Mes Actual" xfId="10864" xr:uid="{D4D7481D-C9AA-4D6B-80F8-18D5DA6AAB73}"/>
    <cellStyle name="Calculation 4 2 2 3" xfId="10865" xr:uid="{0F380E80-D861-416E-98B5-007AE3621688}"/>
    <cellStyle name="Calculation 4 2 2 3 2" xfId="10866" xr:uid="{D69F271F-CAB2-4DF8-9C67-3F454086EE7E}"/>
    <cellStyle name="Calculation 4 2 2 3 2 2" xfId="10867" xr:uid="{55D229BE-4973-4D9F-9A5B-D7EF05514629}"/>
    <cellStyle name="Calculation 4 2 2 3 2 2 2" xfId="10868" xr:uid="{B48CC583-1195-44F0-A9CA-F19115D9809E}"/>
    <cellStyle name="Calculation 4 2 2 3 2 3" xfId="10869" xr:uid="{DDCAA331-D122-49C6-93B6-94F3D79FE6F6}"/>
    <cellStyle name="Calculation 4 2 2 3 2 3 2" xfId="10870" xr:uid="{F5F390F5-194E-4D77-B79E-DAA71DF6E4DB}"/>
    <cellStyle name="Calculation 4 2 2 3 2 4" xfId="10871" xr:uid="{D56D7C58-900E-41EB-819B-5E4B3FF40E80}"/>
    <cellStyle name="Calculation 4 2 2 3 2 4 2" xfId="10872" xr:uid="{80203916-C03D-4FF6-84D5-619D004DE687}"/>
    <cellStyle name="Calculation 4 2 2 3 2 5" xfId="10873" xr:uid="{05CE728B-B872-4500-8D9C-2C343675C934}"/>
    <cellStyle name="Calculation 4 2 2 3 2 5 2" xfId="10874" xr:uid="{EDD2E05D-04DD-4B01-85BF-65533307D2A0}"/>
    <cellStyle name="Calculation 4 2 2 3 2 6" xfId="10875" xr:uid="{66517460-5125-4795-AEE4-9372CFC83B4F}"/>
    <cellStyle name="Calculation 4 2 2 3 2 6 2" xfId="10876" xr:uid="{2D5C183F-5E02-43BD-BC92-E20195751AA8}"/>
    <cellStyle name="Calculation 4 2 2 3 2 7" xfId="10877" xr:uid="{BFBC2DC5-BCA0-4E7F-B138-B037822FE4C6}"/>
    <cellStyle name="Calculation 4 2 2 3 3" xfId="10878" xr:uid="{B0327291-5BB8-4F97-87C9-965B24607221}"/>
    <cellStyle name="Calculation 4 2 2 3 3 2" xfId="10879" xr:uid="{B7BAA9D7-7BA1-44D1-8366-A62613DD50FA}"/>
    <cellStyle name="Calculation 4 2 2 3 4" xfId="10880" xr:uid="{FCC57F5D-86A1-4D7A-BB95-0C68D8156CAA}"/>
    <cellStyle name="Calculation 4 2 2 3 4 2" xfId="10881" xr:uid="{40052A1E-50D6-427A-9F07-E9912D7E7EC4}"/>
    <cellStyle name="Calculation 4 2 2 3 5" xfId="10882" xr:uid="{4047E247-D927-494C-AD68-0025FA037932}"/>
    <cellStyle name="Calculation 4 2 2 3 5 2" xfId="10883" xr:uid="{DF2739E9-254A-4863-B69A-7A67F536955B}"/>
    <cellStyle name="Calculation 4 2 2 3 6" xfId="10884" xr:uid="{948FA799-C5CD-42AB-9DB1-FAC55C4CBCA7}"/>
    <cellStyle name="Calculation 4 2 2 3 6 2" xfId="10885" xr:uid="{65FC8832-BB28-4CCE-B7E4-777C529A86A4}"/>
    <cellStyle name="Calculation 4 2 2 3 7" xfId="10886" xr:uid="{CD258F40-6EC2-4C57-8B67-AC1BD256273A}"/>
    <cellStyle name="Calculation 4 2 2 3 7 2" xfId="10887" xr:uid="{A1EF248E-FFF8-4A58-B3EB-3BF365FFA18C}"/>
    <cellStyle name="Calculation 4 2 2 3 8" xfId="10888" xr:uid="{1A53CB37-4919-4890-9E1C-541C27DF66EB}"/>
    <cellStyle name="Calculation 4 2 2 3_Mes Actual" xfId="10889" xr:uid="{997DE6FC-33B2-4302-86A7-A6765CCFC867}"/>
    <cellStyle name="Calculation 4 2 2 4" xfId="10890" xr:uid="{2E55F157-1A6D-45B1-AA2E-D82AF4BF472A}"/>
    <cellStyle name="Calculation 4 2 2 4 2" xfId="10891" xr:uid="{70E0039B-B37E-410E-AB62-F7E3F08B7350}"/>
    <cellStyle name="Calculation 4 2 2 4 2 2" xfId="10892" xr:uid="{11F63F57-2FC8-4B74-994E-DCD3EF638FDD}"/>
    <cellStyle name="Calculation 4 2 2 4 2 2 2" xfId="10893" xr:uid="{E4091BE2-FC6C-444D-8754-A73BF7CD9244}"/>
    <cellStyle name="Calculation 4 2 2 4 2 3" xfId="10894" xr:uid="{EEB7878F-7D4F-472D-A063-8975402871C1}"/>
    <cellStyle name="Calculation 4 2 2 4 2 3 2" xfId="10895" xr:uid="{C0060B4D-61D3-48C8-A5B5-FC8FF399422C}"/>
    <cellStyle name="Calculation 4 2 2 4 2 4" xfId="10896" xr:uid="{CC704885-6D8A-48D9-998A-A6AA49EEFCD8}"/>
    <cellStyle name="Calculation 4 2 2 4 2 4 2" xfId="10897" xr:uid="{EAF179EF-2568-48FE-8BF8-D715EF8C2F5F}"/>
    <cellStyle name="Calculation 4 2 2 4 2 5" xfId="10898" xr:uid="{285A6098-EF94-4440-82D3-9DF997775204}"/>
    <cellStyle name="Calculation 4 2 2 4 2 5 2" xfId="10899" xr:uid="{B666A97E-5C3D-42AB-A186-98CC2573D60C}"/>
    <cellStyle name="Calculation 4 2 2 4 2 6" xfId="10900" xr:uid="{F339436A-7DFF-408E-99E4-4A9F8F54C2B2}"/>
    <cellStyle name="Calculation 4 2 2 4 2 6 2" xfId="10901" xr:uid="{8F749892-F1A0-4A91-8B08-06EDE266FE2C}"/>
    <cellStyle name="Calculation 4 2 2 4 2 7" xfId="10902" xr:uid="{51D12BF6-EF23-4F00-86CD-B98F01E7E695}"/>
    <cellStyle name="Calculation 4 2 2 4 3" xfId="10903" xr:uid="{5A6EB6F6-DB8A-436D-AB6A-BB45012D24E7}"/>
    <cellStyle name="Calculation 4 2 2 4 3 2" xfId="10904" xr:uid="{86C48025-D3CE-45BB-97B3-F8EB7A1B78B3}"/>
    <cellStyle name="Calculation 4 2 2 4 4" xfId="10905" xr:uid="{023E92BB-E65F-4DE4-9550-683A511281F7}"/>
    <cellStyle name="Calculation 4 2 2 4 4 2" xfId="10906" xr:uid="{C65EA87B-3F03-4EC8-8E06-13DC765B3FBB}"/>
    <cellStyle name="Calculation 4 2 2 4 5" xfId="10907" xr:uid="{20ACB519-0226-4831-BBAB-6A0EAF55583E}"/>
    <cellStyle name="Calculation 4 2 2 4 5 2" xfId="10908" xr:uid="{AE6D42EF-8BC7-4648-9998-3F790C80E74E}"/>
    <cellStyle name="Calculation 4 2 2 4 6" xfId="10909" xr:uid="{8D53543D-EB67-4465-8181-28D850B93486}"/>
    <cellStyle name="Calculation 4 2 2 4 6 2" xfId="10910" xr:uid="{E1C6C3BA-7CE4-467D-BD17-CF413BE5869A}"/>
    <cellStyle name="Calculation 4 2 2 4 7" xfId="10911" xr:uid="{E2B2E847-CD10-4902-B3A3-929800440258}"/>
    <cellStyle name="Calculation 4 2 2 4 7 2" xfId="10912" xr:uid="{24929227-BBAB-46C3-AD24-E8692FC66A20}"/>
    <cellStyle name="Calculation 4 2 2 4 8" xfId="10913" xr:uid="{98D3CC6A-9C89-4CFA-BDB3-D888947B3BB4}"/>
    <cellStyle name="Calculation 4 2 2 4_Mes Actual" xfId="10914" xr:uid="{6FF9E323-BAC9-49FC-B728-41AC6E83A6DA}"/>
    <cellStyle name="Calculation 4 2 2 5" xfId="10915" xr:uid="{00FC8159-D1D1-4476-AACA-4D43A3F653A6}"/>
    <cellStyle name="Calculation 4 2 2 5 2" xfId="10916" xr:uid="{122873FF-7C42-4334-A66F-3A56082A05CA}"/>
    <cellStyle name="Calculation 4 2 2 5 2 2" xfId="10917" xr:uid="{27CDAA6D-4114-432E-91A8-247A770F50AC}"/>
    <cellStyle name="Calculation 4 2 2 5 3" xfId="10918" xr:uid="{62384DC5-CED2-4BD4-BD50-4D11B705ACA0}"/>
    <cellStyle name="Calculation 4 2 2 5 3 2" xfId="10919" xr:uid="{52996EF7-D789-4639-BD40-62ECC97127E0}"/>
    <cellStyle name="Calculation 4 2 2 5 4" xfId="10920" xr:uid="{0F5D3EA6-3E79-4FF5-9D01-BEA579E41F7A}"/>
    <cellStyle name="Calculation 4 2 2 5 4 2" xfId="10921" xr:uid="{0DCE9B3E-BB0A-46E4-9ED7-8BBA3E5A4B55}"/>
    <cellStyle name="Calculation 4 2 2 5 5" xfId="10922" xr:uid="{B53DCDFF-6103-4532-87A7-F60C342C1327}"/>
    <cellStyle name="Calculation 4 2 2 5 5 2" xfId="10923" xr:uid="{1F30F496-79C4-47A1-95DA-AC00E853355C}"/>
    <cellStyle name="Calculation 4 2 2 5 6" xfId="10924" xr:uid="{5B98DB18-DBC0-4F42-A476-2D1A431E9342}"/>
    <cellStyle name="Calculation 4 2 2 5 6 2" xfId="10925" xr:uid="{4A132C9C-6C6D-4958-9FCA-0231F78CD758}"/>
    <cellStyle name="Calculation 4 2 2 5 7" xfId="10926" xr:uid="{6154E3D7-576B-45CE-AE11-622C7781E080}"/>
    <cellStyle name="Calculation 4 2 2 6" xfId="10927" xr:uid="{44B25319-319D-49DF-85CD-6014A5435307}"/>
    <cellStyle name="Calculation 4 2 2 6 2" xfId="10928" xr:uid="{89570C79-4C8F-4A8A-8396-0D22DB53F994}"/>
    <cellStyle name="Calculation 4 2 2 7" xfId="10929" xr:uid="{4E909522-986C-4A32-BA38-44D29C19DCCD}"/>
    <cellStyle name="Calculation 4 2 2 7 2" xfId="10930" xr:uid="{B154C32B-C73A-4327-9D51-D2A4A3CEFAC0}"/>
    <cellStyle name="Calculation 4 2 2 8" xfId="10931" xr:uid="{83A0CB61-1A3D-42D7-86E9-01CB9166681F}"/>
    <cellStyle name="Calculation 4 2 2 8 2" xfId="10932" xr:uid="{D7928FFA-D155-4B71-A660-7227635E029B}"/>
    <cellStyle name="Calculation 4 2 2 9" xfId="10933" xr:uid="{899059EF-9E5A-416C-ACFD-1F4C4604101A}"/>
    <cellStyle name="Calculation 4 2 2 9 2" xfId="10934" xr:uid="{29D25C96-00DF-4E6B-853D-430C375995E7}"/>
    <cellStyle name="Calculation 4 2 2_Mes Actual" xfId="10935" xr:uid="{0E62E55E-3041-4059-B2B0-ADC9C521E7BF}"/>
    <cellStyle name="Calculation 4 2 3" xfId="10936" xr:uid="{31451B5A-AB4B-49BE-9DFC-2C0860186084}"/>
    <cellStyle name="Calculation 4 2 3 2" xfId="10937" xr:uid="{B4AC24AE-151D-44FC-B190-94B776EBF21F}"/>
    <cellStyle name="Calculation 4 2 3 2 2" xfId="10938" xr:uid="{11BE35EA-1395-4CFF-B105-06C0B7364268}"/>
    <cellStyle name="Calculation 4 2 3 2 2 2" xfId="10939" xr:uid="{1028E0F1-AF3E-4953-AB63-D61CF732EF90}"/>
    <cellStyle name="Calculation 4 2 3 2 3" xfId="10940" xr:uid="{FF1EDF73-1ECA-40BA-B357-83FB4E5FD58B}"/>
    <cellStyle name="Calculation 4 2 3 2 3 2" xfId="10941" xr:uid="{B249A69F-95CE-47BE-A7DA-A25006AC7ADD}"/>
    <cellStyle name="Calculation 4 2 3 2 4" xfId="10942" xr:uid="{5C8499E0-ADE1-4952-9D0D-D704D82975F0}"/>
    <cellStyle name="Calculation 4 2 3 2 4 2" xfId="10943" xr:uid="{35B14B49-7B12-46FF-B11F-6E245C061C99}"/>
    <cellStyle name="Calculation 4 2 3 2 5" xfId="10944" xr:uid="{EE0609CD-AD40-4836-B6C9-49564E51277D}"/>
    <cellStyle name="Calculation 4 2 3 2 5 2" xfId="10945" xr:uid="{982A0768-9004-4670-9222-758F424D5F94}"/>
    <cellStyle name="Calculation 4 2 3 2 6" xfId="10946" xr:uid="{2F20D3AC-C3CA-4683-B465-5B294DA989E6}"/>
    <cellStyle name="Calculation 4 2 3 2 6 2" xfId="10947" xr:uid="{895EFE01-01D7-49A6-B497-32706376C4DA}"/>
    <cellStyle name="Calculation 4 2 3 2 7" xfId="10948" xr:uid="{0AE68129-D90A-4411-9713-A6E874BF5237}"/>
    <cellStyle name="Calculation 4 2 3 2_Mes Actual" xfId="10949" xr:uid="{7746838B-3901-47A2-99E0-7B8B4FF28B10}"/>
    <cellStyle name="Calculation 4 2 3 3" xfId="10950" xr:uid="{2483B15E-524B-471A-A4AA-A5526260846A}"/>
    <cellStyle name="Calculation 4 2 3 3 2" xfId="10951" xr:uid="{04843167-17BB-4CB0-83B9-29D1D6EFDC03}"/>
    <cellStyle name="Calculation 4 2 3 3 2 2" xfId="10952" xr:uid="{FBC9AA37-D428-4076-99F3-F2B74D583E2D}"/>
    <cellStyle name="Calculation 4 2 3 3 3" xfId="10953" xr:uid="{866BBF6A-D989-4402-90C7-7E7F3327EA97}"/>
    <cellStyle name="Calculation 4 2 3 3_Mes Actual" xfId="10954" xr:uid="{D8CF9D28-3F06-423B-B6C8-CBB6772C7ACC}"/>
    <cellStyle name="Calculation 4 2 3 4" xfId="10955" xr:uid="{796090EB-917E-4EF7-97AB-5A4E68B48CFF}"/>
    <cellStyle name="Calculation 4 2 3 4 2" xfId="10956" xr:uid="{0533DE25-4828-44F7-B531-7799E2E06565}"/>
    <cellStyle name="Calculation 4 2 3 5" xfId="10957" xr:uid="{B2FFB567-575A-4BA8-BDF9-15AB5E710ABF}"/>
    <cellStyle name="Calculation 4 2 3 5 2" xfId="10958" xr:uid="{1DA04288-D783-452F-B0DE-185B0266C145}"/>
    <cellStyle name="Calculation 4 2 3 6" xfId="10959" xr:uid="{621042B6-A241-4491-966A-C31DEF5F57A2}"/>
    <cellStyle name="Calculation 4 2 3 6 2" xfId="10960" xr:uid="{2C7F766B-DB1E-46FE-A5E1-9ADECE9703C4}"/>
    <cellStyle name="Calculation 4 2 3 7" xfId="10961" xr:uid="{9239583C-9D88-4CCC-9E86-3458D92168C6}"/>
    <cellStyle name="Calculation 4 2 3 7 2" xfId="10962" xr:uid="{0BC0237A-C812-4218-9C39-3F604139257F}"/>
    <cellStyle name="Calculation 4 2 3 8" xfId="10963" xr:uid="{78DEBB62-68A1-4AAE-A3C6-3774CCFEE620}"/>
    <cellStyle name="Calculation 4 2 3_Mes Actual" xfId="10964" xr:uid="{C7F4D8B2-7BAB-4F06-B561-23E5E8E0F961}"/>
    <cellStyle name="Calculation 4 2 4" xfId="10965" xr:uid="{84540289-7512-44D2-8627-7BE0F70C074D}"/>
    <cellStyle name="Calculation 4 2 4 2" xfId="10966" xr:uid="{47A20EC7-88E9-4061-BF4C-C09E22011848}"/>
    <cellStyle name="Calculation 4 2 4 2 2" xfId="10967" xr:uid="{DABE7D23-8B7D-4ED0-BF9C-DC6E4E453504}"/>
    <cellStyle name="Calculation 4 2 4 2 2 2" xfId="10968" xr:uid="{D20A798D-5E6A-41A8-BC90-D6C1ECCD20AA}"/>
    <cellStyle name="Calculation 4 2 4 2 3" xfId="10969" xr:uid="{023C8C78-74E5-403E-ACF9-7D9AA8E316D1}"/>
    <cellStyle name="Calculation 4 2 4 2 3 2" xfId="10970" xr:uid="{27A56A8E-D177-46EF-A49F-14C71C7E47AA}"/>
    <cellStyle name="Calculation 4 2 4 2 4" xfId="10971" xr:uid="{7AC0C6F5-9D31-4C25-B7FA-E92AD4E481F4}"/>
    <cellStyle name="Calculation 4 2 4 2 4 2" xfId="10972" xr:uid="{19112776-CF2C-42CB-8290-2B7D1E203B8C}"/>
    <cellStyle name="Calculation 4 2 4 2 5" xfId="10973" xr:uid="{693975AD-F287-49CE-AF75-750B210535CE}"/>
    <cellStyle name="Calculation 4 2 4 2 5 2" xfId="10974" xr:uid="{BFAE6CC2-FFCA-4AD5-AC76-1F4499AEE837}"/>
    <cellStyle name="Calculation 4 2 4 2 6" xfId="10975" xr:uid="{CB40278E-228C-403E-9F3E-FABD5A4DCB92}"/>
    <cellStyle name="Calculation 4 2 4 2 6 2" xfId="10976" xr:uid="{C9E217A9-6B45-40A2-8C14-43D6B72440EF}"/>
    <cellStyle name="Calculation 4 2 4 2 7" xfId="10977" xr:uid="{EA9D13A5-2941-4E9F-887E-B4F7BC5C566E}"/>
    <cellStyle name="Calculation 4 2 4 3" xfId="10978" xr:uid="{D579D20F-FF56-41CB-81D7-534D27BFD551}"/>
    <cellStyle name="Calculation 4 2 4 3 2" xfId="10979" xr:uid="{C6EA047C-627A-424D-AB64-6DDF75428EF6}"/>
    <cellStyle name="Calculation 4 2 4 4" xfId="10980" xr:uid="{827B8C49-A489-4B24-91B3-24E4C301E347}"/>
    <cellStyle name="Calculation 4 2 4 4 2" xfId="10981" xr:uid="{E3295881-B28D-46DA-B38A-7B50ED72BEF2}"/>
    <cellStyle name="Calculation 4 2 4 5" xfId="10982" xr:uid="{97C9C120-4D1F-405C-8171-509FAFBCE1DB}"/>
    <cellStyle name="Calculation 4 2 4 5 2" xfId="10983" xr:uid="{411B0C92-FE67-4EB3-9DCD-0A787F2EC8C3}"/>
    <cellStyle name="Calculation 4 2 4 6" xfId="10984" xr:uid="{E9D6C740-3AA3-41B2-9F20-29284AC3E4F2}"/>
    <cellStyle name="Calculation 4 2 4 6 2" xfId="10985" xr:uid="{451F3EDA-C682-47E7-A060-83FB881F8FEA}"/>
    <cellStyle name="Calculation 4 2 4 7" xfId="10986" xr:uid="{455A18B2-0EBC-4AA3-AE5B-9803B8D3B6CD}"/>
    <cellStyle name="Calculation 4 2 4 7 2" xfId="10987" xr:uid="{D1E8B1CD-2C0E-46B5-B199-E6A7C171D8D9}"/>
    <cellStyle name="Calculation 4 2 4 8" xfId="10988" xr:uid="{9407E58C-71F4-4B68-BA71-1632869FB6F4}"/>
    <cellStyle name="Calculation 4 2 4_Mes Actual" xfId="10989" xr:uid="{9A360AC0-8B9A-4B75-B9A7-A1F6642A632E}"/>
    <cellStyle name="Calculation 4 2 5" xfId="10990" xr:uid="{79B81594-7261-468F-A6B9-0A22339EC431}"/>
    <cellStyle name="Calculation 4 2 5 2" xfId="10991" xr:uid="{2880B671-F13F-4EF3-BC2D-5FF77EE983B6}"/>
    <cellStyle name="Calculation 4 2 5 2 2" xfId="10992" xr:uid="{2158BE41-13A9-4692-B098-11DB1FBE786A}"/>
    <cellStyle name="Calculation 4 2 5 2 2 2" xfId="10993" xr:uid="{4DEB6D89-0FBA-4D3C-9DA1-0D43E7532D47}"/>
    <cellStyle name="Calculation 4 2 5 2 3" xfId="10994" xr:uid="{9E0FB702-C23B-43FC-AD78-0923DF728DF7}"/>
    <cellStyle name="Calculation 4 2 5 2 3 2" xfId="10995" xr:uid="{C7A2F083-F5A2-4C25-9A65-5C8179A54635}"/>
    <cellStyle name="Calculation 4 2 5 2 4" xfId="10996" xr:uid="{DB28B389-329C-4AFA-A4E1-147C811165AC}"/>
    <cellStyle name="Calculation 4 2 5 2 4 2" xfId="10997" xr:uid="{0F103A87-E253-4F7C-AFC2-2FA094EE60EB}"/>
    <cellStyle name="Calculation 4 2 5 2 5" xfId="10998" xr:uid="{BF10BC13-BF56-4152-841A-A50A40409E7E}"/>
    <cellStyle name="Calculation 4 2 5 2 5 2" xfId="10999" xr:uid="{C54572D1-898D-47F2-8A7F-E54373606C8C}"/>
    <cellStyle name="Calculation 4 2 5 2 6" xfId="11000" xr:uid="{AC3606A9-A07E-4C13-8419-3F84FB7B17C7}"/>
    <cellStyle name="Calculation 4 2 5 2 6 2" xfId="11001" xr:uid="{566C34CD-A751-4C3F-A1E2-9F9590F71CD9}"/>
    <cellStyle name="Calculation 4 2 5 2 7" xfId="11002" xr:uid="{67AE2C59-5298-41A7-BCAB-BF052A06D0C2}"/>
    <cellStyle name="Calculation 4 2 5 3" xfId="11003" xr:uid="{5D4DCB8C-5EF0-4D50-8A13-856B3784FC10}"/>
    <cellStyle name="Calculation 4 2 5 3 2" xfId="11004" xr:uid="{51142BAC-E68F-4552-9F92-A179645089A4}"/>
    <cellStyle name="Calculation 4 2 5 4" xfId="11005" xr:uid="{669212A7-AABA-47C0-8A7F-6789EC37C5F8}"/>
    <cellStyle name="Calculation 4 2 5 4 2" xfId="11006" xr:uid="{62788A2C-4939-42F8-A632-A65421158ACF}"/>
    <cellStyle name="Calculation 4 2 5 5" xfId="11007" xr:uid="{4A52AE66-C467-4F2E-9223-07EDAB614784}"/>
    <cellStyle name="Calculation 4 2 5 5 2" xfId="11008" xr:uid="{CC99C106-4D3A-4594-A815-324BDDE97EB2}"/>
    <cellStyle name="Calculation 4 2 5 6" xfId="11009" xr:uid="{1938A7CF-2554-4762-BADB-0EB2AF49AAB4}"/>
    <cellStyle name="Calculation 4 2 5 6 2" xfId="11010" xr:uid="{F38D4D49-E9A1-4874-AA11-67BC8B9D1271}"/>
    <cellStyle name="Calculation 4 2 5 7" xfId="11011" xr:uid="{47DCA07E-C65F-40F3-838D-0B51E3F81BA9}"/>
    <cellStyle name="Calculation 4 2 5 7 2" xfId="11012" xr:uid="{364A1249-6FBB-491D-A2E9-251A176DEC92}"/>
    <cellStyle name="Calculation 4 2 5 8" xfId="11013" xr:uid="{1FD9C44A-3878-471C-AF2A-D37205D28049}"/>
    <cellStyle name="Calculation 4 2 5_Mes Actual" xfId="11014" xr:uid="{DD9C8192-137E-42F8-A93B-B444C4F29E50}"/>
    <cellStyle name="Calculation 4 2 6" xfId="11015" xr:uid="{0E9EC724-4DEC-4F75-9E17-A5FE10DDB8EB}"/>
    <cellStyle name="Calculation 4 2 6 2" xfId="11016" xr:uid="{7E74592B-2C8E-4CF1-AF3E-F96D491DDC14}"/>
    <cellStyle name="Calculation 4 2 6 2 2" xfId="11017" xr:uid="{35A176B7-C319-405B-82FD-791F1F88F16D}"/>
    <cellStyle name="Calculation 4 2 6 3" xfId="11018" xr:uid="{23ACEB6E-28D8-4BC4-BCDC-CE1E7FB4A1EC}"/>
    <cellStyle name="Calculation 4 2 6 3 2" xfId="11019" xr:uid="{C7E3A137-8362-4193-B678-DFAE53B128D0}"/>
    <cellStyle name="Calculation 4 2 6 4" xfId="11020" xr:uid="{CDB012D0-6B8A-4192-972C-3AFD3A51946F}"/>
    <cellStyle name="Calculation 4 2 6 4 2" xfId="11021" xr:uid="{9EFA13F4-4DDC-4531-A7D5-D108D20B0D08}"/>
    <cellStyle name="Calculation 4 2 6 5" xfId="11022" xr:uid="{CEF0BE91-0FB2-4370-B0A5-067244429DA6}"/>
    <cellStyle name="Calculation 4 2 6 5 2" xfId="11023" xr:uid="{26837F80-6EF2-412F-98C0-3E7154526C1C}"/>
    <cellStyle name="Calculation 4 2 6 6" xfId="11024" xr:uid="{3DCF18D8-0AE9-42C5-840F-CF6C88ECC72C}"/>
    <cellStyle name="Calculation 4 2 6 6 2" xfId="11025" xr:uid="{B881DC70-E39E-4415-B43C-618E20F6BD3C}"/>
    <cellStyle name="Calculation 4 2 6 7" xfId="11026" xr:uid="{36325A5C-7129-49BA-9AF5-DCF1E43115CB}"/>
    <cellStyle name="Calculation 4 2 7" xfId="11027" xr:uid="{BBAF91DC-55EF-4F1C-9865-B9ABF841EFFC}"/>
    <cellStyle name="Calculation 4 2 7 2" xfId="11028" xr:uid="{8761303A-4F2B-4C0D-A3D5-FEBA57C5400B}"/>
    <cellStyle name="Calculation 4 2 8" xfId="11029" xr:uid="{5DF4A955-1137-437C-9CEB-3557C5251F64}"/>
    <cellStyle name="Calculation 4 2 8 2" xfId="11030" xr:uid="{1B058C44-F1DF-4C4A-9267-6968AFA68145}"/>
    <cellStyle name="Calculation 4 2 9" xfId="11031" xr:uid="{6781D209-DD99-4053-AC48-E8C4598ADC97}"/>
    <cellStyle name="Calculation 4 2 9 2" xfId="11032" xr:uid="{4E60126B-BEA2-49E2-B209-447FDAD93EE3}"/>
    <cellStyle name="Calculation 4 2_Mes Actual" xfId="11033" xr:uid="{C6486DDA-8FE2-4B61-AAB3-50698FAC06B3}"/>
    <cellStyle name="Calculation 4 3" xfId="11034" xr:uid="{EA341EA8-4397-4DD8-A29D-0B3E88C3A42D}"/>
    <cellStyle name="Calculation 4 3 10" xfId="11035" xr:uid="{29E6EED6-30B3-45DA-B3DE-DF3AFC7360C2}"/>
    <cellStyle name="Calculation 4 3 10 2" xfId="11036" xr:uid="{08A715F7-5652-4305-A523-03C102FCC06F}"/>
    <cellStyle name="Calculation 4 3 11" xfId="11037" xr:uid="{FAABD97F-090F-48CC-B2EF-0639162DD225}"/>
    <cellStyle name="Calculation 4 3 11 2" xfId="11038" xr:uid="{0D7A501B-71CA-437E-8569-25E3EEDC23EA}"/>
    <cellStyle name="Calculation 4 3 12" xfId="11039" xr:uid="{F4C3C946-9F31-474E-94A4-0FDEFA34EEEE}"/>
    <cellStyle name="Calculation 4 3 2" xfId="11040" xr:uid="{46D05A70-9567-4E0B-8EAE-B6CADAA891A7}"/>
    <cellStyle name="Calculation 4 3 2 10" xfId="11041" xr:uid="{04460188-7091-4107-9F7C-F78C639A86D5}"/>
    <cellStyle name="Calculation 4 3 2 10 2" xfId="11042" xr:uid="{C2AE7FEC-7BC9-49C5-B76D-AF745DBF86F0}"/>
    <cellStyle name="Calculation 4 3 2 11" xfId="11043" xr:uid="{4E008FD7-580D-42F2-8AC3-79C9ADE19A5F}"/>
    <cellStyle name="Calculation 4 3 2 2" xfId="11044" xr:uid="{B435555F-31AD-483F-B0E2-90E80B7FC466}"/>
    <cellStyle name="Calculation 4 3 2 2 2" xfId="11045" xr:uid="{86A18DC7-E95E-4D73-84C7-4C5316CD9D9E}"/>
    <cellStyle name="Calculation 4 3 2 2 2 2" xfId="11046" xr:uid="{94F7035E-B705-487D-9E2B-E0E4BBABA8EB}"/>
    <cellStyle name="Calculation 4 3 2 2 2 2 2" xfId="11047" xr:uid="{E9DD77D5-4996-46D1-A823-0CAE33D8FB9E}"/>
    <cellStyle name="Calculation 4 3 2 2 2 3" xfId="11048" xr:uid="{FFA69429-57DE-4897-BE10-B8AA97892841}"/>
    <cellStyle name="Calculation 4 3 2 2 2 3 2" xfId="11049" xr:uid="{E13D795C-E778-41A9-9ED0-76B6FAC0DAE7}"/>
    <cellStyle name="Calculation 4 3 2 2 2 4" xfId="11050" xr:uid="{F48ED241-FC5C-4C04-A7E9-D6C0F55D338C}"/>
    <cellStyle name="Calculation 4 3 2 2 2 4 2" xfId="11051" xr:uid="{44FD37D1-4640-480D-AF64-88B63BA1FB4F}"/>
    <cellStyle name="Calculation 4 3 2 2 2 5" xfId="11052" xr:uid="{7C6FBBCB-8176-4526-8701-EF09C74ADCB4}"/>
    <cellStyle name="Calculation 4 3 2 2 2 5 2" xfId="11053" xr:uid="{9E70634F-E025-41EC-AB7E-76B19FB9FB13}"/>
    <cellStyle name="Calculation 4 3 2 2 2 6" xfId="11054" xr:uid="{F3A9FC31-FB8C-4D43-B2DB-E23C076097CD}"/>
    <cellStyle name="Calculation 4 3 2 2 2 6 2" xfId="11055" xr:uid="{6F14DCDD-BB68-4528-AA70-1BF5A8595012}"/>
    <cellStyle name="Calculation 4 3 2 2 2 7" xfId="11056" xr:uid="{3AE1CA42-FC3E-4FBB-9BD1-883394B5C9F2}"/>
    <cellStyle name="Calculation 4 3 2 2 2_Mes Actual" xfId="11057" xr:uid="{C0E98214-B9FC-468B-BCAE-2516E2861333}"/>
    <cellStyle name="Calculation 4 3 2 2 3" xfId="11058" xr:uid="{8FCB7A4B-A1CD-451E-95E2-83C3399E9199}"/>
    <cellStyle name="Calculation 4 3 2 2 3 2" xfId="11059" xr:uid="{657C3EAB-E0D7-4E36-88E9-999D3704528A}"/>
    <cellStyle name="Calculation 4 3 2 2 3 2 2" xfId="11060" xr:uid="{A297E1A8-E0E8-4D35-9BCB-976DCD8E9BCD}"/>
    <cellStyle name="Calculation 4 3 2 2 3 3" xfId="11061" xr:uid="{92144D01-5C71-4841-831E-078B4E9DD76E}"/>
    <cellStyle name="Calculation 4 3 2 2 3_Mes Actual" xfId="11062" xr:uid="{0EA467FB-2CCB-4265-9B12-76797249A6B4}"/>
    <cellStyle name="Calculation 4 3 2 2 4" xfId="11063" xr:uid="{6C35D114-1EFF-4511-A67F-A1793C8A9372}"/>
    <cellStyle name="Calculation 4 3 2 2 4 2" xfId="11064" xr:uid="{083B7847-6A1B-4F82-B65F-95B75B5AF999}"/>
    <cellStyle name="Calculation 4 3 2 2 5" xfId="11065" xr:uid="{535F7B45-B7DC-4592-8C4F-69DAE0C0903D}"/>
    <cellStyle name="Calculation 4 3 2 2 5 2" xfId="11066" xr:uid="{ED286D10-2366-4A79-AF1E-32A9792CA8BB}"/>
    <cellStyle name="Calculation 4 3 2 2 6" xfId="11067" xr:uid="{5FB27BCC-F2DB-4641-A052-120DD1A7F9F2}"/>
    <cellStyle name="Calculation 4 3 2 2 6 2" xfId="11068" xr:uid="{A46B4D84-4716-439E-87DC-65A12E63D502}"/>
    <cellStyle name="Calculation 4 3 2 2 7" xfId="11069" xr:uid="{D16F5FCE-1D66-4D6A-959E-B0AE820FCD8F}"/>
    <cellStyle name="Calculation 4 3 2 2 7 2" xfId="11070" xr:uid="{64E1A738-1A3E-46E1-932A-03957AA9339A}"/>
    <cellStyle name="Calculation 4 3 2 2 8" xfId="11071" xr:uid="{17411232-2C6B-4942-8E15-03F94AF99D78}"/>
    <cellStyle name="Calculation 4 3 2 2_Mes Actual" xfId="11072" xr:uid="{9727B825-2BAF-4765-8955-942706E36A9E}"/>
    <cellStyle name="Calculation 4 3 2 3" xfId="11073" xr:uid="{E5CDDA78-10B8-4050-BA23-19FD263EFF73}"/>
    <cellStyle name="Calculation 4 3 2 3 2" xfId="11074" xr:uid="{418B3B15-6EF4-4079-8FBE-933AC2F3FDC1}"/>
    <cellStyle name="Calculation 4 3 2 3 2 2" xfId="11075" xr:uid="{88D77F41-BA78-4237-BFCD-E7F53A04F8F3}"/>
    <cellStyle name="Calculation 4 3 2 3 2 2 2" xfId="11076" xr:uid="{97AF4D3E-C570-4B26-A6A5-BCAEF7CF7E62}"/>
    <cellStyle name="Calculation 4 3 2 3 2 3" xfId="11077" xr:uid="{5764922B-98F7-4CE4-B36A-3EF1C56362A1}"/>
    <cellStyle name="Calculation 4 3 2 3 2 3 2" xfId="11078" xr:uid="{01DE23DC-EC0B-478B-95C1-890E9E8B92E4}"/>
    <cellStyle name="Calculation 4 3 2 3 2 4" xfId="11079" xr:uid="{4278F832-41AF-466A-9FE9-F6C02C6B1131}"/>
    <cellStyle name="Calculation 4 3 2 3 2 4 2" xfId="11080" xr:uid="{755FDBF7-C044-403F-85F5-81B74B426DDA}"/>
    <cellStyle name="Calculation 4 3 2 3 2 5" xfId="11081" xr:uid="{D68936BD-0BD0-4447-91CD-832EC9457250}"/>
    <cellStyle name="Calculation 4 3 2 3 2 5 2" xfId="11082" xr:uid="{2F111898-BEE8-4963-A74C-0CA0E8259FC5}"/>
    <cellStyle name="Calculation 4 3 2 3 2 6" xfId="11083" xr:uid="{394833AE-3F8F-439E-80F6-2CDC3F92C645}"/>
    <cellStyle name="Calculation 4 3 2 3 2 6 2" xfId="11084" xr:uid="{E17CEEF3-E1C5-4B88-BEF2-44676EBCA437}"/>
    <cellStyle name="Calculation 4 3 2 3 2 7" xfId="11085" xr:uid="{70400C20-2888-476B-939D-DCB79D775BB3}"/>
    <cellStyle name="Calculation 4 3 2 3 3" xfId="11086" xr:uid="{63569743-1846-4731-A01B-CCD30E6C229B}"/>
    <cellStyle name="Calculation 4 3 2 3 3 2" xfId="11087" xr:uid="{A455F99D-4FAD-4361-8E47-9847124D5A07}"/>
    <cellStyle name="Calculation 4 3 2 3 4" xfId="11088" xr:uid="{BD6FA19C-546C-4F8D-B32A-AF3A21163040}"/>
    <cellStyle name="Calculation 4 3 2 3 4 2" xfId="11089" xr:uid="{93721DAE-8FC0-4E2E-B38D-17DDC8911CA7}"/>
    <cellStyle name="Calculation 4 3 2 3 5" xfId="11090" xr:uid="{28CE38E2-6FEA-442B-8A00-4C0E5A40EE6E}"/>
    <cellStyle name="Calculation 4 3 2 3 5 2" xfId="11091" xr:uid="{CBB59E9F-5DCE-4BA5-9B4A-AC7C1D04FC7B}"/>
    <cellStyle name="Calculation 4 3 2 3 6" xfId="11092" xr:uid="{8305DB0D-05F9-4E4E-9462-B2BF1317E689}"/>
    <cellStyle name="Calculation 4 3 2 3 6 2" xfId="11093" xr:uid="{02958D76-65F5-4B1A-9113-4660C23E198E}"/>
    <cellStyle name="Calculation 4 3 2 3 7" xfId="11094" xr:uid="{16882C0D-C8E3-48A2-8719-50EDBF5F07A3}"/>
    <cellStyle name="Calculation 4 3 2 3 7 2" xfId="11095" xr:uid="{15E445AE-8816-47D6-A283-25B001F578DF}"/>
    <cellStyle name="Calculation 4 3 2 3 8" xfId="11096" xr:uid="{58CF413F-83AB-4C01-9868-78C538C41477}"/>
    <cellStyle name="Calculation 4 3 2 3_Mes Actual" xfId="11097" xr:uid="{07EEF8E8-8F0A-45C5-9AF4-F96DDB954121}"/>
    <cellStyle name="Calculation 4 3 2 4" xfId="11098" xr:uid="{1C674214-369E-4BEC-B750-93E86DFFDC44}"/>
    <cellStyle name="Calculation 4 3 2 4 2" xfId="11099" xr:uid="{2DA3C8FF-CBE3-4FB4-B22E-0BD884327281}"/>
    <cellStyle name="Calculation 4 3 2 4 2 2" xfId="11100" xr:uid="{5B441395-CB97-4252-A6F2-7F5D71C89B76}"/>
    <cellStyle name="Calculation 4 3 2 4 2 2 2" xfId="11101" xr:uid="{75DD7070-E69C-4541-8C8D-8D69B27AC57A}"/>
    <cellStyle name="Calculation 4 3 2 4 2 3" xfId="11102" xr:uid="{379E206C-62CD-4455-830E-5D68A1208B2D}"/>
    <cellStyle name="Calculation 4 3 2 4 2 3 2" xfId="11103" xr:uid="{3E74512B-27F3-4597-84D4-94EB01FD5A6D}"/>
    <cellStyle name="Calculation 4 3 2 4 2 4" xfId="11104" xr:uid="{32C10E38-B07E-4843-8BE5-D24E071CCCC8}"/>
    <cellStyle name="Calculation 4 3 2 4 2 4 2" xfId="11105" xr:uid="{27D0CB24-E16B-457F-BE51-D705C2663B74}"/>
    <cellStyle name="Calculation 4 3 2 4 2 5" xfId="11106" xr:uid="{EA5B89C7-49BE-40C8-9BB0-A3542B050D96}"/>
    <cellStyle name="Calculation 4 3 2 4 2 5 2" xfId="11107" xr:uid="{7280799E-F854-4B3C-A476-E369C19AE83B}"/>
    <cellStyle name="Calculation 4 3 2 4 2 6" xfId="11108" xr:uid="{11FADFC5-AA39-47AF-80E6-7DEB0A84ED86}"/>
    <cellStyle name="Calculation 4 3 2 4 2 6 2" xfId="11109" xr:uid="{09B616FD-1D19-4767-85A5-6E9A6EFB0F1B}"/>
    <cellStyle name="Calculation 4 3 2 4 2 7" xfId="11110" xr:uid="{6A471F26-D3D7-476A-B172-14C701B62568}"/>
    <cellStyle name="Calculation 4 3 2 4 3" xfId="11111" xr:uid="{783EBA1A-51E6-4042-B2D4-23DEB2344848}"/>
    <cellStyle name="Calculation 4 3 2 4 3 2" xfId="11112" xr:uid="{861CB95F-F663-4F10-B5E4-C1E9B0A362A8}"/>
    <cellStyle name="Calculation 4 3 2 4 4" xfId="11113" xr:uid="{054C9C4A-8D04-440C-BF43-3A7531A48AC4}"/>
    <cellStyle name="Calculation 4 3 2 4 4 2" xfId="11114" xr:uid="{B6BE3048-33E1-454D-904A-85B0054FE2C5}"/>
    <cellStyle name="Calculation 4 3 2 4 5" xfId="11115" xr:uid="{9F945BDB-DF63-43DC-9BFD-2272F5EA04A7}"/>
    <cellStyle name="Calculation 4 3 2 4 5 2" xfId="11116" xr:uid="{8C031D6D-EA2D-414D-A38F-E7420530A63A}"/>
    <cellStyle name="Calculation 4 3 2 4 6" xfId="11117" xr:uid="{3FD5EB12-B46B-4F17-B091-583C08467F9F}"/>
    <cellStyle name="Calculation 4 3 2 4 6 2" xfId="11118" xr:uid="{BE19D3C6-1FBB-4939-9A49-E98C44ED6938}"/>
    <cellStyle name="Calculation 4 3 2 4 7" xfId="11119" xr:uid="{E8E11D1B-4A3B-40C2-BC51-C5828931AC2F}"/>
    <cellStyle name="Calculation 4 3 2 4 7 2" xfId="11120" xr:uid="{994AFC1D-6580-4FD7-869C-21FA4AB74FF2}"/>
    <cellStyle name="Calculation 4 3 2 4 8" xfId="11121" xr:uid="{5B3D5F41-8F1D-4930-8801-A001206F52A9}"/>
    <cellStyle name="Calculation 4 3 2 4_Mes Actual" xfId="11122" xr:uid="{5185ED5F-290C-46CC-8BFF-5D52BEF96952}"/>
    <cellStyle name="Calculation 4 3 2 5" xfId="11123" xr:uid="{934A019D-9081-4FCB-AE62-83F47B727F63}"/>
    <cellStyle name="Calculation 4 3 2 5 2" xfId="11124" xr:uid="{5D106374-AC87-4884-A8DF-DB3BAE14A668}"/>
    <cellStyle name="Calculation 4 3 2 5 2 2" xfId="11125" xr:uid="{A9DD31B8-E79B-4613-A68A-F4ACF42C878E}"/>
    <cellStyle name="Calculation 4 3 2 5 3" xfId="11126" xr:uid="{1B951B1B-D753-4D29-930E-381CC88091CF}"/>
    <cellStyle name="Calculation 4 3 2 5 3 2" xfId="11127" xr:uid="{85C72D5C-1C77-47BD-9398-2FF84FCA6711}"/>
    <cellStyle name="Calculation 4 3 2 5 4" xfId="11128" xr:uid="{C1862D44-F7B7-4781-8581-3568CC5ACAC1}"/>
    <cellStyle name="Calculation 4 3 2 5 4 2" xfId="11129" xr:uid="{C7BE22C2-9F98-452D-BC1C-EDECFC3C528A}"/>
    <cellStyle name="Calculation 4 3 2 5 5" xfId="11130" xr:uid="{E362E2B1-3744-438F-9F67-7AE75CCFDE1A}"/>
    <cellStyle name="Calculation 4 3 2 5 5 2" xfId="11131" xr:uid="{2D93ABCC-CEA7-443A-BAA1-AF2671FB0AAE}"/>
    <cellStyle name="Calculation 4 3 2 5 6" xfId="11132" xr:uid="{C829A124-1049-48DD-AB74-0E1C861CE1E0}"/>
    <cellStyle name="Calculation 4 3 2 5 6 2" xfId="11133" xr:uid="{411BDDD7-D939-4BC7-AB8D-389968441A10}"/>
    <cellStyle name="Calculation 4 3 2 5 7" xfId="11134" xr:uid="{A63A9203-5ABC-41C0-AA64-1B75084B0F4E}"/>
    <cellStyle name="Calculation 4 3 2 6" xfId="11135" xr:uid="{50EB807E-046D-4152-81C2-29BE78FCCA6E}"/>
    <cellStyle name="Calculation 4 3 2 6 2" xfId="11136" xr:uid="{400643DB-EBD3-4F59-B782-1773A4280092}"/>
    <cellStyle name="Calculation 4 3 2 7" xfId="11137" xr:uid="{E1DB81C5-ABD2-468F-938F-88B56B403E55}"/>
    <cellStyle name="Calculation 4 3 2 7 2" xfId="11138" xr:uid="{7C22BDB3-1835-4F9D-916D-09965DB5139E}"/>
    <cellStyle name="Calculation 4 3 2 8" xfId="11139" xr:uid="{8AFFDA37-2368-4991-9F42-F5EF142CCFBF}"/>
    <cellStyle name="Calculation 4 3 2 8 2" xfId="11140" xr:uid="{8E617EF0-8A8D-4A31-B7DA-87128DF3D09C}"/>
    <cellStyle name="Calculation 4 3 2 9" xfId="11141" xr:uid="{5F3CC6D5-9D9C-49B7-A696-AC58690AA03F}"/>
    <cellStyle name="Calculation 4 3 2 9 2" xfId="11142" xr:uid="{11DFE2A5-3403-4FFB-BCC5-6D7FF219A97E}"/>
    <cellStyle name="Calculation 4 3 2_Mes Actual" xfId="11143" xr:uid="{10080E88-6BD1-4470-9DD5-24C5638DD21E}"/>
    <cellStyle name="Calculation 4 3 3" xfId="11144" xr:uid="{68009CBE-874A-4B8E-A149-DC8C627B8D93}"/>
    <cellStyle name="Calculation 4 3 3 2" xfId="11145" xr:uid="{56F638B8-0406-4166-BD22-81EC1FBD5A6B}"/>
    <cellStyle name="Calculation 4 3 3 2 2" xfId="11146" xr:uid="{0EEF750E-DF49-4BF0-9E86-E4519F6504BE}"/>
    <cellStyle name="Calculation 4 3 3 2 2 2" xfId="11147" xr:uid="{0D75720F-3EA5-407D-AA4F-DD04435BC8A6}"/>
    <cellStyle name="Calculation 4 3 3 2 3" xfId="11148" xr:uid="{4B3CF108-1E73-4614-88BF-8833B708083E}"/>
    <cellStyle name="Calculation 4 3 3 2 3 2" xfId="11149" xr:uid="{75379A86-444B-4497-9530-9FF51C2D8044}"/>
    <cellStyle name="Calculation 4 3 3 2 4" xfId="11150" xr:uid="{547673A4-A712-4FC4-86A1-B64545A540B1}"/>
    <cellStyle name="Calculation 4 3 3 2 4 2" xfId="11151" xr:uid="{51AB4AF8-6967-4926-B49F-F5CE7783551F}"/>
    <cellStyle name="Calculation 4 3 3 2 5" xfId="11152" xr:uid="{C0C3CDB3-423E-499D-88C7-BAC704C73DAD}"/>
    <cellStyle name="Calculation 4 3 3 2 5 2" xfId="11153" xr:uid="{8F5D77FE-7124-4DC4-8880-F6BF8A9F90AA}"/>
    <cellStyle name="Calculation 4 3 3 2 6" xfId="11154" xr:uid="{68DD4A51-4752-451C-B4B3-2209E7B051C6}"/>
    <cellStyle name="Calculation 4 3 3 2 6 2" xfId="11155" xr:uid="{9184E321-FE36-4A40-9A5E-9A612F554565}"/>
    <cellStyle name="Calculation 4 3 3 2 7" xfId="11156" xr:uid="{61B67F24-9FF8-4AE2-B1FE-23A4E199E0BC}"/>
    <cellStyle name="Calculation 4 3 3 2_Mes Actual" xfId="11157" xr:uid="{631DB05C-C105-49A1-9C56-E572763DE53D}"/>
    <cellStyle name="Calculation 4 3 3 3" xfId="11158" xr:uid="{4CF99670-66D3-4351-A04B-EF024D89064D}"/>
    <cellStyle name="Calculation 4 3 3 3 2" xfId="11159" xr:uid="{3D9F8FE3-10F0-437A-81F3-DB252BE598C0}"/>
    <cellStyle name="Calculation 4 3 3 3 2 2" xfId="11160" xr:uid="{443FFF65-FDE2-4A18-BC6F-F7A0DC0E0159}"/>
    <cellStyle name="Calculation 4 3 3 3 3" xfId="11161" xr:uid="{655F070A-6BBC-47A9-92CE-099DAE06DA00}"/>
    <cellStyle name="Calculation 4 3 3 3_Mes Actual" xfId="11162" xr:uid="{747ED230-DABC-4B5C-B0EE-481245B4DBEC}"/>
    <cellStyle name="Calculation 4 3 3 4" xfId="11163" xr:uid="{7B27D166-D9E5-4F52-8137-8DA6A70ECB56}"/>
    <cellStyle name="Calculation 4 3 3 4 2" xfId="11164" xr:uid="{3E72C624-01E0-4A95-A4E9-CC5993A85585}"/>
    <cellStyle name="Calculation 4 3 3 5" xfId="11165" xr:uid="{85C08945-FAAB-4259-BC14-524229DA62F8}"/>
    <cellStyle name="Calculation 4 3 3 5 2" xfId="11166" xr:uid="{BBDB4BF6-8C31-4C29-B7C9-036CB527037B}"/>
    <cellStyle name="Calculation 4 3 3 6" xfId="11167" xr:uid="{AD123F76-2509-4A96-A687-0D285ACB83BA}"/>
    <cellStyle name="Calculation 4 3 3 6 2" xfId="11168" xr:uid="{B62E15BB-6F8A-41D6-AB87-D8A6B57257E5}"/>
    <cellStyle name="Calculation 4 3 3 7" xfId="11169" xr:uid="{90F36A29-0931-4A02-A15F-B6488E777797}"/>
    <cellStyle name="Calculation 4 3 3 7 2" xfId="11170" xr:uid="{3BC50D12-1011-480C-9913-8FFA22E37B59}"/>
    <cellStyle name="Calculation 4 3 3 8" xfId="11171" xr:uid="{330DE936-832D-4EE1-B9ED-B3BA6DE1C56B}"/>
    <cellStyle name="Calculation 4 3 3_Mes Actual" xfId="11172" xr:uid="{58635B86-8401-4D22-8117-E6BA173594E2}"/>
    <cellStyle name="Calculation 4 3 4" xfId="11173" xr:uid="{D017F466-8EE8-4D79-9418-9B4F8D28040F}"/>
    <cellStyle name="Calculation 4 3 4 2" xfId="11174" xr:uid="{6550B30D-A332-472E-A177-21B7D00D83BB}"/>
    <cellStyle name="Calculation 4 3 4 2 2" xfId="11175" xr:uid="{87F1E1CF-6A4C-4A9B-877F-95BF79A49AA2}"/>
    <cellStyle name="Calculation 4 3 4 2 2 2" xfId="11176" xr:uid="{75116B6C-6036-4111-B1FC-72695A2808E9}"/>
    <cellStyle name="Calculation 4 3 4 2 3" xfId="11177" xr:uid="{4E7B5033-49E3-471C-89E9-FA48CE6A000A}"/>
    <cellStyle name="Calculation 4 3 4 2 3 2" xfId="11178" xr:uid="{C99EC36D-CFFD-41DC-ADB7-38B581BE9F58}"/>
    <cellStyle name="Calculation 4 3 4 2 4" xfId="11179" xr:uid="{A1BB2379-89EE-45D5-A1E4-D3EC3F1743E4}"/>
    <cellStyle name="Calculation 4 3 4 2 4 2" xfId="11180" xr:uid="{6FD40B9D-D6D4-469B-8565-B98516A36594}"/>
    <cellStyle name="Calculation 4 3 4 2 5" xfId="11181" xr:uid="{158FB237-C97C-4CB6-9CDE-1095C14ED046}"/>
    <cellStyle name="Calculation 4 3 4 2 5 2" xfId="11182" xr:uid="{1896FCDA-F7F2-49FE-85D4-9708DD884B26}"/>
    <cellStyle name="Calculation 4 3 4 2 6" xfId="11183" xr:uid="{5F723EA2-FEB1-4A75-8CC8-177801249308}"/>
    <cellStyle name="Calculation 4 3 4 2 6 2" xfId="11184" xr:uid="{42531C49-8682-4ABB-9E54-A472C0B7E95F}"/>
    <cellStyle name="Calculation 4 3 4 2 7" xfId="11185" xr:uid="{0B51BE2E-F979-4C6E-A807-EF416B962380}"/>
    <cellStyle name="Calculation 4 3 4 3" xfId="11186" xr:uid="{30B58C03-DEBB-49B8-B5F9-1878A613C87D}"/>
    <cellStyle name="Calculation 4 3 4 3 2" xfId="11187" xr:uid="{17012188-799C-43AD-91A4-2E5036A627FA}"/>
    <cellStyle name="Calculation 4 3 4 4" xfId="11188" xr:uid="{BFE5ADBC-4F63-424F-AFBB-222EA3C824ED}"/>
    <cellStyle name="Calculation 4 3 4 4 2" xfId="11189" xr:uid="{4975A110-C34C-4C7C-A3B8-3332CE6B12CB}"/>
    <cellStyle name="Calculation 4 3 4 5" xfId="11190" xr:uid="{2F8FB1A9-3595-4DE8-BE7A-121AAC945110}"/>
    <cellStyle name="Calculation 4 3 4 5 2" xfId="11191" xr:uid="{331E9971-9F09-461C-A4A8-3E5B175EE4AD}"/>
    <cellStyle name="Calculation 4 3 4 6" xfId="11192" xr:uid="{6E38E73F-656E-4FEB-97AF-2A7F3DF7F451}"/>
    <cellStyle name="Calculation 4 3 4 6 2" xfId="11193" xr:uid="{1C93C519-49CC-48E5-B232-6AD9DA6FA6CE}"/>
    <cellStyle name="Calculation 4 3 4 7" xfId="11194" xr:uid="{C24B5AE6-8033-4C2D-890E-EA0D7E3D9EFE}"/>
    <cellStyle name="Calculation 4 3 4 7 2" xfId="11195" xr:uid="{FF07FE51-C14E-4F02-B4C2-A5910D5FDD34}"/>
    <cellStyle name="Calculation 4 3 4 8" xfId="11196" xr:uid="{630020B1-051D-4ADA-AB4B-569240A065D6}"/>
    <cellStyle name="Calculation 4 3 4_Mes Actual" xfId="11197" xr:uid="{C433C1C3-538D-45D6-A03B-2DE2784097D4}"/>
    <cellStyle name="Calculation 4 3 5" xfId="11198" xr:uid="{A915D3EA-27B3-42ED-9739-A680278C9585}"/>
    <cellStyle name="Calculation 4 3 5 2" xfId="11199" xr:uid="{5709AA7C-0481-48AF-8DD7-81965C77021A}"/>
    <cellStyle name="Calculation 4 3 5 2 2" xfId="11200" xr:uid="{54D7D1DA-20D9-409B-A1C8-C323549C2B1E}"/>
    <cellStyle name="Calculation 4 3 5 2 2 2" xfId="11201" xr:uid="{6897887D-058E-4252-8E93-3CA7772AE2AD}"/>
    <cellStyle name="Calculation 4 3 5 2 3" xfId="11202" xr:uid="{51658674-7AF3-4771-B395-9C6E29005289}"/>
    <cellStyle name="Calculation 4 3 5 2 3 2" xfId="11203" xr:uid="{C5E27A05-813C-4667-94F0-77FFA816F942}"/>
    <cellStyle name="Calculation 4 3 5 2 4" xfId="11204" xr:uid="{60C709C9-CB9C-4DA1-A82D-04ED18A89E66}"/>
    <cellStyle name="Calculation 4 3 5 2 4 2" xfId="11205" xr:uid="{E7265070-AC46-4F30-9949-A540F6171F08}"/>
    <cellStyle name="Calculation 4 3 5 2 5" xfId="11206" xr:uid="{E7008A87-A84E-4B5A-B553-56FC437451F5}"/>
    <cellStyle name="Calculation 4 3 5 2 5 2" xfId="11207" xr:uid="{5899D578-320C-4A19-A8D8-6B70ACE61D3F}"/>
    <cellStyle name="Calculation 4 3 5 2 6" xfId="11208" xr:uid="{EE045FBB-3A91-49B8-BA07-4BB495E4C405}"/>
    <cellStyle name="Calculation 4 3 5 2 6 2" xfId="11209" xr:uid="{8A4FC042-1F9B-4433-B895-3109DC79E20A}"/>
    <cellStyle name="Calculation 4 3 5 2 7" xfId="11210" xr:uid="{71D7D673-0CD1-4C67-8263-7B540B56C8BA}"/>
    <cellStyle name="Calculation 4 3 5 3" xfId="11211" xr:uid="{748FEDC1-AB9F-4853-B880-0FC6F0084431}"/>
    <cellStyle name="Calculation 4 3 5 3 2" xfId="11212" xr:uid="{5C30B45A-F150-4FBB-8985-9C6AA77F6661}"/>
    <cellStyle name="Calculation 4 3 5 4" xfId="11213" xr:uid="{08161DDE-075D-4B7E-882E-CD176BE670D1}"/>
    <cellStyle name="Calculation 4 3 5 4 2" xfId="11214" xr:uid="{C5CFB64E-5D4F-4AA9-9EFA-AA8F6093CEC0}"/>
    <cellStyle name="Calculation 4 3 5 5" xfId="11215" xr:uid="{584A5594-392B-479A-B946-DCEC82CAB22E}"/>
    <cellStyle name="Calculation 4 3 5 5 2" xfId="11216" xr:uid="{D9954BE0-2DB6-435A-8874-AE04E8BA84CB}"/>
    <cellStyle name="Calculation 4 3 5 6" xfId="11217" xr:uid="{3CB0C78A-9453-424D-89FD-65EBC91B34E0}"/>
    <cellStyle name="Calculation 4 3 5 6 2" xfId="11218" xr:uid="{129F48BB-D5F6-4454-A29E-26AFA5DBEA5D}"/>
    <cellStyle name="Calculation 4 3 5 7" xfId="11219" xr:uid="{9697535F-5652-4750-859A-00AC1868777E}"/>
    <cellStyle name="Calculation 4 3 5 7 2" xfId="11220" xr:uid="{C2E8B7E3-4DD6-438F-B9A2-95C4EC95D69F}"/>
    <cellStyle name="Calculation 4 3 5 8" xfId="11221" xr:uid="{53424ADE-C789-46B4-8ACC-1E84F19E9C6A}"/>
    <cellStyle name="Calculation 4 3 5_Mes Actual" xfId="11222" xr:uid="{313E1EBC-8A47-4985-B51F-DA815729F700}"/>
    <cellStyle name="Calculation 4 3 6" xfId="11223" xr:uid="{273536A3-D374-4BDD-95E0-ABA8F487B3EF}"/>
    <cellStyle name="Calculation 4 3 6 2" xfId="11224" xr:uid="{6342E8FA-CCA7-4944-8F4E-83AFC6049495}"/>
    <cellStyle name="Calculation 4 3 6 2 2" xfId="11225" xr:uid="{6D0A13F3-E2CB-4230-A23B-DDF68A89B80A}"/>
    <cellStyle name="Calculation 4 3 6 3" xfId="11226" xr:uid="{65657EC1-B43B-4498-98B6-BB1786AADF2B}"/>
    <cellStyle name="Calculation 4 3 6 3 2" xfId="11227" xr:uid="{4B2FBDE7-EC6D-4964-AE47-5FDEE6A3FF0E}"/>
    <cellStyle name="Calculation 4 3 6 4" xfId="11228" xr:uid="{A421B359-03F4-474A-BF4E-64A7D23789D1}"/>
    <cellStyle name="Calculation 4 3 6 4 2" xfId="11229" xr:uid="{FF5DBF7F-9E0E-4269-B119-C6AE9521B993}"/>
    <cellStyle name="Calculation 4 3 6 5" xfId="11230" xr:uid="{FC71335F-185B-4D4C-B9DA-431A223DE321}"/>
    <cellStyle name="Calculation 4 3 6 5 2" xfId="11231" xr:uid="{63C2905F-698A-4225-A2D9-7837F45C91A2}"/>
    <cellStyle name="Calculation 4 3 6 6" xfId="11232" xr:uid="{AB92FF51-1504-4F29-A60D-125716CB1EC4}"/>
    <cellStyle name="Calculation 4 3 6 6 2" xfId="11233" xr:uid="{380A5DD4-44A1-47B6-866D-05BF5DB80A67}"/>
    <cellStyle name="Calculation 4 3 6 7" xfId="11234" xr:uid="{770A03AC-D562-46F4-96AE-9117B77B39EC}"/>
    <cellStyle name="Calculation 4 3 7" xfId="11235" xr:uid="{6C711F2C-66B1-49EF-BD75-862E8CA9BD76}"/>
    <cellStyle name="Calculation 4 3 7 2" xfId="11236" xr:uid="{36B1B240-0F2E-451A-B114-84C303FB9D7B}"/>
    <cellStyle name="Calculation 4 3 8" xfId="11237" xr:uid="{28EBA2DE-64A7-4658-90C4-324C855F983B}"/>
    <cellStyle name="Calculation 4 3 8 2" xfId="11238" xr:uid="{41D77341-3B43-49BA-97A0-0D9800B7F1B7}"/>
    <cellStyle name="Calculation 4 3 9" xfId="11239" xr:uid="{20CBA18C-7B93-41E9-A96C-46A251CA8622}"/>
    <cellStyle name="Calculation 4 3 9 2" xfId="11240" xr:uid="{E3CDFDF9-A197-4E9A-A5E3-545FF7557393}"/>
    <cellStyle name="Calculation 4 3_Mes Actual" xfId="11241" xr:uid="{8EA3A883-2AE0-46C4-A463-D105B9B7ED74}"/>
    <cellStyle name="Calculation 4 4" xfId="11242" xr:uid="{8C70872E-0801-4355-BBA9-7091AF058890}"/>
    <cellStyle name="Calculation 4 4 10" xfId="11243" xr:uid="{277DB867-FCFD-4423-90F7-2EFDBD09A237}"/>
    <cellStyle name="Calculation 4 4 10 2" xfId="11244" xr:uid="{F5D60226-7E43-4A13-A54A-2E5C6CB1A174}"/>
    <cellStyle name="Calculation 4 4 11" xfId="11245" xr:uid="{CA9258EF-F18E-4538-8132-527265B1BC83}"/>
    <cellStyle name="Calculation 4 4 2" xfId="11246" xr:uid="{E1A58702-9C43-45D0-8836-D7F2109B4689}"/>
    <cellStyle name="Calculation 4 4 2 2" xfId="11247" xr:uid="{588540AB-2D08-45A8-A61C-C5E42D974206}"/>
    <cellStyle name="Calculation 4 4 2 2 2" xfId="11248" xr:uid="{092F953D-6B90-4C55-B095-ECD904F8CBFD}"/>
    <cellStyle name="Calculation 4 4 2 2 2 2" xfId="11249" xr:uid="{09CDCF36-5667-4AEE-8974-AE6FE98F0F4D}"/>
    <cellStyle name="Calculation 4 4 2 2 3" xfId="11250" xr:uid="{D1E690E5-D021-480E-AAB3-7DA129B24233}"/>
    <cellStyle name="Calculation 4 4 2 2 3 2" xfId="11251" xr:uid="{AAFC21D3-5E95-44DA-9C59-67516231B121}"/>
    <cellStyle name="Calculation 4 4 2 2 4" xfId="11252" xr:uid="{73BBE9D2-D27E-4BE3-96C5-93396BBFA4E2}"/>
    <cellStyle name="Calculation 4 4 2 2 4 2" xfId="11253" xr:uid="{C0792300-54CE-4240-BF9C-7379FAD369E2}"/>
    <cellStyle name="Calculation 4 4 2 2 5" xfId="11254" xr:uid="{85C973AC-9607-4E7A-B544-057E0F2ED248}"/>
    <cellStyle name="Calculation 4 4 2 2 5 2" xfId="11255" xr:uid="{8B336B09-01D3-4AEC-AED1-2D45C58954E6}"/>
    <cellStyle name="Calculation 4 4 2 2 6" xfId="11256" xr:uid="{8B3DE5B3-C690-4903-9B93-B2374B4DBE4E}"/>
    <cellStyle name="Calculation 4 4 2 2 6 2" xfId="11257" xr:uid="{8EDD32B3-D932-4798-878E-055F57251270}"/>
    <cellStyle name="Calculation 4 4 2 2 7" xfId="11258" xr:uid="{DA9A8545-DD24-4011-9EF6-D84076616C6E}"/>
    <cellStyle name="Calculation 4 4 2 2_Mes Actual" xfId="11259" xr:uid="{3615FFC9-C096-4091-9824-68BC1CAD06A4}"/>
    <cellStyle name="Calculation 4 4 2 3" xfId="11260" xr:uid="{0D8ECE77-2A5F-4A79-AEB6-1821C6413A1B}"/>
    <cellStyle name="Calculation 4 4 2 3 2" xfId="11261" xr:uid="{6DDFE209-C046-4F50-95C1-E32F9C53BACD}"/>
    <cellStyle name="Calculation 4 4 2 3 2 2" xfId="11262" xr:uid="{78A41F8E-A86E-4C14-8947-0C761A435056}"/>
    <cellStyle name="Calculation 4 4 2 3 3" xfId="11263" xr:uid="{C9E00817-7053-4C51-96E9-F8CA7211E622}"/>
    <cellStyle name="Calculation 4 4 2 3_Mes Actual" xfId="11264" xr:uid="{AE48B525-7EF0-409A-A3AB-4E465CD6E2A8}"/>
    <cellStyle name="Calculation 4 4 2 4" xfId="11265" xr:uid="{F150583F-A5AA-49C4-8C48-7AF911F8E89A}"/>
    <cellStyle name="Calculation 4 4 2 4 2" xfId="11266" xr:uid="{76F212DE-DDC5-47AD-B26E-FE2FBD57990F}"/>
    <cellStyle name="Calculation 4 4 2 5" xfId="11267" xr:uid="{7D7F0C71-A095-40D4-9089-7ABCEE71F4E6}"/>
    <cellStyle name="Calculation 4 4 2 5 2" xfId="11268" xr:uid="{738B2FA7-1F5D-4DDA-A57F-2D294AA5C7E0}"/>
    <cellStyle name="Calculation 4 4 2 6" xfId="11269" xr:uid="{956B1C72-67F9-464A-93C0-DCAC9C0E9BE3}"/>
    <cellStyle name="Calculation 4 4 2 6 2" xfId="11270" xr:uid="{5653E7C1-A2F4-46E9-8526-877CD7A564F7}"/>
    <cellStyle name="Calculation 4 4 2 7" xfId="11271" xr:uid="{6F69ED2F-69D5-4276-9D3D-6B4A09ADB52C}"/>
    <cellStyle name="Calculation 4 4 2 7 2" xfId="11272" xr:uid="{A46770DD-7285-4593-9034-72BA294A1339}"/>
    <cellStyle name="Calculation 4 4 2 8" xfId="11273" xr:uid="{A11CBF8F-2A6A-4765-9E00-254DBB4D4A43}"/>
    <cellStyle name="Calculation 4 4 2_Mes Actual" xfId="11274" xr:uid="{FC3A4109-307F-4AD1-A19E-4F865F182608}"/>
    <cellStyle name="Calculation 4 4 3" xfId="11275" xr:uid="{7F743FE3-C2DD-4B43-B73E-ABECB96E30A1}"/>
    <cellStyle name="Calculation 4 4 3 2" xfId="11276" xr:uid="{0EDF2330-CF71-4A90-B936-61C7BE909906}"/>
    <cellStyle name="Calculation 4 4 3 2 2" xfId="11277" xr:uid="{8FAE6E2D-BAEC-4D0B-9864-706BEA1C0C0F}"/>
    <cellStyle name="Calculation 4 4 3 2 2 2" xfId="11278" xr:uid="{B9B814B9-C4FA-4291-92E5-89D49E7B8FA3}"/>
    <cellStyle name="Calculation 4 4 3 2 3" xfId="11279" xr:uid="{ECB699E8-BC22-4179-BD65-5FFC0FBB2204}"/>
    <cellStyle name="Calculation 4 4 3 2 3 2" xfId="11280" xr:uid="{B877F6DE-2BE1-4053-ACC7-34E686A78342}"/>
    <cellStyle name="Calculation 4 4 3 2 4" xfId="11281" xr:uid="{A991E74A-110C-4000-9B40-606D2AC34BA9}"/>
    <cellStyle name="Calculation 4 4 3 2 4 2" xfId="11282" xr:uid="{BE7B6AF8-1359-4A85-A681-09AB02E32E56}"/>
    <cellStyle name="Calculation 4 4 3 2 5" xfId="11283" xr:uid="{081B4FAE-D19E-49C1-95C2-4ED22C421EAB}"/>
    <cellStyle name="Calculation 4 4 3 2 5 2" xfId="11284" xr:uid="{A3876C35-43FE-4646-87FD-FAF2945CCD48}"/>
    <cellStyle name="Calculation 4 4 3 2 6" xfId="11285" xr:uid="{936902EF-40B9-4AFD-BE44-6C3F6EBD5B99}"/>
    <cellStyle name="Calculation 4 4 3 2 6 2" xfId="11286" xr:uid="{26B1426C-1D34-4294-9815-CE0BCBE2F81D}"/>
    <cellStyle name="Calculation 4 4 3 2 7" xfId="11287" xr:uid="{9A3D4843-CA63-440F-9CF9-A706CE561B0C}"/>
    <cellStyle name="Calculation 4 4 3 3" xfId="11288" xr:uid="{7FB3E22F-7FAD-4928-8123-816458C4D15E}"/>
    <cellStyle name="Calculation 4 4 3 3 2" xfId="11289" xr:uid="{A4910A22-051C-488F-AEF3-61F0C6CAF694}"/>
    <cellStyle name="Calculation 4 4 3 4" xfId="11290" xr:uid="{1E6878B2-DC75-4E4F-BB6F-B17269C1204C}"/>
    <cellStyle name="Calculation 4 4 3 4 2" xfId="11291" xr:uid="{1605E630-5386-4C08-8C58-89451973158C}"/>
    <cellStyle name="Calculation 4 4 3 5" xfId="11292" xr:uid="{3DF5D2A3-B040-4A12-B153-33EDF9714F0E}"/>
    <cellStyle name="Calculation 4 4 3 5 2" xfId="11293" xr:uid="{CE74B85A-FB47-485D-9F59-B1D741341F02}"/>
    <cellStyle name="Calculation 4 4 3 6" xfId="11294" xr:uid="{EFDFE196-A0A8-4887-8A17-EDA6C94696B6}"/>
    <cellStyle name="Calculation 4 4 3 6 2" xfId="11295" xr:uid="{57C30781-C8DA-4255-B884-EE55A8679D57}"/>
    <cellStyle name="Calculation 4 4 3 7" xfId="11296" xr:uid="{A4AC4886-2F8D-4566-9B0B-00BBEB964AFB}"/>
    <cellStyle name="Calculation 4 4 3 7 2" xfId="11297" xr:uid="{F731732F-92D4-4232-AB6F-E7ADB81628AA}"/>
    <cellStyle name="Calculation 4 4 3 8" xfId="11298" xr:uid="{46F9E6F9-A82C-44F3-AE36-A3B513BE6A61}"/>
    <cellStyle name="Calculation 4 4 3_Mes Actual" xfId="11299" xr:uid="{D626C7F6-0F25-4A70-8C70-969860DE5792}"/>
    <cellStyle name="Calculation 4 4 4" xfId="11300" xr:uid="{143620AD-878D-4661-847E-D7CC2974EA15}"/>
    <cellStyle name="Calculation 4 4 4 2" xfId="11301" xr:uid="{7C7492C8-7595-456C-BDD2-E0B0B34414B4}"/>
    <cellStyle name="Calculation 4 4 4 2 2" xfId="11302" xr:uid="{7657D7DC-D342-4197-BFE7-A9862F008C91}"/>
    <cellStyle name="Calculation 4 4 4 2 2 2" xfId="11303" xr:uid="{02406DA4-FCDE-4D34-9BAC-323A26F6147E}"/>
    <cellStyle name="Calculation 4 4 4 2 3" xfId="11304" xr:uid="{B5CE0202-3800-4681-B11C-32717349FA40}"/>
    <cellStyle name="Calculation 4 4 4 2 3 2" xfId="11305" xr:uid="{E36BBEDE-855A-4059-A440-5CD1D14C40E2}"/>
    <cellStyle name="Calculation 4 4 4 2 4" xfId="11306" xr:uid="{DD61CECD-915C-466E-B133-0F93883136CE}"/>
    <cellStyle name="Calculation 4 4 4 2 4 2" xfId="11307" xr:uid="{7701BB8F-D788-4636-B32E-28AFE05F897E}"/>
    <cellStyle name="Calculation 4 4 4 2 5" xfId="11308" xr:uid="{496D3D22-C650-419F-8F8F-5D9456BBF0EB}"/>
    <cellStyle name="Calculation 4 4 4 2 5 2" xfId="11309" xr:uid="{2DD73CC7-5A5B-4CF1-8FEE-DC7A3FFDDECD}"/>
    <cellStyle name="Calculation 4 4 4 2 6" xfId="11310" xr:uid="{CC3A6B33-48F1-4038-8722-48B8B7CA2A81}"/>
    <cellStyle name="Calculation 4 4 4 2 6 2" xfId="11311" xr:uid="{C8FAA1DF-51C9-483A-BF4A-5AD89C5579C4}"/>
    <cellStyle name="Calculation 4 4 4 2 7" xfId="11312" xr:uid="{F5C7D594-C53E-46BB-9F77-A098A8BB49E6}"/>
    <cellStyle name="Calculation 4 4 4 3" xfId="11313" xr:uid="{130F77B2-2D73-482D-8FAD-5705B0B45E8D}"/>
    <cellStyle name="Calculation 4 4 4 3 2" xfId="11314" xr:uid="{2ABE2759-CB74-4714-A19D-75CF959AABD0}"/>
    <cellStyle name="Calculation 4 4 4 4" xfId="11315" xr:uid="{28D6C9E7-C33B-4D3D-988C-96A0B00D6B74}"/>
    <cellStyle name="Calculation 4 4 4 4 2" xfId="11316" xr:uid="{511CB5DD-31DB-4508-B7F6-226658640E9A}"/>
    <cellStyle name="Calculation 4 4 4 5" xfId="11317" xr:uid="{D35E9A13-E67B-4346-98B9-EDED14EF324A}"/>
    <cellStyle name="Calculation 4 4 4 5 2" xfId="11318" xr:uid="{AD14CFE9-40F7-48DF-96D0-95418477A6F6}"/>
    <cellStyle name="Calculation 4 4 4 6" xfId="11319" xr:uid="{AFF20520-AF43-4801-B742-2B5181278965}"/>
    <cellStyle name="Calculation 4 4 4 6 2" xfId="11320" xr:uid="{1344A94F-12FF-483F-B305-6CAE04C8E0D2}"/>
    <cellStyle name="Calculation 4 4 4 7" xfId="11321" xr:uid="{71143D23-A9F4-4F38-B658-488F78AECAC3}"/>
    <cellStyle name="Calculation 4 4 4 7 2" xfId="11322" xr:uid="{C7B67F28-CB78-42FF-B784-BAC1582A6CB8}"/>
    <cellStyle name="Calculation 4 4 4 8" xfId="11323" xr:uid="{2D7238C3-F5CA-4316-BDAD-73CC11DA87F7}"/>
    <cellStyle name="Calculation 4 4 4_Mes Actual" xfId="11324" xr:uid="{BD60AB7F-C323-484B-A876-90E5A6477A2C}"/>
    <cellStyle name="Calculation 4 4 5" xfId="11325" xr:uid="{315CB276-31A4-4696-866F-563B80408809}"/>
    <cellStyle name="Calculation 4 4 5 2" xfId="11326" xr:uid="{649468F1-AF6F-4579-B034-A36B053B97FA}"/>
    <cellStyle name="Calculation 4 4 5 2 2" xfId="11327" xr:uid="{BE428A6A-09D7-450E-9963-E39AEFD60E8B}"/>
    <cellStyle name="Calculation 4 4 5 3" xfId="11328" xr:uid="{A1E83DB1-F39C-4940-A11F-C8FE40217998}"/>
    <cellStyle name="Calculation 4 4 5 3 2" xfId="11329" xr:uid="{24422C02-4946-436C-A37B-5BB07C3723C4}"/>
    <cellStyle name="Calculation 4 4 5 4" xfId="11330" xr:uid="{E6DA6B49-6CFA-45E3-B0DF-B99E2279F724}"/>
    <cellStyle name="Calculation 4 4 5 4 2" xfId="11331" xr:uid="{95173992-10AE-4291-8D9F-8F0E70FDFEBC}"/>
    <cellStyle name="Calculation 4 4 5 5" xfId="11332" xr:uid="{1DA1253C-E5CA-4927-87CC-4FEC56BAB5AD}"/>
    <cellStyle name="Calculation 4 4 5 5 2" xfId="11333" xr:uid="{1624208A-02DC-4171-9A67-17A4C3283BBC}"/>
    <cellStyle name="Calculation 4 4 5 6" xfId="11334" xr:uid="{78756F56-4C3C-4575-A888-B8F27384E59F}"/>
    <cellStyle name="Calculation 4 4 5 6 2" xfId="11335" xr:uid="{F0AFA086-6CEB-4BF7-B6F1-8145328E0193}"/>
    <cellStyle name="Calculation 4 4 5 7" xfId="11336" xr:uid="{DC3F2E84-3841-4952-BD50-329C620A148F}"/>
    <cellStyle name="Calculation 4 4 6" xfId="11337" xr:uid="{757E3952-886C-47F5-BC54-57258F338AF6}"/>
    <cellStyle name="Calculation 4 4 6 2" xfId="11338" xr:uid="{CEE85F2D-CECF-42CC-B199-5FE4B299D520}"/>
    <cellStyle name="Calculation 4 4 7" xfId="11339" xr:uid="{E75DCA48-1B94-459F-91E3-1FF3711B624E}"/>
    <cellStyle name="Calculation 4 4 7 2" xfId="11340" xr:uid="{1AC1A5A8-02D2-4FA0-9AB1-CD0FE13DF72E}"/>
    <cellStyle name="Calculation 4 4 8" xfId="11341" xr:uid="{4CF92174-5E8E-424E-8308-E14F30A4930B}"/>
    <cellStyle name="Calculation 4 4 8 2" xfId="11342" xr:uid="{E7A4587A-4E67-45D4-8102-DE56B248AEC5}"/>
    <cellStyle name="Calculation 4 4 9" xfId="11343" xr:uid="{E479086C-B81E-466B-ABEF-00391C6DDAF5}"/>
    <cellStyle name="Calculation 4 4 9 2" xfId="11344" xr:uid="{9BCBDE66-E654-4A6E-A26B-60CFBF8375EE}"/>
    <cellStyle name="Calculation 4 4_Mes Actual" xfId="11345" xr:uid="{F6F28EFD-A397-4AAE-AC76-C7654FFCE7C8}"/>
    <cellStyle name="Calculation 4 5" xfId="11346" xr:uid="{0852826F-4070-4045-B3E2-F48C5154E544}"/>
    <cellStyle name="Calculation 4 5 10" xfId="11347" xr:uid="{92DD3A95-9421-4C05-9618-9FD6B0B8E1FB}"/>
    <cellStyle name="Calculation 4 5 10 2" xfId="11348" xr:uid="{7C2BF381-9D89-42DB-82D6-74D0A4889140}"/>
    <cellStyle name="Calculation 4 5 11" xfId="11349" xr:uid="{2F285C70-C93D-4F94-A44A-ED7B988B28B2}"/>
    <cellStyle name="Calculation 4 5 2" xfId="11350" xr:uid="{0A665206-1002-4614-AB56-9CD7DC4834A0}"/>
    <cellStyle name="Calculation 4 5 2 2" xfId="11351" xr:uid="{B5DB2F95-B14D-4B8A-B176-0FFE13E1C8A2}"/>
    <cellStyle name="Calculation 4 5 2 2 2" xfId="11352" xr:uid="{D797E982-0405-44C9-AF4E-7DF38E1F28D6}"/>
    <cellStyle name="Calculation 4 5 2 2 2 2" xfId="11353" xr:uid="{80630930-2802-4EA6-AB12-8606F6879F35}"/>
    <cellStyle name="Calculation 4 5 2 2 3" xfId="11354" xr:uid="{4FACC469-C7B8-4F10-A0F6-5C64FAD584E7}"/>
    <cellStyle name="Calculation 4 5 2 2 3 2" xfId="11355" xr:uid="{02B6608C-722F-411B-AE90-3928B8738273}"/>
    <cellStyle name="Calculation 4 5 2 2 4" xfId="11356" xr:uid="{6EDC00EA-4937-4996-862A-EAD422AE0996}"/>
    <cellStyle name="Calculation 4 5 2 2 4 2" xfId="11357" xr:uid="{7F437E4E-65AC-49FF-BC03-33038FADCDE6}"/>
    <cellStyle name="Calculation 4 5 2 2 5" xfId="11358" xr:uid="{4AF28141-9C3C-4584-AFD1-549C4F0DF889}"/>
    <cellStyle name="Calculation 4 5 2 2 5 2" xfId="11359" xr:uid="{7DC230B4-95DF-4ACE-A95A-C60F33AC6F03}"/>
    <cellStyle name="Calculation 4 5 2 2 6" xfId="11360" xr:uid="{318FB876-631C-4332-9B29-8E691F2182E6}"/>
    <cellStyle name="Calculation 4 5 2 2 6 2" xfId="11361" xr:uid="{1BA09636-822C-4F7F-9E71-0D3F5AA713BF}"/>
    <cellStyle name="Calculation 4 5 2 2 7" xfId="11362" xr:uid="{75CDA74F-D8AA-44F6-B066-5B3E2AB53753}"/>
    <cellStyle name="Calculation 4 5 2 2_Mes Actual" xfId="11363" xr:uid="{32652640-CBE2-4414-9A6B-2588EC9B879D}"/>
    <cellStyle name="Calculation 4 5 2 3" xfId="11364" xr:uid="{78ADB001-C29C-4AE3-B93E-C55AFEB43AA5}"/>
    <cellStyle name="Calculation 4 5 2 3 2" xfId="11365" xr:uid="{36F1E975-FE26-469C-809E-D688618D51C3}"/>
    <cellStyle name="Calculation 4 5 2 3 2 2" xfId="11366" xr:uid="{D36477E4-825C-42DF-B6B1-52E4F6F886EF}"/>
    <cellStyle name="Calculation 4 5 2 3 3" xfId="11367" xr:uid="{87183992-7C65-4FB2-9BD4-A4809F41D672}"/>
    <cellStyle name="Calculation 4 5 2 3_Mes Actual" xfId="11368" xr:uid="{11F58163-5062-4DCD-8F33-FDCCCE419917}"/>
    <cellStyle name="Calculation 4 5 2 4" xfId="11369" xr:uid="{35A51F37-BF10-4B9E-83C1-022C3E45F813}"/>
    <cellStyle name="Calculation 4 5 2 4 2" xfId="11370" xr:uid="{F707488C-81D6-4363-9BBC-6561A287322E}"/>
    <cellStyle name="Calculation 4 5 2 5" xfId="11371" xr:uid="{B1DEAEA5-A4D8-4FCE-A81E-B10602421F43}"/>
    <cellStyle name="Calculation 4 5 2 5 2" xfId="11372" xr:uid="{D97EACA9-8F90-49C1-855F-8D4C82DE3CD5}"/>
    <cellStyle name="Calculation 4 5 2 6" xfId="11373" xr:uid="{26C6604A-789D-401C-A652-6BA5D84F1282}"/>
    <cellStyle name="Calculation 4 5 2 6 2" xfId="11374" xr:uid="{454829E5-4D3E-419B-8FA4-3E3F82D89B88}"/>
    <cellStyle name="Calculation 4 5 2 7" xfId="11375" xr:uid="{744EB9D0-EDDF-4AAE-8D77-620D29EAFC4D}"/>
    <cellStyle name="Calculation 4 5 2 7 2" xfId="11376" xr:uid="{DC85F1D6-AF19-4043-9F63-1E05707CBBF9}"/>
    <cellStyle name="Calculation 4 5 2 8" xfId="11377" xr:uid="{D9DBE8D2-AF70-4C6C-BF23-1EEDE3012346}"/>
    <cellStyle name="Calculation 4 5 2_Mes Actual" xfId="11378" xr:uid="{A51223D9-A308-482B-A7A6-08A42A8275D4}"/>
    <cellStyle name="Calculation 4 5 3" xfId="11379" xr:uid="{5738F33C-C556-4FA1-B155-363DFBA4CC66}"/>
    <cellStyle name="Calculation 4 5 3 2" xfId="11380" xr:uid="{D2415D60-E2A7-493A-93EC-940B061868BA}"/>
    <cellStyle name="Calculation 4 5 3 2 2" xfId="11381" xr:uid="{F29C2AF7-0DE9-48F0-AADF-CFA581590F24}"/>
    <cellStyle name="Calculation 4 5 3 2 2 2" xfId="11382" xr:uid="{E1F76E6A-E92F-4348-9E28-0FA08044DF13}"/>
    <cellStyle name="Calculation 4 5 3 2 3" xfId="11383" xr:uid="{7A6052A7-3CBB-4FB2-B4C0-6C40B5284461}"/>
    <cellStyle name="Calculation 4 5 3 2 3 2" xfId="11384" xr:uid="{4919917F-798C-494C-A720-1FD3C00CBCDB}"/>
    <cellStyle name="Calculation 4 5 3 2 4" xfId="11385" xr:uid="{677AA954-3E50-4BA8-B21B-F91C806C355F}"/>
    <cellStyle name="Calculation 4 5 3 2 4 2" xfId="11386" xr:uid="{ABD5AF9E-8CF4-468D-A803-25FFDDB1E03A}"/>
    <cellStyle name="Calculation 4 5 3 2 5" xfId="11387" xr:uid="{984D501B-8AAF-48DD-B9DE-EE23AC19FEA1}"/>
    <cellStyle name="Calculation 4 5 3 2 5 2" xfId="11388" xr:uid="{52C2E0A5-C772-42B0-BB79-0F0CA33BDD32}"/>
    <cellStyle name="Calculation 4 5 3 2 6" xfId="11389" xr:uid="{6535E592-3FD8-43A9-87B6-F0594CD71D0F}"/>
    <cellStyle name="Calculation 4 5 3 2 6 2" xfId="11390" xr:uid="{152E2533-FD4F-48C0-B41D-D715F4A80B2D}"/>
    <cellStyle name="Calculation 4 5 3 2 7" xfId="11391" xr:uid="{72D05B96-4225-4547-878C-C8D8960ACECE}"/>
    <cellStyle name="Calculation 4 5 3 3" xfId="11392" xr:uid="{2DA1AFA5-13D0-4396-826F-000EE6F3D571}"/>
    <cellStyle name="Calculation 4 5 3 3 2" xfId="11393" xr:uid="{DBF280BA-ECB8-425F-9E13-08FEB96CB37B}"/>
    <cellStyle name="Calculation 4 5 3 4" xfId="11394" xr:uid="{75CEFF78-0F88-4E6B-A1AD-68B45FE5A3BF}"/>
    <cellStyle name="Calculation 4 5 3 4 2" xfId="11395" xr:uid="{35F36F5F-61CC-42D2-B332-E9DB262D82EF}"/>
    <cellStyle name="Calculation 4 5 3 5" xfId="11396" xr:uid="{9AF38D21-0F1A-4699-AFA2-FC5AB2658B43}"/>
    <cellStyle name="Calculation 4 5 3 5 2" xfId="11397" xr:uid="{1A4FCE5D-1BA6-4CF3-A680-8F8125269514}"/>
    <cellStyle name="Calculation 4 5 3 6" xfId="11398" xr:uid="{915EA12F-A1C6-4043-BEF9-8327A55B7083}"/>
    <cellStyle name="Calculation 4 5 3 6 2" xfId="11399" xr:uid="{CB7406A6-F09B-4883-B2CD-4DCA2629BB9D}"/>
    <cellStyle name="Calculation 4 5 3 7" xfId="11400" xr:uid="{444C854C-98CA-4191-BF13-008BA21E6D88}"/>
    <cellStyle name="Calculation 4 5 3 7 2" xfId="11401" xr:uid="{ADBD9B7B-6991-412D-B54D-29BB2EE8EBF1}"/>
    <cellStyle name="Calculation 4 5 3 8" xfId="11402" xr:uid="{696C1800-3CE0-45B5-ADA8-BEDCB5D2C55C}"/>
    <cellStyle name="Calculation 4 5 3_Mes Actual" xfId="11403" xr:uid="{A7E2A315-B4AB-4AA0-9490-0D364B5E0923}"/>
    <cellStyle name="Calculation 4 5 4" xfId="11404" xr:uid="{11B45A50-53E8-4AE4-9778-EFE292E6BAE7}"/>
    <cellStyle name="Calculation 4 5 4 2" xfId="11405" xr:uid="{45381BC3-1257-47CC-AA51-8F7491146E1C}"/>
    <cellStyle name="Calculation 4 5 4 2 2" xfId="11406" xr:uid="{9842E355-2985-4F33-88B8-BDFD09489175}"/>
    <cellStyle name="Calculation 4 5 4 2 2 2" xfId="11407" xr:uid="{786A2C09-9654-4600-B939-21D57DD3658B}"/>
    <cellStyle name="Calculation 4 5 4 2 3" xfId="11408" xr:uid="{A90284D8-29E0-4D85-BFF5-6937928EA7C3}"/>
    <cellStyle name="Calculation 4 5 4 2 3 2" xfId="11409" xr:uid="{B2D3EC8A-4733-4FA9-9830-5110AFF8BA38}"/>
    <cellStyle name="Calculation 4 5 4 2 4" xfId="11410" xr:uid="{8AA3832B-6E61-493E-A031-AC6F37A0CB62}"/>
    <cellStyle name="Calculation 4 5 4 2 4 2" xfId="11411" xr:uid="{8A30CAEC-0DCA-444E-B3E1-9260B39E4C81}"/>
    <cellStyle name="Calculation 4 5 4 2 5" xfId="11412" xr:uid="{9AEF569A-6001-4F3F-B9C0-00E806E485AF}"/>
    <cellStyle name="Calculation 4 5 4 2 5 2" xfId="11413" xr:uid="{6C6B4589-E83D-43EE-BCF7-DB053C3FA389}"/>
    <cellStyle name="Calculation 4 5 4 2 6" xfId="11414" xr:uid="{34ED2869-02FB-44C1-A41F-937B5CCD1EA4}"/>
    <cellStyle name="Calculation 4 5 4 2 6 2" xfId="11415" xr:uid="{CA82C3F7-1D9E-4518-A825-C2A554EAD279}"/>
    <cellStyle name="Calculation 4 5 4 2 7" xfId="11416" xr:uid="{5341DF9F-FB84-4CB2-95DC-4387A37F9B71}"/>
    <cellStyle name="Calculation 4 5 4 3" xfId="11417" xr:uid="{DB148BDF-CA03-4F21-90FA-3248E43D1DAF}"/>
    <cellStyle name="Calculation 4 5 4 3 2" xfId="11418" xr:uid="{EB58001B-527B-40D6-B129-671DDE3CB553}"/>
    <cellStyle name="Calculation 4 5 4 4" xfId="11419" xr:uid="{8CD4E581-DEF5-4D96-BB90-CBC01A13F715}"/>
    <cellStyle name="Calculation 4 5 4 4 2" xfId="11420" xr:uid="{A8897226-29DE-4493-901A-65D88CFEEAD4}"/>
    <cellStyle name="Calculation 4 5 4 5" xfId="11421" xr:uid="{63233F42-6823-4EBD-B9A8-851B795E0C84}"/>
    <cellStyle name="Calculation 4 5 4 5 2" xfId="11422" xr:uid="{FD4D1A96-42EF-4531-9F9F-3D3AA299335A}"/>
    <cellStyle name="Calculation 4 5 4 6" xfId="11423" xr:uid="{F1C19004-4C80-4D84-9F8A-4449BA815BCA}"/>
    <cellStyle name="Calculation 4 5 4 6 2" xfId="11424" xr:uid="{1E9B0567-3156-407F-9FFB-55E09CA153AB}"/>
    <cellStyle name="Calculation 4 5 4 7" xfId="11425" xr:uid="{0894484E-087D-4AAF-809D-B466F69A82F7}"/>
    <cellStyle name="Calculation 4 5 4 7 2" xfId="11426" xr:uid="{1D63F43A-9730-43D9-9BC7-666D1C6D0256}"/>
    <cellStyle name="Calculation 4 5 4 8" xfId="11427" xr:uid="{93C3123B-EB10-454A-8FDB-83FD20722892}"/>
    <cellStyle name="Calculation 4 5 4_Mes Actual" xfId="11428" xr:uid="{1B0B48FB-5507-4690-9972-C11ABCACFDCA}"/>
    <cellStyle name="Calculation 4 5 5" xfId="11429" xr:uid="{33FB1C06-E33D-453C-B2F3-3F01DA6BFAE3}"/>
    <cellStyle name="Calculation 4 5 5 2" xfId="11430" xr:uid="{615A0E7D-8C2A-4F57-9105-2CD461166ADA}"/>
    <cellStyle name="Calculation 4 5 5 2 2" xfId="11431" xr:uid="{C8F0D67E-0530-4A92-BAD0-8393EF423A0D}"/>
    <cellStyle name="Calculation 4 5 5 3" xfId="11432" xr:uid="{97297632-1865-40D0-B8AE-BF8B4D891B2E}"/>
    <cellStyle name="Calculation 4 5 5 3 2" xfId="11433" xr:uid="{80D86973-E542-4631-B96F-EFFA559DCBC3}"/>
    <cellStyle name="Calculation 4 5 5 4" xfId="11434" xr:uid="{B82ED28D-F7F4-4DE4-BA19-917F6F02FA5A}"/>
    <cellStyle name="Calculation 4 5 5 4 2" xfId="11435" xr:uid="{CD0F2CFA-F24D-4A03-89ED-26D489A743EC}"/>
    <cellStyle name="Calculation 4 5 5 5" xfId="11436" xr:uid="{ADE586AA-709E-4026-A10F-A1F169A5ABBC}"/>
    <cellStyle name="Calculation 4 5 5 5 2" xfId="11437" xr:uid="{2E613A5B-604E-400D-83A2-FA517F872E63}"/>
    <cellStyle name="Calculation 4 5 5 6" xfId="11438" xr:uid="{6A54AA31-A868-4F64-908D-F1B70BFD2D24}"/>
    <cellStyle name="Calculation 4 5 5 6 2" xfId="11439" xr:uid="{0990E4AB-4EEC-4561-8DDB-A0BDE27549C6}"/>
    <cellStyle name="Calculation 4 5 5 7" xfId="11440" xr:uid="{748951A5-8CAE-41E4-AC9C-74B3EA283624}"/>
    <cellStyle name="Calculation 4 5 6" xfId="11441" xr:uid="{C8A2028B-D45C-4CD3-9FB4-548B8F8FD14B}"/>
    <cellStyle name="Calculation 4 5 6 2" xfId="11442" xr:uid="{8390820A-C99B-4AC0-BD20-8B78651ED159}"/>
    <cellStyle name="Calculation 4 5 7" xfId="11443" xr:uid="{702A60B8-F82B-474A-AADA-56F5D4727C7D}"/>
    <cellStyle name="Calculation 4 5 7 2" xfId="11444" xr:uid="{75040C2D-C7CC-47B8-9AB5-AE79A880EC28}"/>
    <cellStyle name="Calculation 4 5 8" xfId="11445" xr:uid="{12CFADD8-483E-4145-917B-AC5221441ED6}"/>
    <cellStyle name="Calculation 4 5 8 2" xfId="11446" xr:uid="{5923134C-274C-473D-8BCA-7BA4DAAD1BBF}"/>
    <cellStyle name="Calculation 4 5 9" xfId="11447" xr:uid="{BD8E0778-B0B4-49C1-926A-A2EEB1AAE48A}"/>
    <cellStyle name="Calculation 4 5 9 2" xfId="11448" xr:uid="{028474B5-2945-4F0A-BCDF-35DC7FBFA675}"/>
    <cellStyle name="Calculation 4 5_Mes Actual" xfId="11449" xr:uid="{08D75020-E7BC-48CC-ADD4-0B539255D22C}"/>
    <cellStyle name="Calculation 4 6" xfId="11450" xr:uid="{DF58D1D7-473E-409A-8447-FED8274E6F09}"/>
    <cellStyle name="Calculation 4 6 2" xfId="11451" xr:uid="{088CDB87-3BA9-4AAD-9F2F-AC0458FD51B2}"/>
    <cellStyle name="Calculation 4 6 2 2" xfId="11452" xr:uid="{6425CAC7-1FD2-45C5-9F9E-BC4A6E1F9E70}"/>
    <cellStyle name="Calculation 4 6 2 2 2" xfId="11453" xr:uid="{F57B55C5-596C-478A-BE72-0A212B89290D}"/>
    <cellStyle name="Calculation 4 6 2 3" xfId="11454" xr:uid="{A5B16E40-DC9B-411B-8E1A-CEB0CE5B45B9}"/>
    <cellStyle name="Calculation 4 6 2 3 2" xfId="11455" xr:uid="{139450F2-707B-471E-A21A-B87226D6A2FC}"/>
    <cellStyle name="Calculation 4 6 2 4" xfId="11456" xr:uid="{3BBC375F-67BD-44CD-849E-11A6671A48FA}"/>
    <cellStyle name="Calculation 4 6 2 4 2" xfId="11457" xr:uid="{80A43980-A1D7-443C-8014-3427ED7C3AD0}"/>
    <cellStyle name="Calculation 4 6 2 5" xfId="11458" xr:uid="{38B49D99-B5A8-45C0-8140-A20C2999760D}"/>
    <cellStyle name="Calculation 4 6 2 5 2" xfId="11459" xr:uid="{C1CA3482-CDF9-409A-9AD2-10680108300D}"/>
    <cellStyle name="Calculation 4 6 2 6" xfId="11460" xr:uid="{A061DEF9-9630-4B7E-8AA7-8FB6110EAB95}"/>
    <cellStyle name="Calculation 4 6 2 6 2" xfId="11461" xr:uid="{2FF72122-F5E4-4841-B51E-C0ECB5544B0E}"/>
    <cellStyle name="Calculation 4 6 2 7" xfId="11462" xr:uid="{22D8B9C8-513A-4EBB-992D-A3D56DDF3FA7}"/>
    <cellStyle name="Calculation 4 6 2_Mes Actual" xfId="11463" xr:uid="{9DA2579F-5C21-420F-99B7-A5DF78837D85}"/>
    <cellStyle name="Calculation 4 6 3" xfId="11464" xr:uid="{8A6913C4-1EC3-4D18-9BF4-B1EDE41819FA}"/>
    <cellStyle name="Calculation 4 6 3 2" xfId="11465" xr:uid="{E410718E-1FDF-4CE1-A68A-25B3ED3CD5B1}"/>
    <cellStyle name="Calculation 4 6 3 2 2" xfId="11466" xr:uid="{8A6693D4-CE8A-4861-9F40-39BCA03A8AF4}"/>
    <cellStyle name="Calculation 4 6 3 3" xfId="11467" xr:uid="{15714D18-E845-4190-92D8-97B95C18D0F3}"/>
    <cellStyle name="Calculation 4 6 3_Mes Actual" xfId="11468" xr:uid="{1587A263-7BBA-4B73-BA48-DC6F7BE484FC}"/>
    <cellStyle name="Calculation 4 6 4" xfId="11469" xr:uid="{C3E5654E-3FB4-42C9-BF7E-58A4815C4E0B}"/>
    <cellStyle name="Calculation 4 6 4 2" xfId="11470" xr:uid="{107BF9D0-72D6-41F4-8EC2-9E07B92A5570}"/>
    <cellStyle name="Calculation 4 6 5" xfId="11471" xr:uid="{34D400A1-F8C2-43FF-A14B-A536FB50FECD}"/>
    <cellStyle name="Calculation 4 6 5 2" xfId="11472" xr:uid="{8FEBF2E3-C085-4C48-8D39-4BD70BFEEF79}"/>
    <cellStyle name="Calculation 4 6 6" xfId="11473" xr:uid="{C9A98951-CE15-4038-A32A-5B09F120D1E2}"/>
    <cellStyle name="Calculation 4 6 6 2" xfId="11474" xr:uid="{706B1749-61B4-4BA2-8811-DA5340815638}"/>
    <cellStyle name="Calculation 4 6 7" xfId="11475" xr:uid="{BB20B09B-04C0-4F7E-95F0-20DEAA5FD1E5}"/>
    <cellStyle name="Calculation 4 6 7 2" xfId="11476" xr:uid="{9AA3F73D-DB94-4523-B9F3-A26D7ABB7631}"/>
    <cellStyle name="Calculation 4 6 8" xfId="11477" xr:uid="{1B36B2F0-E720-45F2-A2A7-96250CC7545F}"/>
    <cellStyle name="Calculation 4 6_Mes Actual" xfId="11478" xr:uid="{ED42B28D-BE4C-456F-A3C2-9B3337E5DB1C}"/>
    <cellStyle name="Calculation 4 7" xfId="11479" xr:uid="{621E327B-05B0-45AA-BE0C-5E9746F97209}"/>
    <cellStyle name="Calculation 4 7 2" xfId="11480" xr:uid="{365E4CE0-5CF8-4E85-8A18-4A5AF4EDCB51}"/>
    <cellStyle name="Calculation 4 7 2 2" xfId="11481" xr:uid="{9F2A0525-A063-4DC5-8104-28A155DE527A}"/>
    <cellStyle name="Calculation 4 7 2 2 2" xfId="11482" xr:uid="{BE776EF2-6189-4F7E-9A71-1A85C8D8B27D}"/>
    <cellStyle name="Calculation 4 7 2 3" xfId="11483" xr:uid="{71DB1CB7-3787-4EBB-A358-0332D7D529AB}"/>
    <cellStyle name="Calculation 4 7 2 3 2" xfId="11484" xr:uid="{8EBE04B2-3125-4625-8F00-9BAA857EAE65}"/>
    <cellStyle name="Calculation 4 7 2 4" xfId="11485" xr:uid="{B556D25E-367E-4232-8664-71D0EBBF2C9A}"/>
    <cellStyle name="Calculation 4 7 2 4 2" xfId="11486" xr:uid="{81A8D95A-F7D7-477E-922E-498FB136FD0B}"/>
    <cellStyle name="Calculation 4 7 2 5" xfId="11487" xr:uid="{5E6FD444-BC47-44C8-B465-9300F703602E}"/>
    <cellStyle name="Calculation 4 7 2 5 2" xfId="11488" xr:uid="{7E35574B-D9B1-4ED1-BF1C-A3041181E33B}"/>
    <cellStyle name="Calculation 4 7 2 6" xfId="11489" xr:uid="{7501F83D-6905-421E-A581-E65829E85103}"/>
    <cellStyle name="Calculation 4 7 2 6 2" xfId="11490" xr:uid="{324C5A1C-29AC-4379-8D5F-16C50F9914AD}"/>
    <cellStyle name="Calculation 4 7 2 7" xfId="11491" xr:uid="{3994000D-FA5E-4B20-9D4B-0B5A83162820}"/>
    <cellStyle name="Calculation 4 7 3" xfId="11492" xr:uid="{61EFB60E-594F-4D01-95D2-C5F8CCD27F0D}"/>
    <cellStyle name="Calculation 4 7 3 2" xfId="11493" xr:uid="{34E07067-7DA1-490E-BA43-A819811AF2D2}"/>
    <cellStyle name="Calculation 4 7 4" xfId="11494" xr:uid="{A9AC0BAC-996A-4A16-B2F3-27CCED8AFA32}"/>
    <cellStyle name="Calculation 4 7 4 2" xfId="11495" xr:uid="{80858499-E891-4F85-8D30-D531C5650382}"/>
    <cellStyle name="Calculation 4 7 5" xfId="11496" xr:uid="{40252927-EEC5-4DA3-8F0D-B14A17304FD2}"/>
    <cellStyle name="Calculation 4 7 5 2" xfId="11497" xr:uid="{50F0DC6F-C128-420C-8614-8FFAF70621A7}"/>
    <cellStyle name="Calculation 4 7 6" xfId="11498" xr:uid="{FCE64241-F4AE-4E76-97FD-4819E1907F69}"/>
    <cellStyle name="Calculation 4 7 6 2" xfId="11499" xr:uid="{9D5E1D4B-2F11-4B7F-964F-2CA68A9BB212}"/>
    <cellStyle name="Calculation 4 7 7" xfId="11500" xr:uid="{246481CF-7A23-475A-AC85-FA7964731C2C}"/>
    <cellStyle name="Calculation 4 7 7 2" xfId="11501" xr:uid="{63ED85F4-DCE0-4637-8693-DF0919EE4F15}"/>
    <cellStyle name="Calculation 4 7 8" xfId="11502" xr:uid="{094A24C8-88AF-454A-84B0-D12978E10558}"/>
    <cellStyle name="Calculation 4 7_Mes Actual" xfId="11503" xr:uid="{3A0CCAEF-AFC9-4A35-AEC1-867CA33E047F}"/>
    <cellStyle name="Calculation 4 8" xfId="11504" xr:uid="{B4934B79-90E4-4646-AC63-0B3100216CE8}"/>
    <cellStyle name="Calculation 4 8 2" xfId="11505" xr:uid="{29A51AE7-2734-4F97-85DF-AD916E3E0C63}"/>
    <cellStyle name="Calculation 4 8 2 2" xfId="11506" xr:uid="{456C85C3-2B98-488F-8A94-6A35EEE5683B}"/>
    <cellStyle name="Calculation 4 8 2 2 2" xfId="11507" xr:uid="{67074E6D-FEF7-4220-AD11-0CA13DE763F9}"/>
    <cellStyle name="Calculation 4 8 2 3" xfId="11508" xr:uid="{684C742C-470F-4EFC-BC8D-909EAAFDF0E3}"/>
    <cellStyle name="Calculation 4 8 2 3 2" xfId="11509" xr:uid="{9EDF541A-E9FF-4C17-9DB2-B59BA6E247D9}"/>
    <cellStyle name="Calculation 4 8 2 4" xfId="11510" xr:uid="{32FE1A6A-4328-4A12-A101-7DD71CCF6FE2}"/>
    <cellStyle name="Calculation 4 8 2 4 2" xfId="11511" xr:uid="{9794BD03-B8B0-407D-A34D-F0CA4436C679}"/>
    <cellStyle name="Calculation 4 8 2 5" xfId="11512" xr:uid="{18DF7CE4-F596-4F70-9846-ECEEF611B6BB}"/>
    <cellStyle name="Calculation 4 8 2 5 2" xfId="11513" xr:uid="{025DEFB6-DC42-4B10-BB48-2ADBC58FC893}"/>
    <cellStyle name="Calculation 4 8 2 6" xfId="11514" xr:uid="{EBDF4F01-DCA5-4365-B94D-33B29A0328BA}"/>
    <cellStyle name="Calculation 4 8 2 6 2" xfId="11515" xr:uid="{CC6673C6-92B5-418B-BE88-8B4D5544FF91}"/>
    <cellStyle name="Calculation 4 8 2 7" xfId="11516" xr:uid="{E31C9BDA-FA05-4355-9890-A0311952CB90}"/>
    <cellStyle name="Calculation 4 8 3" xfId="11517" xr:uid="{BBCDC37F-9755-4CCF-9DB1-9137FEB4DFCD}"/>
    <cellStyle name="Calculation 4 8 3 2" xfId="11518" xr:uid="{7BBF459E-DA73-44F3-A82F-E6DDE0573617}"/>
    <cellStyle name="Calculation 4 8 4" xfId="11519" xr:uid="{FBC068CA-78A5-49DB-8EF7-830DCD98B02E}"/>
    <cellStyle name="Calculation 4 8 4 2" xfId="11520" xr:uid="{6D353894-914C-42A3-A335-5FF6503E8B07}"/>
    <cellStyle name="Calculation 4 8 5" xfId="11521" xr:uid="{0EEC0B0F-2208-4AAA-B3B3-03F5F4436357}"/>
    <cellStyle name="Calculation 4 8 5 2" xfId="11522" xr:uid="{7F8EC550-4BB8-457D-B760-D2D4D3D7C26C}"/>
    <cellStyle name="Calculation 4 8 6" xfId="11523" xr:uid="{07E67678-FAEC-4FD3-9B90-E1EB34548B5A}"/>
    <cellStyle name="Calculation 4 8 6 2" xfId="11524" xr:uid="{7255E600-69D8-4D38-8319-FAA6C22EBF53}"/>
    <cellStyle name="Calculation 4 8 7" xfId="11525" xr:uid="{E610CB29-7F26-4E5B-8C84-932E31F3EF82}"/>
    <cellStyle name="Calculation 4 8 7 2" xfId="11526" xr:uid="{A8654500-8378-47A4-964C-A3AB898961B5}"/>
    <cellStyle name="Calculation 4 8 8" xfId="11527" xr:uid="{387AA94F-38CE-4A07-8C30-FF77910728D3}"/>
    <cellStyle name="Calculation 4 8_Mes Actual" xfId="11528" xr:uid="{269F9264-7161-491D-98C0-E6A3562D9BC5}"/>
    <cellStyle name="Calculation 4 9" xfId="11529" xr:uid="{B28AFA23-7461-4BE6-AD0A-D8845511E5B9}"/>
    <cellStyle name="Calculation 4 9 2" xfId="11530" xr:uid="{510B3213-C43F-4AF7-AD88-8E92A08AB66B}"/>
    <cellStyle name="Calculation 4 9 2 2" xfId="11531" xr:uid="{10DD2922-E33A-4FEB-AEEC-991B1EB2E06C}"/>
    <cellStyle name="Calculation 4 9 3" xfId="11532" xr:uid="{1C665129-4BED-478E-AB68-79480A8F137B}"/>
    <cellStyle name="Calculation 4 9 3 2" xfId="11533" xr:uid="{7FC68B68-DAC0-46BC-A16E-A3C8AD59793D}"/>
    <cellStyle name="Calculation 4 9 4" xfId="11534" xr:uid="{7C3B4E92-867F-4B34-8D61-CE1F96697D05}"/>
    <cellStyle name="Calculation 4 9 4 2" xfId="11535" xr:uid="{9A612026-97AC-473D-997E-3324C47C6819}"/>
    <cellStyle name="Calculation 4 9 5" xfId="11536" xr:uid="{5DDF8FA3-65E7-4DC4-8F33-9883C9CEC32F}"/>
    <cellStyle name="Calculation 4 9 5 2" xfId="11537" xr:uid="{A6D57335-EE5C-4498-B559-EB9CDD171AD3}"/>
    <cellStyle name="Calculation 4 9 6" xfId="11538" xr:uid="{35D1D8B2-E849-42C4-A421-4A519DEF4C1E}"/>
    <cellStyle name="Calculation 4 9 6 2" xfId="11539" xr:uid="{DE8533AD-78AE-4430-B149-6C4E4552BCCD}"/>
    <cellStyle name="Calculation 4 9 7" xfId="11540" xr:uid="{09F1A3D2-666A-4FF6-9633-E5878D46CC2A}"/>
    <cellStyle name="Calculation 4_Mes Actual" xfId="11541" xr:uid="{0B4B1EAB-E48F-4C77-982B-0DE51DC56FB9}"/>
    <cellStyle name="Calculation 5" xfId="11542" xr:uid="{BC6B7F91-E184-4D73-AB8B-EF160EE75B88}"/>
    <cellStyle name="Calculation 5 10" xfId="11543" xr:uid="{1130BE6A-4B16-4083-8C90-9E6144303E89}"/>
    <cellStyle name="Calculation 5 10 2" xfId="11544" xr:uid="{1AE494B3-7489-4C78-B608-3F27DCF5AF15}"/>
    <cellStyle name="Calculation 5 11" xfId="11545" xr:uid="{480E0D07-E976-476E-9E77-0925B6EE5BE6}"/>
    <cellStyle name="Calculation 5 11 2" xfId="11546" xr:uid="{E378CF9E-5B5F-45EE-8536-41725D1A9C45}"/>
    <cellStyle name="Calculation 5 12" xfId="11547" xr:uid="{DEC22CF5-C102-4015-8FBE-E627720AEADE}"/>
    <cellStyle name="Calculation 5 12 2" xfId="11548" xr:uid="{F0F8FA6F-C96B-49DC-A3A6-05625E3F5942}"/>
    <cellStyle name="Calculation 5 13" xfId="11549" xr:uid="{D96FCCC7-1CEA-4629-81A3-79CEA6766C28}"/>
    <cellStyle name="Calculation 5 13 2" xfId="11550" xr:uid="{0243490C-3C14-4734-B915-920B82F322C6}"/>
    <cellStyle name="Calculation 5 14" xfId="11551" xr:uid="{C63A832A-9BBA-4C90-887B-A8F0FB74A0BE}"/>
    <cellStyle name="Calculation 5 14 2" xfId="11552" xr:uid="{DB3E6598-865E-42D9-A42B-EB0D68C3038B}"/>
    <cellStyle name="Calculation 5 15" xfId="11553" xr:uid="{C8072F58-B75E-463A-A17B-B2DE6F3304B4}"/>
    <cellStyle name="Calculation 5 2" xfId="11554" xr:uid="{9D43C199-725E-43E4-A4AE-1D96E9DE4527}"/>
    <cellStyle name="Calculation 5 2 10" xfId="11555" xr:uid="{56C0B38C-50BD-438B-B8AC-AFDC23542261}"/>
    <cellStyle name="Calculation 5 2 10 2" xfId="11556" xr:uid="{373865FE-6B95-4C9D-AC04-490D4A6156C7}"/>
    <cellStyle name="Calculation 5 2 11" xfId="11557" xr:uid="{A9BF286C-1011-4CDE-B6EA-A6A3AA500B46}"/>
    <cellStyle name="Calculation 5 2 11 2" xfId="11558" xr:uid="{56C424EB-088E-4938-B7C9-895EDAEF9D71}"/>
    <cellStyle name="Calculation 5 2 12" xfId="11559" xr:uid="{829B9955-FDC4-4FD7-BDE6-B490FADB69B8}"/>
    <cellStyle name="Calculation 5 2 2" xfId="11560" xr:uid="{BE2CBDF9-6377-456E-B96E-1D0D39C9666C}"/>
    <cellStyle name="Calculation 5 2 2 10" xfId="11561" xr:uid="{DE8BEA88-A162-4577-AFE0-E1AB6818537E}"/>
    <cellStyle name="Calculation 5 2 2 10 2" xfId="11562" xr:uid="{71DDC6B9-E0F7-4105-BB33-988A2A6A3374}"/>
    <cellStyle name="Calculation 5 2 2 11" xfId="11563" xr:uid="{8C2BDEA3-5B28-4F8B-AE1B-08B4E16FA8E9}"/>
    <cellStyle name="Calculation 5 2 2 2" xfId="11564" xr:uid="{91E0C58F-8E7B-4E51-AA76-64A697F3DEC7}"/>
    <cellStyle name="Calculation 5 2 2 2 2" xfId="11565" xr:uid="{395262BF-0C42-44F1-BEA5-765220C603DA}"/>
    <cellStyle name="Calculation 5 2 2 2 2 2" xfId="11566" xr:uid="{BE8F3E6F-D617-4E5F-8ADE-50CE525F58F9}"/>
    <cellStyle name="Calculation 5 2 2 2 2 2 2" xfId="11567" xr:uid="{7B4DD342-EB4D-45D2-BD1B-8D4AA3C2FD13}"/>
    <cellStyle name="Calculation 5 2 2 2 2 3" xfId="11568" xr:uid="{05F39B7D-AC96-4BE8-8DD6-9F93AF4B2D9D}"/>
    <cellStyle name="Calculation 5 2 2 2 2 3 2" xfId="11569" xr:uid="{D6DA4DDB-DBD7-4556-B2A7-E6114A8BE0A5}"/>
    <cellStyle name="Calculation 5 2 2 2 2 4" xfId="11570" xr:uid="{30CF551D-2AE9-4D3A-812F-E54A1E7544E7}"/>
    <cellStyle name="Calculation 5 2 2 2 2 4 2" xfId="11571" xr:uid="{F277849E-2D14-430D-A311-3FF55443F965}"/>
    <cellStyle name="Calculation 5 2 2 2 2 5" xfId="11572" xr:uid="{3714B379-2022-4619-8396-754D0C3ED5F4}"/>
    <cellStyle name="Calculation 5 2 2 2 2 5 2" xfId="11573" xr:uid="{C643E5E0-28B8-4392-98ED-DDBC5B2D45CE}"/>
    <cellStyle name="Calculation 5 2 2 2 2 6" xfId="11574" xr:uid="{7CF72CD4-80B6-4870-B497-ADD183A87F33}"/>
    <cellStyle name="Calculation 5 2 2 2 2 6 2" xfId="11575" xr:uid="{78B6D3E4-C9C5-4A87-B148-FF19B8F81461}"/>
    <cellStyle name="Calculation 5 2 2 2 2 7" xfId="11576" xr:uid="{6F75510B-D808-4138-8F1A-1A1B376A761D}"/>
    <cellStyle name="Calculation 5 2 2 2 2_Mes Actual" xfId="11577" xr:uid="{952860D1-D7E6-4950-8B5A-4493670BC0AA}"/>
    <cellStyle name="Calculation 5 2 2 2 3" xfId="11578" xr:uid="{7D11CF81-A051-49D9-85F3-2B8D704D31D3}"/>
    <cellStyle name="Calculation 5 2 2 2 3 2" xfId="11579" xr:uid="{45E53CF6-B068-402F-82E9-A1E31FB2DF23}"/>
    <cellStyle name="Calculation 5 2 2 2 3 2 2" xfId="11580" xr:uid="{46667A34-C189-4B84-AC86-F04E45850E4C}"/>
    <cellStyle name="Calculation 5 2 2 2 3 3" xfId="11581" xr:uid="{4DDFAD0D-254A-43FF-AE90-0AE1BFEEFCF4}"/>
    <cellStyle name="Calculation 5 2 2 2 3_Mes Actual" xfId="11582" xr:uid="{82EDBDED-0AAE-4AE3-9C61-4FB8DBB91B0F}"/>
    <cellStyle name="Calculation 5 2 2 2 4" xfId="11583" xr:uid="{9BFEE368-135F-4A8C-B2FA-33CBE7CFF662}"/>
    <cellStyle name="Calculation 5 2 2 2 4 2" xfId="11584" xr:uid="{C9BCA6EA-29A3-4335-9A8B-B13D4B88D2BA}"/>
    <cellStyle name="Calculation 5 2 2 2 5" xfId="11585" xr:uid="{EEEBB7BF-1F88-4103-9A0E-FB98F5641B8E}"/>
    <cellStyle name="Calculation 5 2 2 2 5 2" xfId="11586" xr:uid="{D342E4FE-265D-4D45-9773-44813F86DD0B}"/>
    <cellStyle name="Calculation 5 2 2 2 6" xfId="11587" xr:uid="{073A36C1-EE91-4A52-8A5E-0257E91F6AEF}"/>
    <cellStyle name="Calculation 5 2 2 2 6 2" xfId="11588" xr:uid="{88851982-2DB3-474C-A4CE-F3A578981618}"/>
    <cellStyle name="Calculation 5 2 2 2 7" xfId="11589" xr:uid="{24C63B10-BFCD-4A0C-AD11-B033CADA8B96}"/>
    <cellStyle name="Calculation 5 2 2 2 7 2" xfId="11590" xr:uid="{8538D100-4C2A-4222-B824-198CABE48CD4}"/>
    <cellStyle name="Calculation 5 2 2 2 8" xfId="11591" xr:uid="{C07D3D5E-2B68-4DD1-A51D-FE7B2DFA74DB}"/>
    <cellStyle name="Calculation 5 2 2 2_Mes Actual" xfId="11592" xr:uid="{BE344524-CDA2-4878-81A8-439C0AF2BD72}"/>
    <cellStyle name="Calculation 5 2 2 3" xfId="11593" xr:uid="{392DCDCB-F35B-442D-9E8E-981399DAE26E}"/>
    <cellStyle name="Calculation 5 2 2 3 2" xfId="11594" xr:uid="{670ADAED-0ECE-4B15-A67E-C16BE8980D98}"/>
    <cellStyle name="Calculation 5 2 2 3 2 2" xfId="11595" xr:uid="{A1ADCBDF-EF84-4AC6-A0FE-5353B445BE11}"/>
    <cellStyle name="Calculation 5 2 2 3 2 2 2" xfId="11596" xr:uid="{5DADAB7B-A217-4746-A251-5D39CD6E8401}"/>
    <cellStyle name="Calculation 5 2 2 3 2 3" xfId="11597" xr:uid="{57DAB183-4028-4746-A339-980AC94C0831}"/>
    <cellStyle name="Calculation 5 2 2 3 2 3 2" xfId="11598" xr:uid="{2FD6F710-F0C7-4F81-B70C-3BC20552094A}"/>
    <cellStyle name="Calculation 5 2 2 3 2 4" xfId="11599" xr:uid="{F36EE4F4-B384-45E6-BD6A-EF6E4A03FDD2}"/>
    <cellStyle name="Calculation 5 2 2 3 2 4 2" xfId="11600" xr:uid="{AF1EA7F2-6DA4-4602-AF39-6C390DBD06C1}"/>
    <cellStyle name="Calculation 5 2 2 3 2 5" xfId="11601" xr:uid="{A6A4FB94-79DA-42A7-BE4A-4CA0DE99BBB8}"/>
    <cellStyle name="Calculation 5 2 2 3 2 5 2" xfId="11602" xr:uid="{8D96D903-730E-487B-859A-7FA058F1419F}"/>
    <cellStyle name="Calculation 5 2 2 3 2 6" xfId="11603" xr:uid="{08BD8CFC-9B77-4764-8832-F4064E727BD4}"/>
    <cellStyle name="Calculation 5 2 2 3 2 6 2" xfId="11604" xr:uid="{47D748DE-A51C-4237-97E9-BF6F8F1300D1}"/>
    <cellStyle name="Calculation 5 2 2 3 2 7" xfId="11605" xr:uid="{C21F679A-9058-40EB-BE02-F93B557A5800}"/>
    <cellStyle name="Calculation 5 2 2 3 3" xfId="11606" xr:uid="{613E3A4D-71E5-4581-9180-074B5902CB4D}"/>
    <cellStyle name="Calculation 5 2 2 3 3 2" xfId="11607" xr:uid="{8D66B40C-23C9-4022-A51E-A2D11FE016F4}"/>
    <cellStyle name="Calculation 5 2 2 3 4" xfId="11608" xr:uid="{8E329132-76E9-4528-A06D-FA52AF1A5EB4}"/>
    <cellStyle name="Calculation 5 2 2 3 4 2" xfId="11609" xr:uid="{AB1377B3-606F-4E7E-9CE2-F403C95ECE65}"/>
    <cellStyle name="Calculation 5 2 2 3 5" xfId="11610" xr:uid="{C3B9850F-6A1F-4B94-B7C6-A65BBE8B1C5E}"/>
    <cellStyle name="Calculation 5 2 2 3 5 2" xfId="11611" xr:uid="{BBFEF220-353C-475C-AB2D-111CE95A263C}"/>
    <cellStyle name="Calculation 5 2 2 3 6" xfId="11612" xr:uid="{9A0BC2A0-80BD-4733-9A53-773F7DC3335E}"/>
    <cellStyle name="Calculation 5 2 2 3 6 2" xfId="11613" xr:uid="{2E3ECDFE-43E1-4E44-BC1F-435974CEA248}"/>
    <cellStyle name="Calculation 5 2 2 3 7" xfId="11614" xr:uid="{B986B9A8-5111-4CF5-9467-1169E598D0AD}"/>
    <cellStyle name="Calculation 5 2 2 3 7 2" xfId="11615" xr:uid="{51124054-7AE8-45A9-881F-EE550A34C296}"/>
    <cellStyle name="Calculation 5 2 2 3 8" xfId="11616" xr:uid="{76320642-F0DD-4F47-AFE1-83E255AFD6A5}"/>
    <cellStyle name="Calculation 5 2 2 3_Mes Actual" xfId="11617" xr:uid="{39AC7C6D-EC98-48F9-886B-FA0345F4F6A6}"/>
    <cellStyle name="Calculation 5 2 2 4" xfId="11618" xr:uid="{DCA1059A-18CF-4BBA-A1F0-6F6A4CAB9763}"/>
    <cellStyle name="Calculation 5 2 2 4 2" xfId="11619" xr:uid="{A99DED94-DE67-445C-82AE-5D7EA6B75FD4}"/>
    <cellStyle name="Calculation 5 2 2 4 2 2" xfId="11620" xr:uid="{F833AFAE-A327-475F-9666-2EFD83B2984F}"/>
    <cellStyle name="Calculation 5 2 2 4 2 2 2" xfId="11621" xr:uid="{A9A3E8D0-68E9-40D4-9B11-D5E761E5D23C}"/>
    <cellStyle name="Calculation 5 2 2 4 2 3" xfId="11622" xr:uid="{E8C8ACD5-9DF4-4870-A735-16084AF8B377}"/>
    <cellStyle name="Calculation 5 2 2 4 2 3 2" xfId="11623" xr:uid="{7A0DF015-87D9-4F67-A36F-8F6288F69A70}"/>
    <cellStyle name="Calculation 5 2 2 4 2 4" xfId="11624" xr:uid="{11413839-D370-4B4A-A800-1F304AD64CC3}"/>
    <cellStyle name="Calculation 5 2 2 4 2 4 2" xfId="11625" xr:uid="{FE1B97D5-449D-47D5-8393-D7B5DD880D0E}"/>
    <cellStyle name="Calculation 5 2 2 4 2 5" xfId="11626" xr:uid="{3307ED46-6F4E-446C-9074-E5869222264B}"/>
    <cellStyle name="Calculation 5 2 2 4 2 5 2" xfId="11627" xr:uid="{15F0822E-4F24-46A5-A2AC-C149D324069A}"/>
    <cellStyle name="Calculation 5 2 2 4 2 6" xfId="11628" xr:uid="{EAB9B670-1ECC-4440-A967-DF659F32119E}"/>
    <cellStyle name="Calculation 5 2 2 4 2 6 2" xfId="11629" xr:uid="{9B210CDF-764C-43BE-99BE-C3B8116F4442}"/>
    <cellStyle name="Calculation 5 2 2 4 2 7" xfId="11630" xr:uid="{4EF29ABD-DF3E-473B-985B-229C92D12118}"/>
    <cellStyle name="Calculation 5 2 2 4 3" xfId="11631" xr:uid="{6D3312F1-7FAA-4FDB-BCDD-7E884811793C}"/>
    <cellStyle name="Calculation 5 2 2 4 3 2" xfId="11632" xr:uid="{CB3528B6-DB57-445A-B8CB-7ABD4DE6499A}"/>
    <cellStyle name="Calculation 5 2 2 4 4" xfId="11633" xr:uid="{B28F2247-E406-4181-B628-3502629A5730}"/>
    <cellStyle name="Calculation 5 2 2 4 4 2" xfId="11634" xr:uid="{4777806F-BE2A-482A-ADEF-92E57C1781D6}"/>
    <cellStyle name="Calculation 5 2 2 4 5" xfId="11635" xr:uid="{B6F3F800-D199-410C-8F7F-1521A61EC086}"/>
    <cellStyle name="Calculation 5 2 2 4 5 2" xfId="11636" xr:uid="{F41783EC-6955-4686-A178-F0A83FF182D6}"/>
    <cellStyle name="Calculation 5 2 2 4 6" xfId="11637" xr:uid="{F1B51308-F31F-4740-8000-B8935A062D32}"/>
    <cellStyle name="Calculation 5 2 2 4 6 2" xfId="11638" xr:uid="{7E2D8D91-4324-48E7-935E-AB185883D10D}"/>
    <cellStyle name="Calculation 5 2 2 4 7" xfId="11639" xr:uid="{038DC8D2-77EC-41D2-A24A-5D0C9C34C1ED}"/>
    <cellStyle name="Calculation 5 2 2 4 7 2" xfId="11640" xr:uid="{16FD2FE8-7EE7-4EB9-A54D-AA527C68F4AF}"/>
    <cellStyle name="Calculation 5 2 2 4 8" xfId="11641" xr:uid="{2360F1AF-215B-4D72-ACB1-570652217C88}"/>
    <cellStyle name="Calculation 5 2 2 4_Mes Actual" xfId="11642" xr:uid="{A2B386B3-FFCA-41AA-BBC9-109EB011060D}"/>
    <cellStyle name="Calculation 5 2 2 5" xfId="11643" xr:uid="{B22788D0-6554-406F-AFBE-F3C699D8E831}"/>
    <cellStyle name="Calculation 5 2 2 5 2" xfId="11644" xr:uid="{0F0A20F2-7EBD-49E6-BD8D-353314FCD2D1}"/>
    <cellStyle name="Calculation 5 2 2 5 2 2" xfId="11645" xr:uid="{C036C708-5D22-4358-9E1F-F73A8C77AD32}"/>
    <cellStyle name="Calculation 5 2 2 5 3" xfId="11646" xr:uid="{399F4ED1-80A1-4826-BE91-05DC8380C81D}"/>
    <cellStyle name="Calculation 5 2 2 5 3 2" xfId="11647" xr:uid="{61CE8F40-3FFB-4450-B79B-A1AAED0DBEE2}"/>
    <cellStyle name="Calculation 5 2 2 5 4" xfId="11648" xr:uid="{6840D79B-0BBE-4CEC-BE17-E1467F66C42B}"/>
    <cellStyle name="Calculation 5 2 2 5 4 2" xfId="11649" xr:uid="{E91D4A6E-0D4E-4E6C-BC05-775D70C501E7}"/>
    <cellStyle name="Calculation 5 2 2 5 5" xfId="11650" xr:uid="{88DA98A6-8F19-42A6-BE4B-2105F32AABC2}"/>
    <cellStyle name="Calculation 5 2 2 5 5 2" xfId="11651" xr:uid="{3CC72A56-7589-41BF-AA69-2D9DA50F3917}"/>
    <cellStyle name="Calculation 5 2 2 5 6" xfId="11652" xr:uid="{C9F46EC4-1E6C-40C8-9351-97271B0E23F4}"/>
    <cellStyle name="Calculation 5 2 2 5 6 2" xfId="11653" xr:uid="{34EFEACA-0167-4EB1-BF3E-748A25C98A1B}"/>
    <cellStyle name="Calculation 5 2 2 5 7" xfId="11654" xr:uid="{9115DA34-64EC-4A60-A8CA-2F2A6A3AEB1E}"/>
    <cellStyle name="Calculation 5 2 2 6" xfId="11655" xr:uid="{2F1AABD1-0CC7-4BC9-806A-EDD590453AF1}"/>
    <cellStyle name="Calculation 5 2 2 6 2" xfId="11656" xr:uid="{2B609734-773B-47D8-8EBB-83796FDC2FCF}"/>
    <cellStyle name="Calculation 5 2 2 7" xfId="11657" xr:uid="{FA53670D-A5FF-4837-932D-639959AE77D7}"/>
    <cellStyle name="Calculation 5 2 2 7 2" xfId="11658" xr:uid="{6A7DAE3B-75D7-46B1-965F-66F04AB3664D}"/>
    <cellStyle name="Calculation 5 2 2 8" xfId="11659" xr:uid="{11118CCA-50C5-44F6-B310-EE581C52F321}"/>
    <cellStyle name="Calculation 5 2 2 8 2" xfId="11660" xr:uid="{13E8B1F5-F6CF-416F-B811-EF5FD5B94280}"/>
    <cellStyle name="Calculation 5 2 2 9" xfId="11661" xr:uid="{FA341773-895A-40C7-9F50-F14244183B89}"/>
    <cellStyle name="Calculation 5 2 2 9 2" xfId="11662" xr:uid="{0A574EB0-A2BF-4FF8-9C1F-D751955F8F1F}"/>
    <cellStyle name="Calculation 5 2 2_Mes Actual" xfId="11663" xr:uid="{A59AAE98-3C84-42BB-AD80-B73DD134BEA5}"/>
    <cellStyle name="Calculation 5 2 3" xfId="11664" xr:uid="{09192310-0A19-4F20-8798-4B1AD10A3999}"/>
    <cellStyle name="Calculation 5 2 3 2" xfId="11665" xr:uid="{63D8E0A9-0CBD-4933-BDE1-482589EE6CA4}"/>
    <cellStyle name="Calculation 5 2 3 2 2" xfId="11666" xr:uid="{D80313F2-DC28-49EE-9CBC-E574D5AF5EA0}"/>
    <cellStyle name="Calculation 5 2 3 2 2 2" xfId="11667" xr:uid="{A2815D9C-FD88-4B66-AD9F-AF57F54B01C5}"/>
    <cellStyle name="Calculation 5 2 3 2 3" xfId="11668" xr:uid="{D02542A8-3EEA-4BD9-9CA0-3D7D3677DE99}"/>
    <cellStyle name="Calculation 5 2 3 2 3 2" xfId="11669" xr:uid="{5298937E-00B9-4180-B65F-145F7BB91D7A}"/>
    <cellStyle name="Calculation 5 2 3 2 4" xfId="11670" xr:uid="{EC995E51-D0D0-4A73-B8A3-5E0F511C02DC}"/>
    <cellStyle name="Calculation 5 2 3 2 4 2" xfId="11671" xr:uid="{85C7F045-F908-4DFE-9282-B1209A419168}"/>
    <cellStyle name="Calculation 5 2 3 2 5" xfId="11672" xr:uid="{AA5F24E6-CEC8-4439-B636-B1F60BD219C9}"/>
    <cellStyle name="Calculation 5 2 3 2 5 2" xfId="11673" xr:uid="{56205D87-8CEE-42B3-8AB0-4653C8033620}"/>
    <cellStyle name="Calculation 5 2 3 2 6" xfId="11674" xr:uid="{D14799EB-E631-49C5-A778-26A0D3AA7381}"/>
    <cellStyle name="Calculation 5 2 3 2 6 2" xfId="11675" xr:uid="{92B81095-E916-4334-B0D1-1E594E820333}"/>
    <cellStyle name="Calculation 5 2 3 2 7" xfId="11676" xr:uid="{8C33FFC4-C23C-48D6-8D41-C8D4488B7B90}"/>
    <cellStyle name="Calculation 5 2 3 2_Mes Actual" xfId="11677" xr:uid="{C1D1BC02-FFB0-4AD5-ACBB-4EDDA0450CC6}"/>
    <cellStyle name="Calculation 5 2 3 3" xfId="11678" xr:uid="{8D06E834-82B6-4787-95F8-521F6D306198}"/>
    <cellStyle name="Calculation 5 2 3 3 2" xfId="11679" xr:uid="{2FE5AA11-3A8A-4F44-8895-1016FE732995}"/>
    <cellStyle name="Calculation 5 2 3 3 2 2" xfId="11680" xr:uid="{526B09A3-C6B9-42A6-B8A8-3FE8DBB32CE3}"/>
    <cellStyle name="Calculation 5 2 3 3 3" xfId="11681" xr:uid="{86BFB8BD-0835-4A7C-BB10-5481D4C71694}"/>
    <cellStyle name="Calculation 5 2 3 3_Mes Actual" xfId="11682" xr:uid="{6BAF55EA-FF56-4706-B413-B01A3969E248}"/>
    <cellStyle name="Calculation 5 2 3 4" xfId="11683" xr:uid="{5539069C-8D4F-440C-9303-DACABB0EBEE8}"/>
    <cellStyle name="Calculation 5 2 3 4 2" xfId="11684" xr:uid="{C852E249-599A-4D27-9D36-8B7D8D2F1513}"/>
    <cellStyle name="Calculation 5 2 3 5" xfId="11685" xr:uid="{D3EE4264-393F-4DB4-A1C7-8798E2C39FB9}"/>
    <cellStyle name="Calculation 5 2 3 5 2" xfId="11686" xr:uid="{679D03D0-FFB9-4DF5-9C89-979A6F7475EF}"/>
    <cellStyle name="Calculation 5 2 3 6" xfId="11687" xr:uid="{101E7F45-F130-4389-B981-6DFA5090B865}"/>
    <cellStyle name="Calculation 5 2 3 6 2" xfId="11688" xr:uid="{8F005C48-922A-4134-AE8F-106C61EC9017}"/>
    <cellStyle name="Calculation 5 2 3 7" xfId="11689" xr:uid="{B4E0E4AA-9BAB-4BCF-B32D-4E4A7DB5FF8C}"/>
    <cellStyle name="Calculation 5 2 3 7 2" xfId="11690" xr:uid="{E84F721F-B423-4687-93A3-5C05517F7CF5}"/>
    <cellStyle name="Calculation 5 2 3 8" xfId="11691" xr:uid="{07DDA95D-D8CF-45E3-9CE7-48EC136F415E}"/>
    <cellStyle name="Calculation 5 2 3_Mes Actual" xfId="11692" xr:uid="{A84E9FE7-56CD-485A-85AC-727F45C197DF}"/>
    <cellStyle name="Calculation 5 2 4" xfId="11693" xr:uid="{134717D2-BD7B-4C73-B6C7-388EAD6F0D40}"/>
    <cellStyle name="Calculation 5 2 4 2" xfId="11694" xr:uid="{24673385-E406-4E0D-AF2E-959B0D4FBFEF}"/>
    <cellStyle name="Calculation 5 2 4 2 2" xfId="11695" xr:uid="{7F2FB8EB-312B-4062-B230-3870FB0E1870}"/>
    <cellStyle name="Calculation 5 2 4 2 2 2" xfId="11696" xr:uid="{B049B46A-C548-4838-8D41-145E910E9771}"/>
    <cellStyle name="Calculation 5 2 4 2 3" xfId="11697" xr:uid="{63497738-4362-4477-85AB-805B77F04B49}"/>
    <cellStyle name="Calculation 5 2 4 2 3 2" xfId="11698" xr:uid="{BEC4B5A7-05E5-4FCB-9F42-96B2270D74F3}"/>
    <cellStyle name="Calculation 5 2 4 2 4" xfId="11699" xr:uid="{8E433252-A051-4CB5-A62B-4F3884DF3BAF}"/>
    <cellStyle name="Calculation 5 2 4 2 4 2" xfId="11700" xr:uid="{F335795A-A095-43DD-A61F-4E3EA22E7C4B}"/>
    <cellStyle name="Calculation 5 2 4 2 5" xfId="11701" xr:uid="{E76BB7CE-EA1B-4A9E-BA1C-47E7DC9DC3B2}"/>
    <cellStyle name="Calculation 5 2 4 2 5 2" xfId="11702" xr:uid="{D14FCD70-584C-4D73-B428-88A50CB27135}"/>
    <cellStyle name="Calculation 5 2 4 2 6" xfId="11703" xr:uid="{1A035138-D8C6-4527-9DFC-492797E0F9B1}"/>
    <cellStyle name="Calculation 5 2 4 2 6 2" xfId="11704" xr:uid="{E543B44A-52A5-4277-B092-5D4075F59683}"/>
    <cellStyle name="Calculation 5 2 4 2 7" xfId="11705" xr:uid="{672E00EB-5A11-4FB2-B22B-5A65229134C6}"/>
    <cellStyle name="Calculation 5 2 4 3" xfId="11706" xr:uid="{CA5648BC-1E70-4628-BBF6-DBE39C403E32}"/>
    <cellStyle name="Calculation 5 2 4 3 2" xfId="11707" xr:uid="{5C1574FE-E1F2-4C63-9BA4-8C434F2DEBBB}"/>
    <cellStyle name="Calculation 5 2 4 4" xfId="11708" xr:uid="{4B6E401D-1F03-4AE1-BEFC-ED28FECF038E}"/>
    <cellStyle name="Calculation 5 2 4 4 2" xfId="11709" xr:uid="{5ED8417E-3DCC-4C48-AD38-734F62E21E9F}"/>
    <cellStyle name="Calculation 5 2 4 5" xfId="11710" xr:uid="{803D7797-E64A-4F78-864E-A6A9DE0A6F48}"/>
    <cellStyle name="Calculation 5 2 4 5 2" xfId="11711" xr:uid="{2CDEA4A8-7680-407E-946B-17BAF8C8FEE9}"/>
    <cellStyle name="Calculation 5 2 4 6" xfId="11712" xr:uid="{41120260-0274-4336-9A25-F203AD7BFE99}"/>
    <cellStyle name="Calculation 5 2 4 6 2" xfId="11713" xr:uid="{66095485-05F7-46CE-88E4-328EB099C6AC}"/>
    <cellStyle name="Calculation 5 2 4 7" xfId="11714" xr:uid="{020726CE-FC6E-4A57-9727-029D9DBC5255}"/>
    <cellStyle name="Calculation 5 2 4 7 2" xfId="11715" xr:uid="{1E0D29E9-F53C-4D1E-86A6-03122CF06A5B}"/>
    <cellStyle name="Calculation 5 2 4 8" xfId="11716" xr:uid="{06E57A8D-6B86-45BD-93AE-1E83BEB912A3}"/>
    <cellStyle name="Calculation 5 2 4_Mes Actual" xfId="11717" xr:uid="{7840532B-7A0F-42D9-94B7-6D2DD0FD07F3}"/>
    <cellStyle name="Calculation 5 2 5" xfId="11718" xr:uid="{468DE7D8-1878-4562-A33B-8919732731D0}"/>
    <cellStyle name="Calculation 5 2 5 2" xfId="11719" xr:uid="{01EA1FF2-4F01-465F-8A64-478853BC60E9}"/>
    <cellStyle name="Calculation 5 2 5 2 2" xfId="11720" xr:uid="{207F3D81-D022-4301-B636-71B23DF074EB}"/>
    <cellStyle name="Calculation 5 2 5 2 2 2" xfId="11721" xr:uid="{7F487EB6-52CA-41AA-B913-29C2A3D63C3F}"/>
    <cellStyle name="Calculation 5 2 5 2 3" xfId="11722" xr:uid="{532E4B69-5E4D-4EEE-8123-7C821E72356F}"/>
    <cellStyle name="Calculation 5 2 5 2 3 2" xfId="11723" xr:uid="{47842509-2687-4B9C-9B35-2CE654728BED}"/>
    <cellStyle name="Calculation 5 2 5 2 4" xfId="11724" xr:uid="{8E83940E-1EB0-4012-ADC7-A18AC11D809F}"/>
    <cellStyle name="Calculation 5 2 5 2 4 2" xfId="11725" xr:uid="{08E8E375-7143-4061-99A2-4C130792BBCC}"/>
    <cellStyle name="Calculation 5 2 5 2 5" xfId="11726" xr:uid="{77F9BDAA-C510-4A95-B005-23EC1EF12613}"/>
    <cellStyle name="Calculation 5 2 5 2 5 2" xfId="11727" xr:uid="{DC9B4CF6-3B92-4897-9A38-629450A4F4D6}"/>
    <cellStyle name="Calculation 5 2 5 2 6" xfId="11728" xr:uid="{DC332D41-E3A1-4E21-88B0-E5280576E917}"/>
    <cellStyle name="Calculation 5 2 5 2 6 2" xfId="11729" xr:uid="{A4A9B989-8E67-4C0F-9B89-FAE2FF11B6E3}"/>
    <cellStyle name="Calculation 5 2 5 2 7" xfId="11730" xr:uid="{8CBAB9A7-C4D4-4571-80E2-96FAEBEA209F}"/>
    <cellStyle name="Calculation 5 2 5 3" xfId="11731" xr:uid="{F6D7DDF9-3E13-409B-A3DB-B2C42BF2FC17}"/>
    <cellStyle name="Calculation 5 2 5 3 2" xfId="11732" xr:uid="{EE19E7A8-DE0C-4204-9990-6B181FACB86C}"/>
    <cellStyle name="Calculation 5 2 5 4" xfId="11733" xr:uid="{AEBB7621-589A-4BBB-AFE8-13AA9C1E9693}"/>
    <cellStyle name="Calculation 5 2 5 4 2" xfId="11734" xr:uid="{FC05E06F-8A43-4867-BDD4-DE89B49B9BA1}"/>
    <cellStyle name="Calculation 5 2 5 5" xfId="11735" xr:uid="{9A20CBB4-66BF-44A1-B3B0-7C6A3538C70C}"/>
    <cellStyle name="Calculation 5 2 5 5 2" xfId="11736" xr:uid="{A7A93BEE-6B6B-47A1-BB33-A5364EBACC9B}"/>
    <cellStyle name="Calculation 5 2 5 6" xfId="11737" xr:uid="{3D77086A-8D74-4DDA-A9B8-4B180AD57448}"/>
    <cellStyle name="Calculation 5 2 5 6 2" xfId="11738" xr:uid="{3A1463BD-85C3-4B9E-B866-B8182E79F78C}"/>
    <cellStyle name="Calculation 5 2 5 7" xfId="11739" xr:uid="{7F8D7AEC-C4E5-4A77-8FD8-8FAAFE4E8A23}"/>
    <cellStyle name="Calculation 5 2 5 7 2" xfId="11740" xr:uid="{B4BE6B38-90A9-412B-B14A-2A762039A50A}"/>
    <cellStyle name="Calculation 5 2 5 8" xfId="11741" xr:uid="{689280BC-A556-4783-AC72-6AD57D5A0F6D}"/>
    <cellStyle name="Calculation 5 2 5_Mes Actual" xfId="11742" xr:uid="{C61BAE8A-F040-4437-A17C-9F7F80175812}"/>
    <cellStyle name="Calculation 5 2 6" xfId="11743" xr:uid="{6A826B64-4276-447F-B2BB-E76AF5C3162A}"/>
    <cellStyle name="Calculation 5 2 6 2" xfId="11744" xr:uid="{9661BAB9-17B5-4CC4-AC41-4D4717CA90F0}"/>
    <cellStyle name="Calculation 5 2 6 2 2" xfId="11745" xr:uid="{88F8DB51-564F-4712-9DE1-99368505F7FD}"/>
    <cellStyle name="Calculation 5 2 6 3" xfId="11746" xr:uid="{182F6AC3-331A-4E55-B8E1-2142A4EB5838}"/>
    <cellStyle name="Calculation 5 2 6 3 2" xfId="11747" xr:uid="{DEF6530E-198E-4139-BC2E-BD8EC73FC6DB}"/>
    <cellStyle name="Calculation 5 2 6 4" xfId="11748" xr:uid="{8729344A-1FF5-49E6-9838-7A40ABE2EE7E}"/>
    <cellStyle name="Calculation 5 2 6 4 2" xfId="11749" xr:uid="{77F5951C-992C-4534-A7D0-3FA883F442D7}"/>
    <cellStyle name="Calculation 5 2 6 5" xfId="11750" xr:uid="{CEB57B82-3A86-4F43-B88E-63712281743F}"/>
    <cellStyle name="Calculation 5 2 6 5 2" xfId="11751" xr:uid="{21DB26C3-AA05-4C98-86A0-FDFC638B2BBC}"/>
    <cellStyle name="Calculation 5 2 6 6" xfId="11752" xr:uid="{442B7F28-7DB8-4359-B7FD-C5746BEECEA6}"/>
    <cellStyle name="Calculation 5 2 6 6 2" xfId="11753" xr:uid="{8427CD53-A16E-4F61-B0C7-CC2136C05C94}"/>
    <cellStyle name="Calculation 5 2 6 7" xfId="11754" xr:uid="{44D1A63E-CB7C-41A1-98B2-0B52FBFF66F1}"/>
    <cellStyle name="Calculation 5 2 7" xfId="11755" xr:uid="{15D602B3-5248-4C5B-BC7C-C9AFC47C1A49}"/>
    <cellStyle name="Calculation 5 2 7 2" xfId="11756" xr:uid="{F065CD36-A579-4504-911C-ED0AAE3D06E0}"/>
    <cellStyle name="Calculation 5 2 8" xfId="11757" xr:uid="{0599D64E-40D3-485C-A9CE-5ED35503ECA4}"/>
    <cellStyle name="Calculation 5 2 8 2" xfId="11758" xr:uid="{30A7625A-6793-493B-8509-9E5E2CA64F21}"/>
    <cellStyle name="Calculation 5 2 9" xfId="11759" xr:uid="{B4DBD3B5-D150-4BFE-A814-72DE86F94F98}"/>
    <cellStyle name="Calculation 5 2 9 2" xfId="11760" xr:uid="{70721B93-A846-4505-A594-D064D74F8CBD}"/>
    <cellStyle name="Calculation 5 2_Mes Actual" xfId="11761" xr:uid="{A051AA41-373E-450B-8C3B-9096B514F783}"/>
    <cellStyle name="Calculation 5 3" xfId="11762" xr:uid="{BBC430A9-C22C-4E14-8800-E40AD3307464}"/>
    <cellStyle name="Calculation 5 3 10" xfId="11763" xr:uid="{79E5D307-0624-4142-A8FD-EB1A3760E828}"/>
    <cellStyle name="Calculation 5 3 10 2" xfId="11764" xr:uid="{09E3641B-C73F-4466-BDE3-475187446DC2}"/>
    <cellStyle name="Calculation 5 3 11" xfId="11765" xr:uid="{B7CE4843-86EF-4D78-B801-9493F599404C}"/>
    <cellStyle name="Calculation 5 3 11 2" xfId="11766" xr:uid="{F02DF2AF-771F-4DBB-94C2-7BFA2F1384F6}"/>
    <cellStyle name="Calculation 5 3 12" xfId="11767" xr:uid="{DE62D0E8-20E4-40FC-87AB-41710FAA9B89}"/>
    <cellStyle name="Calculation 5 3 2" xfId="11768" xr:uid="{788EB85C-9365-4239-9EBA-6CBA1B03AA2E}"/>
    <cellStyle name="Calculation 5 3 2 10" xfId="11769" xr:uid="{A3E5DD14-554B-4769-9B54-6EED5E0CFFD4}"/>
    <cellStyle name="Calculation 5 3 2 10 2" xfId="11770" xr:uid="{EBA83E03-2F46-41C9-879A-F9CE8E6B42DA}"/>
    <cellStyle name="Calculation 5 3 2 11" xfId="11771" xr:uid="{CA35B782-41E4-43A2-8A0C-B75CC4C35E6A}"/>
    <cellStyle name="Calculation 5 3 2 2" xfId="11772" xr:uid="{989A926B-4A90-4E16-806D-73C5B6259F8A}"/>
    <cellStyle name="Calculation 5 3 2 2 2" xfId="11773" xr:uid="{FDF1B597-5B21-42DC-BF88-5B3F61B9EFC0}"/>
    <cellStyle name="Calculation 5 3 2 2 2 2" xfId="11774" xr:uid="{BDE04351-BA42-4BA1-9B12-5DAC5F422F28}"/>
    <cellStyle name="Calculation 5 3 2 2 2 2 2" xfId="11775" xr:uid="{30F0032A-8111-4B98-80C0-F2A41E186AB3}"/>
    <cellStyle name="Calculation 5 3 2 2 2 3" xfId="11776" xr:uid="{B24833E6-AFDE-48DD-BCAF-5B6F84AA57E3}"/>
    <cellStyle name="Calculation 5 3 2 2 2 3 2" xfId="11777" xr:uid="{FAA83050-4D8E-4193-A7BE-DD91AD66FD8C}"/>
    <cellStyle name="Calculation 5 3 2 2 2 4" xfId="11778" xr:uid="{B8FF88B1-9E60-4FC8-A96B-96EF93174788}"/>
    <cellStyle name="Calculation 5 3 2 2 2 4 2" xfId="11779" xr:uid="{A9F7011E-8EB5-4C31-B8B8-5C87343019C8}"/>
    <cellStyle name="Calculation 5 3 2 2 2 5" xfId="11780" xr:uid="{E735098B-66D7-4E28-96C6-B0F121B536C4}"/>
    <cellStyle name="Calculation 5 3 2 2 2 5 2" xfId="11781" xr:uid="{CAFBA3CA-232D-45E9-9930-B2334F639F25}"/>
    <cellStyle name="Calculation 5 3 2 2 2 6" xfId="11782" xr:uid="{98E8C74D-83C4-4433-B89E-FBC3DF91960C}"/>
    <cellStyle name="Calculation 5 3 2 2 2 6 2" xfId="11783" xr:uid="{EC0D0681-5C22-4EB7-86E1-3DDDBC15E12D}"/>
    <cellStyle name="Calculation 5 3 2 2 2 7" xfId="11784" xr:uid="{E66C0A3B-FF96-419A-80DF-63F24F59CB13}"/>
    <cellStyle name="Calculation 5 3 2 2 2_Mes Actual" xfId="11785" xr:uid="{FA679074-443D-4F0B-92CA-61637178D491}"/>
    <cellStyle name="Calculation 5 3 2 2 3" xfId="11786" xr:uid="{AAC0BC9A-4A5F-4C85-A576-7E39668589C3}"/>
    <cellStyle name="Calculation 5 3 2 2 3 2" xfId="11787" xr:uid="{34A683DE-DCC8-46C3-B020-434F587732BC}"/>
    <cellStyle name="Calculation 5 3 2 2 3 2 2" xfId="11788" xr:uid="{3AAF7CF1-5F15-46D0-8516-0906A2A1F207}"/>
    <cellStyle name="Calculation 5 3 2 2 3 3" xfId="11789" xr:uid="{0CDED3C6-4B34-4C60-B247-713C3192825D}"/>
    <cellStyle name="Calculation 5 3 2 2 3_Mes Actual" xfId="11790" xr:uid="{3414E8F7-5071-4CEB-9BAA-A45024612C6A}"/>
    <cellStyle name="Calculation 5 3 2 2 4" xfId="11791" xr:uid="{F7ACF619-79F0-4CC5-BACC-C4D585A00150}"/>
    <cellStyle name="Calculation 5 3 2 2 4 2" xfId="11792" xr:uid="{ACA68EFA-FCE1-4E91-95F3-648B0C906C54}"/>
    <cellStyle name="Calculation 5 3 2 2 5" xfId="11793" xr:uid="{BA4E62E4-B334-4281-BD13-CCB6FB4979BF}"/>
    <cellStyle name="Calculation 5 3 2 2 5 2" xfId="11794" xr:uid="{00263C48-73BC-4BF5-9D5F-59AEA5F162CF}"/>
    <cellStyle name="Calculation 5 3 2 2 6" xfId="11795" xr:uid="{7B81A85C-0B91-4246-A422-231407B47372}"/>
    <cellStyle name="Calculation 5 3 2 2 6 2" xfId="11796" xr:uid="{BABB60EC-7726-49E9-9BAF-F239008285C2}"/>
    <cellStyle name="Calculation 5 3 2 2 7" xfId="11797" xr:uid="{A76D61D3-8F8E-46DA-AF1F-07281514E5EE}"/>
    <cellStyle name="Calculation 5 3 2 2 7 2" xfId="11798" xr:uid="{9A430271-7243-47FA-B079-0547F629B410}"/>
    <cellStyle name="Calculation 5 3 2 2 8" xfId="11799" xr:uid="{9B729094-AEF0-4DE1-8CD8-49A2B2D1CB21}"/>
    <cellStyle name="Calculation 5 3 2 2_Mes Actual" xfId="11800" xr:uid="{D6EA3163-E513-4197-B1F1-90631873F88F}"/>
    <cellStyle name="Calculation 5 3 2 3" xfId="11801" xr:uid="{1D46A6AE-CC47-42F9-827D-16A2D774D257}"/>
    <cellStyle name="Calculation 5 3 2 3 2" xfId="11802" xr:uid="{150533F4-EB22-472F-9774-DFF9959923EF}"/>
    <cellStyle name="Calculation 5 3 2 3 2 2" xfId="11803" xr:uid="{2AE3C4CF-45E9-4D4D-AFDF-EE9AAC632BFE}"/>
    <cellStyle name="Calculation 5 3 2 3 2 2 2" xfId="11804" xr:uid="{9ED9F1FF-27C8-4FAD-8BE8-59440038F6A7}"/>
    <cellStyle name="Calculation 5 3 2 3 2 3" xfId="11805" xr:uid="{2D9754C0-0373-4510-A476-BBA7FAC4C90E}"/>
    <cellStyle name="Calculation 5 3 2 3 2 3 2" xfId="11806" xr:uid="{2E2C751D-2A91-45B4-835A-2BF902AFEFD0}"/>
    <cellStyle name="Calculation 5 3 2 3 2 4" xfId="11807" xr:uid="{4A94D719-E506-4246-908C-41FDEBB7FF66}"/>
    <cellStyle name="Calculation 5 3 2 3 2 4 2" xfId="11808" xr:uid="{C357D0D6-A5D9-49EC-A27F-96DCB7DA3B85}"/>
    <cellStyle name="Calculation 5 3 2 3 2 5" xfId="11809" xr:uid="{CE138601-7BB0-40CC-8B8A-CF5FC097FD16}"/>
    <cellStyle name="Calculation 5 3 2 3 2 5 2" xfId="11810" xr:uid="{68B61923-0C3A-4846-8D8A-5B461F3682AE}"/>
    <cellStyle name="Calculation 5 3 2 3 2 6" xfId="11811" xr:uid="{A82AC646-4508-4C05-8AC6-F0513D05B52A}"/>
    <cellStyle name="Calculation 5 3 2 3 2 6 2" xfId="11812" xr:uid="{1BC4646E-FA44-4D19-A01E-270D01C9C6B3}"/>
    <cellStyle name="Calculation 5 3 2 3 2 7" xfId="11813" xr:uid="{A1F2B2D8-6426-48FA-8D0E-7152DC7F6D0D}"/>
    <cellStyle name="Calculation 5 3 2 3 3" xfId="11814" xr:uid="{FF36C49E-CD65-4986-995E-603974C22640}"/>
    <cellStyle name="Calculation 5 3 2 3 3 2" xfId="11815" xr:uid="{A5F457D2-F5DB-4D42-AD03-BB3E4E41A78C}"/>
    <cellStyle name="Calculation 5 3 2 3 4" xfId="11816" xr:uid="{55F23FC2-CD9A-4B21-9AD4-3F1EA9AD9CC4}"/>
    <cellStyle name="Calculation 5 3 2 3 4 2" xfId="11817" xr:uid="{56C634CA-2588-4982-ABB8-5D5E61739989}"/>
    <cellStyle name="Calculation 5 3 2 3 5" xfId="11818" xr:uid="{26D4D561-1BBB-441A-B003-7374638F7181}"/>
    <cellStyle name="Calculation 5 3 2 3 5 2" xfId="11819" xr:uid="{1D4E3042-2AE5-4328-8B28-2BC41A490D0D}"/>
    <cellStyle name="Calculation 5 3 2 3 6" xfId="11820" xr:uid="{6F98B813-77C7-4F32-A4EC-8062302B2076}"/>
    <cellStyle name="Calculation 5 3 2 3 6 2" xfId="11821" xr:uid="{640F4145-9057-4FBE-8041-31D2C40A9560}"/>
    <cellStyle name="Calculation 5 3 2 3 7" xfId="11822" xr:uid="{782923BE-C546-47A1-A9E7-0C18A5449C3D}"/>
    <cellStyle name="Calculation 5 3 2 3 7 2" xfId="11823" xr:uid="{3C993F72-EE30-4865-BA62-6C41C2ED9C5B}"/>
    <cellStyle name="Calculation 5 3 2 3 8" xfId="11824" xr:uid="{5D830D66-DC85-4150-A77D-28C86C780D39}"/>
    <cellStyle name="Calculation 5 3 2 3_Mes Actual" xfId="11825" xr:uid="{6A068D8D-5950-4B02-B84D-4E2006A514B2}"/>
    <cellStyle name="Calculation 5 3 2 4" xfId="11826" xr:uid="{93C55347-DC7A-4115-B8B7-647119517784}"/>
    <cellStyle name="Calculation 5 3 2 4 2" xfId="11827" xr:uid="{3E922647-7CC0-4968-9D01-FB560600BE84}"/>
    <cellStyle name="Calculation 5 3 2 4 2 2" xfId="11828" xr:uid="{3714DB61-C8F5-4397-82B6-5B48867A67EF}"/>
    <cellStyle name="Calculation 5 3 2 4 2 2 2" xfId="11829" xr:uid="{2023EB37-9104-4A74-85F5-923F8CD40EB6}"/>
    <cellStyle name="Calculation 5 3 2 4 2 3" xfId="11830" xr:uid="{27B67901-0841-40B6-BF97-F223F79A3D03}"/>
    <cellStyle name="Calculation 5 3 2 4 2 3 2" xfId="11831" xr:uid="{7BD0D810-86C0-4BD6-BF73-33DFE2738BD5}"/>
    <cellStyle name="Calculation 5 3 2 4 2 4" xfId="11832" xr:uid="{1B39B50F-2F53-41C5-AAFC-7013878CAC93}"/>
    <cellStyle name="Calculation 5 3 2 4 2 4 2" xfId="11833" xr:uid="{8023FAC2-A333-42EA-AA12-03D59127C0E8}"/>
    <cellStyle name="Calculation 5 3 2 4 2 5" xfId="11834" xr:uid="{06513C0D-6B1B-462C-B8C4-73F3D73836A3}"/>
    <cellStyle name="Calculation 5 3 2 4 2 5 2" xfId="11835" xr:uid="{5AA09F0D-F924-482F-A484-DECA470D0672}"/>
    <cellStyle name="Calculation 5 3 2 4 2 6" xfId="11836" xr:uid="{08A81071-AFF0-49CA-95FF-2947872EC637}"/>
    <cellStyle name="Calculation 5 3 2 4 2 6 2" xfId="11837" xr:uid="{6812BF99-9148-4021-9FE9-863B2C9E188F}"/>
    <cellStyle name="Calculation 5 3 2 4 2 7" xfId="11838" xr:uid="{05E1C15E-7D66-4433-BB98-E44510EC9BDA}"/>
    <cellStyle name="Calculation 5 3 2 4 3" xfId="11839" xr:uid="{AFA6D2BB-89BA-48C3-9209-927E8C56FC0A}"/>
    <cellStyle name="Calculation 5 3 2 4 3 2" xfId="11840" xr:uid="{C5638FFE-2791-42E2-8E8A-699D62936273}"/>
    <cellStyle name="Calculation 5 3 2 4 4" xfId="11841" xr:uid="{79E2808D-C2C2-4E8A-9DB5-6B5FC7D77AAF}"/>
    <cellStyle name="Calculation 5 3 2 4 4 2" xfId="11842" xr:uid="{4F592291-5C7F-4C3E-924E-D397C4E6731C}"/>
    <cellStyle name="Calculation 5 3 2 4 5" xfId="11843" xr:uid="{96D55402-DECA-40A0-9A8F-8737E9E69DD7}"/>
    <cellStyle name="Calculation 5 3 2 4 5 2" xfId="11844" xr:uid="{57FD67C2-93C8-47FC-98A2-9EA589FDE835}"/>
    <cellStyle name="Calculation 5 3 2 4 6" xfId="11845" xr:uid="{CABC7715-3C43-4AEE-A843-4E56D841D425}"/>
    <cellStyle name="Calculation 5 3 2 4 6 2" xfId="11846" xr:uid="{A40592D6-BEA4-447A-A68B-08CF254651DD}"/>
    <cellStyle name="Calculation 5 3 2 4 7" xfId="11847" xr:uid="{33B7C053-8434-4FE4-83A8-8B58E4721E7E}"/>
    <cellStyle name="Calculation 5 3 2 4 7 2" xfId="11848" xr:uid="{E7AE39B1-35FA-439E-B3E5-9432CCDA5181}"/>
    <cellStyle name="Calculation 5 3 2 4 8" xfId="11849" xr:uid="{52EBD097-EEA6-4E20-B301-C005F02CF2F2}"/>
    <cellStyle name="Calculation 5 3 2 4_Mes Actual" xfId="11850" xr:uid="{34E283E7-0CDF-465F-9283-8969FF89C784}"/>
    <cellStyle name="Calculation 5 3 2 5" xfId="11851" xr:uid="{DA81F0B4-A7D3-4785-9D6D-70E2A0071BE2}"/>
    <cellStyle name="Calculation 5 3 2 5 2" xfId="11852" xr:uid="{6502A578-AC3C-4813-B9AE-6FE9407CE7C9}"/>
    <cellStyle name="Calculation 5 3 2 5 2 2" xfId="11853" xr:uid="{30D0A836-CDBA-4B8F-A490-6C6092E7A015}"/>
    <cellStyle name="Calculation 5 3 2 5 3" xfId="11854" xr:uid="{E01795BE-FDE1-4922-9FF8-584405C64FE7}"/>
    <cellStyle name="Calculation 5 3 2 5 3 2" xfId="11855" xr:uid="{472BEF70-BC45-4241-B2B1-98248C1F30C2}"/>
    <cellStyle name="Calculation 5 3 2 5 4" xfId="11856" xr:uid="{C1B83CD6-D008-4B2A-9498-95AFB23C02F8}"/>
    <cellStyle name="Calculation 5 3 2 5 4 2" xfId="11857" xr:uid="{AACDD48D-6A8F-4B89-8D1E-BA8021E752C9}"/>
    <cellStyle name="Calculation 5 3 2 5 5" xfId="11858" xr:uid="{33589839-9DEB-424C-B5D0-14D49973007D}"/>
    <cellStyle name="Calculation 5 3 2 5 5 2" xfId="11859" xr:uid="{94FA36D4-C198-44E4-BA66-0394F1F64E58}"/>
    <cellStyle name="Calculation 5 3 2 5 6" xfId="11860" xr:uid="{4683EC6A-B477-4933-842C-2002E9B71585}"/>
    <cellStyle name="Calculation 5 3 2 5 6 2" xfId="11861" xr:uid="{3D54546D-3B98-4FE6-AA7A-EE86AE22102B}"/>
    <cellStyle name="Calculation 5 3 2 5 7" xfId="11862" xr:uid="{9FC512E6-B475-4861-83B6-48DD67E5ED2E}"/>
    <cellStyle name="Calculation 5 3 2 6" xfId="11863" xr:uid="{C2BEBE66-8ECA-4B04-BB9A-871255D5944C}"/>
    <cellStyle name="Calculation 5 3 2 6 2" xfId="11864" xr:uid="{ADFDD02E-6B6E-4471-87BD-7DAD3652CDC7}"/>
    <cellStyle name="Calculation 5 3 2 7" xfId="11865" xr:uid="{6BAE21DC-9CEF-46DD-B77B-E9FB51263396}"/>
    <cellStyle name="Calculation 5 3 2 7 2" xfId="11866" xr:uid="{B15E0C6A-EDDD-4352-92B5-E423C2E3A163}"/>
    <cellStyle name="Calculation 5 3 2 8" xfId="11867" xr:uid="{9770BF51-F8D9-4EBF-91E0-969754D10B43}"/>
    <cellStyle name="Calculation 5 3 2 8 2" xfId="11868" xr:uid="{09F25B4D-57A4-4D50-901F-DFF52D47BAE4}"/>
    <cellStyle name="Calculation 5 3 2 9" xfId="11869" xr:uid="{2D6CF80E-2B0F-439D-B92B-AA7BEA49398C}"/>
    <cellStyle name="Calculation 5 3 2 9 2" xfId="11870" xr:uid="{623DDE1C-0BD1-4656-83B7-9A8CAF68D980}"/>
    <cellStyle name="Calculation 5 3 2_Mes Actual" xfId="11871" xr:uid="{5D0CE333-AFB4-455C-988C-65793BD984D3}"/>
    <cellStyle name="Calculation 5 3 3" xfId="11872" xr:uid="{419FEB07-7B83-4BEF-83FB-4ABECC34DD3B}"/>
    <cellStyle name="Calculation 5 3 3 2" xfId="11873" xr:uid="{37A939B8-DF37-4B0A-B26F-EDA836A76614}"/>
    <cellStyle name="Calculation 5 3 3 2 2" xfId="11874" xr:uid="{1B11A9C8-8DAE-48C3-80DF-96D632A929AC}"/>
    <cellStyle name="Calculation 5 3 3 2 2 2" xfId="11875" xr:uid="{C49D0CA2-6339-49E4-875E-BB45E4ED1FC7}"/>
    <cellStyle name="Calculation 5 3 3 2 3" xfId="11876" xr:uid="{36F80140-5773-4BFD-8667-F9010F948F84}"/>
    <cellStyle name="Calculation 5 3 3 2 3 2" xfId="11877" xr:uid="{FA87B2C0-B25D-4F2C-B17A-97B7011AB61D}"/>
    <cellStyle name="Calculation 5 3 3 2 4" xfId="11878" xr:uid="{3591DD31-D931-4CF5-B4B1-090FAF248053}"/>
    <cellStyle name="Calculation 5 3 3 2 4 2" xfId="11879" xr:uid="{DD73277A-8A56-4A3B-86E0-EE8C7368DFF8}"/>
    <cellStyle name="Calculation 5 3 3 2 5" xfId="11880" xr:uid="{A8F05E9A-5A39-43C3-A11C-3126240C58D8}"/>
    <cellStyle name="Calculation 5 3 3 2 5 2" xfId="11881" xr:uid="{822A4822-61EB-494E-A6B6-2CE10D4121CE}"/>
    <cellStyle name="Calculation 5 3 3 2 6" xfId="11882" xr:uid="{9050737A-90AC-4FC5-902D-4B12D3543E20}"/>
    <cellStyle name="Calculation 5 3 3 2 6 2" xfId="11883" xr:uid="{3DA20A98-CCE1-4E81-A694-2F18C4CE32B3}"/>
    <cellStyle name="Calculation 5 3 3 2 7" xfId="11884" xr:uid="{D8AD2F1F-F6FB-4990-9A98-3DE66C9DE2B3}"/>
    <cellStyle name="Calculation 5 3 3 2_Mes Actual" xfId="11885" xr:uid="{2A709FA2-3038-451A-9D79-724CB5C35D81}"/>
    <cellStyle name="Calculation 5 3 3 3" xfId="11886" xr:uid="{21F10ADE-E080-4054-B154-0EDE9F122C4C}"/>
    <cellStyle name="Calculation 5 3 3 3 2" xfId="11887" xr:uid="{59F402B0-1EB9-48CC-BDFF-8B1DD5A74915}"/>
    <cellStyle name="Calculation 5 3 3 3 2 2" xfId="11888" xr:uid="{F8371DE5-E507-4D58-B6C2-56EBAA48E4A2}"/>
    <cellStyle name="Calculation 5 3 3 3 3" xfId="11889" xr:uid="{66B311A2-42A9-473E-9470-BD23A6E9B5EA}"/>
    <cellStyle name="Calculation 5 3 3 3_Mes Actual" xfId="11890" xr:uid="{B90A491E-A909-4DB9-96FF-BC0E3F0D0D21}"/>
    <cellStyle name="Calculation 5 3 3 4" xfId="11891" xr:uid="{EE1F1DC3-B52C-4991-B84C-4909C3C06DB4}"/>
    <cellStyle name="Calculation 5 3 3 4 2" xfId="11892" xr:uid="{A20DB9DB-515F-4EC5-AFB8-881641ADAF8E}"/>
    <cellStyle name="Calculation 5 3 3 5" xfId="11893" xr:uid="{0507698C-EB46-4C28-8A87-80377C5D88D2}"/>
    <cellStyle name="Calculation 5 3 3 5 2" xfId="11894" xr:uid="{B59E77BC-4DF6-424B-B181-207BC2EB2A50}"/>
    <cellStyle name="Calculation 5 3 3 6" xfId="11895" xr:uid="{6B161BA9-79CC-4409-85D0-672B2A619FA3}"/>
    <cellStyle name="Calculation 5 3 3 6 2" xfId="11896" xr:uid="{20A37D06-2624-443D-83AC-49FF59870EE6}"/>
    <cellStyle name="Calculation 5 3 3 7" xfId="11897" xr:uid="{C6CBE565-14A5-4BB5-AD2F-9F200158358E}"/>
    <cellStyle name="Calculation 5 3 3 7 2" xfId="11898" xr:uid="{B3D986BF-49E2-4319-A198-880D2EC3FA62}"/>
    <cellStyle name="Calculation 5 3 3 8" xfId="11899" xr:uid="{A5B583E7-F975-46BF-B3E4-7F7A81602730}"/>
    <cellStyle name="Calculation 5 3 3_Mes Actual" xfId="11900" xr:uid="{6D195A1A-C813-4444-ADEA-2F55DC193745}"/>
    <cellStyle name="Calculation 5 3 4" xfId="11901" xr:uid="{99D75F68-5FAE-491A-B0C9-11806ED09C12}"/>
    <cellStyle name="Calculation 5 3 4 2" xfId="11902" xr:uid="{C6A7FEC2-E0C7-46D3-A118-D095C19D4129}"/>
    <cellStyle name="Calculation 5 3 4 2 2" xfId="11903" xr:uid="{03B41393-7FDE-48F1-8209-965C18881644}"/>
    <cellStyle name="Calculation 5 3 4 2 2 2" xfId="11904" xr:uid="{7AAD2E52-84C4-4BD7-B95F-3A8CE5350880}"/>
    <cellStyle name="Calculation 5 3 4 2 3" xfId="11905" xr:uid="{A6C16164-D54C-472D-9799-7E3431763263}"/>
    <cellStyle name="Calculation 5 3 4 2 3 2" xfId="11906" xr:uid="{796CF079-0BEB-499A-B606-74C5A52B465C}"/>
    <cellStyle name="Calculation 5 3 4 2 4" xfId="11907" xr:uid="{C113A452-C5A4-489B-BB54-86FCC73FA71B}"/>
    <cellStyle name="Calculation 5 3 4 2 4 2" xfId="11908" xr:uid="{3DB817F7-36D3-44AC-ACEC-83B77E2DCF7F}"/>
    <cellStyle name="Calculation 5 3 4 2 5" xfId="11909" xr:uid="{33DD860E-13CC-4E19-8F59-CD92757AA1CD}"/>
    <cellStyle name="Calculation 5 3 4 2 5 2" xfId="11910" xr:uid="{BB2C60E3-8ADA-4879-AC57-165EAEA2D639}"/>
    <cellStyle name="Calculation 5 3 4 2 6" xfId="11911" xr:uid="{CECA3E9C-877B-4115-9497-EBE08DD02F8B}"/>
    <cellStyle name="Calculation 5 3 4 2 6 2" xfId="11912" xr:uid="{6CCACE37-373F-4A95-AE71-68C442D9C108}"/>
    <cellStyle name="Calculation 5 3 4 2 7" xfId="11913" xr:uid="{0AFA5D8A-8965-4CFE-965B-C42225D3D114}"/>
    <cellStyle name="Calculation 5 3 4 3" xfId="11914" xr:uid="{4D6F6F64-5155-4232-B117-6CB08257D0F7}"/>
    <cellStyle name="Calculation 5 3 4 3 2" xfId="11915" xr:uid="{6329FFAD-C4BC-4D20-93C7-1159E3F8D8C9}"/>
    <cellStyle name="Calculation 5 3 4 4" xfId="11916" xr:uid="{B1CDB4AD-8098-444D-A8A4-05B2AB87DCEE}"/>
    <cellStyle name="Calculation 5 3 4 4 2" xfId="11917" xr:uid="{086FFF25-D8F2-40E6-9448-3C48D2DACB00}"/>
    <cellStyle name="Calculation 5 3 4 5" xfId="11918" xr:uid="{D8D6A8A8-DA1E-44C3-A15C-41F048310AE4}"/>
    <cellStyle name="Calculation 5 3 4 5 2" xfId="11919" xr:uid="{AD7971CE-315E-45F9-B814-2D5610B929D3}"/>
    <cellStyle name="Calculation 5 3 4 6" xfId="11920" xr:uid="{F72C8C52-2178-46A7-8259-4AD193230835}"/>
    <cellStyle name="Calculation 5 3 4 6 2" xfId="11921" xr:uid="{C20FC8DE-EC39-4A03-AB8F-536F3CADB960}"/>
    <cellStyle name="Calculation 5 3 4 7" xfId="11922" xr:uid="{92A2E57F-0DFB-4A40-96EB-BA53AD4256BE}"/>
    <cellStyle name="Calculation 5 3 4 7 2" xfId="11923" xr:uid="{820FD9EE-3730-462E-A049-DA4FBA528D3D}"/>
    <cellStyle name="Calculation 5 3 4 8" xfId="11924" xr:uid="{B463FD7D-B8BE-4419-AA1A-9BD65FB1D45B}"/>
    <cellStyle name="Calculation 5 3 4_Mes Actual" xfId="11925" xr:uid="{7AAF33A2-CD26-4376-ACF6-B6ADD5AC3775}"/>
    <cellStyle name="Calculation 5 3 5" xfId="11926" xr:uid="{D4966C3F-F585-497E-9132-1F65D4C0AEB9}"/>
    <cellStyle name="Calculation 5 3 5 2" xfId="11927" xr:uid="{93DE0D19-E0DB-4C59-A5A1-7FFA948FA608}"/>
    <cellStyle name="Calculation 5 3 5 2 2" xfId="11928" xr:uid="{C158BE2B-E646-4D25-ACDE-BA0F8F7FF82C}"/>
    <cellStyle name="Calculation 5 3 5 2 2 2" xfId="11929" xr:uid="{97B068E4-49AF-43EB-9CBA-2E8B7A6A3ED0}"/>
    <cellStyle name="Calculation 5 3 5 2 3" xfId="11930" xr:uid="{EF25D5EE-BD22-4FD6-97E6-413A1CDA7D95}"/>
    <cellStyle name="Calculation 5 3 5 2 3 2" xfId="11931" xr:uid="{8E3A03DC-E355-4715-8241-F4AE7E02DBAA}"/>
    <cellStyle name="Calculation 5 3 5 2 4" xfId="11932" xr:uid="{6D161F04-3B88-4255-9036-FC921831B451}"/>
    <cellStyle name="Calculation 5 3 5 2 4 2" xfId="11933" xr:uid="{280B8A00-A55B-47D6-9423-846EC0712E52}"/>
    <cellStyle name="Calculation 5 3 5 2 5" xfId="11934" xr:uid="{FB0F6791-6D93-4230-9A64-3D63A085FF7D}"/>
    <cellStyle name="Calculation 5 3 5 2 5 2" xfId="11935" xr:uid="{1C618987-20D5-4C83-B562-D9C8927D2DF2}"/>
    <cellStyle name="Calculation 5 3 5 2 6" xfId="11936" xr:uid="{DBA02FCE-314A-427A-86AC-35E584DB6DD1}"/>
    <cellStyle name="Calculation 5 3 5 2 6 2" xfId="11937" xr:uid="{8F83CF5E-2421-4E12-AE48-B0EF82978767}"/>
    <cellStyle name="Calculation 5 3 5 2 7" xfId="11938" xr:uid="{F265FC96-1671-4D3C-960B-2ADDCE69FAC2}"/>
    <cellStyle name="Calculation 5 3 5 3" xfId="11939" xr:uid="{33BFC033-936D-498D-9FC0-0D357CD8432A}"/>
    <cellStyle name="Calculation 5 3 5 3 2" xfId="11940" xr:uid="{48C8B420-9DAE-4768-9212-B6B7ADC029D7}"/>
    <cellStyle name="Calculation 5 3 5 4" xfId="11941" xr:uid="{4112E360-1315-4DCB-9271-CE444C7B2BE2}"/>
    <cellStyle name="Calculation 5 3 5 4 2" xfId="11942" xr:uid="{CA75D90F-AA7C-4717-A55E-CD0C9CB3271B}"/>
    <cellStyle name="Calculation 5 3 5 5" xfId="11943" xr:uid="{7BAC7148-70C3-419B-A5A1-90638E73A0C6}"/>
    <cellStyle name="Calculation 5 3 5 5 2" xfId="11944" xr:uid="{F5682C65-7BAC-4FB4-8952-7AA28ECF6ED3}"/>
    <cellStyle name="Calculation 5 3 5 6" xfId="11945" xr:uid="{9CA38840-B23E-440C-A89B-646AE3CD70B4}"/>
    <cellStyle name="Calculation 5 3 5 6 2" xfId="11946" xr:uid="{2D406BB1-530C-445F-9430-133D7073884E}"/>
    <cellStyle name="Calculation 5 3 5 7" xfId="11947" xr:uid="{47CF3239-F47E-4049-8527-0FE1A61BA7E9}"/>
    <cellStyle name="Calculation 5 3 5 7 2" xfId="11948" xr:uid="{CB4A80A0-2135-4334-ABA0-DE8C924F4728}"/>
    <cellStyle name="Calculation 5 3 5 8" xfId="11949" xr:uid="{30F97105-E26E-4673-84C5-C676A7C757B3}"/>
    <cellStyle name="Calculation 5 3 5_Mes Actual" xfId="11950" xr:uid="{82DE78F5-D2F4-4222-B8A9-E03EC823E94A}"/>
    <cellStyle name="Calculation 5 3 6" xfId="11951" xr:uid="{4646392B-AEFB-44F3-B582-F54759CF55ED}"/>
    <cellStyle name="Calculation 5 3 6 2" xfId="11952" xr:uid="{44117F6E-F630-4791-BA31-764F00843567}"/>
    <cellStyle name="Calculation 5 3 6 2 2" xfId="11953" xr:uid="{908B5EE5-4718-4FEA-ADEF-B1D8155BAAE2}"/>
    <cellStyle name="Calculation 5 3 6 3" xfId="11954" xr:uid="{AA33F098-CB32-4680-AA0C-32BD808EEE57}"/>
    <cellStyle name="Calculation 5 3 6 3 2" xfId="11955" xr:uid="{BA10E2B2-25C4-4BDD-9079-4701AD1483F6}"/>
    <cellStyle name="Calculation 5 3 6 4" xfId="11956" xr:uid="{A9DC0BC3-9FEC-47D5-BD60-DC86177EEF27}"/>
    <cellStyle name="Calculation 5 3 6 4 2" xfId="11957" xr:uid="{F65158FB-A1E0-4CB7-9F87-FB4EEBE911E9}"/>
    <cellStyle name="Calculation 5 3 6 5" xfId="11958" xr:uid="{D221D031-3B94-478F-A3AE-DC97CCD1EE6C}"/>
    <cellStyle name="Calculation 5 3 6 5 2" xfId="11959" xr:uid="{A7F4F7D3-5832-4FBF-8CD4-334F6B4EB925}"/>
    <cellStyle name="Calculation 5 3 6 6" xfId="11960" xr:uid="{29D87088-C7D5-442A-9BF7-8B378B053B1B}"/>
    <cellStyle name="Calculation 5 3 6 6 2" xfId="11961" xr:uid="{7E3955F1-55E2-4533-BBCD-0B17CC1942AD}"/>
    <cellStyle name="Calculation 5 3 6 7" xfId="11962" xr:uid="{0F50EB56-AA03-4058-8B8C-24C621408C0B}"/>
    <cellStyle name="Calculation 5 3 7" xfId="11963" xr:uid="{A1DB3EE6-E46F-40FB-8A6B-A0C7CB250A7C}"/>
    <cellStyle name="Calculation 5 3 7 2" xfId="11964" xr:uid="{0ED02C57-BA2A-48E4-9ACC-C2671E895478}"/>
    <cellStyle name="Calculation 5 3 8" xfId="11965" xr:uid="{28F29E29-5190-4CA5-904C-2519FC304C62}"/>
    <cellStyle name="Calculation 5 3 8 2" xfId="11966" xr:uid="{B2B873B3-F29D-4318-9AD9-FEFB31728B21}"/>
    <cellStyle name="Calculation 5 3 9" xfId="11967" xr:uid="{61FA45FB-105A-4D51-A14E-E208E56CF00C}"/>
    <cellStyle name="Calculation 5 3 9 2" xfId="11968" xr:uid="{DA6DE774-8D1F-4104-8D18-3C38145428C4}"/>
    <cellStyle name="Calculation 5 3_Mes Actual" xfId="11969" xr:uid="{25E58AD8-D17E-4672-BC4C-71DA9D1ACC7C}"/>
    <cellStyle name="Calculation 5 4" xfId="11970" xr:uid="{9EC9E438-5696-40C8-8995-CCA49804559A}"/>
    <cellStyle name="Calculation 5 4 10" xfId="11971" xr:uid="{1BFEE86D-EE53-4368-92FD-8A8858AB63FE}"/>
    <cellStyle name="Calculation 5 4 10 2" xfId="11972" xr:uid="{350222B8-9E7B-4FEE-9F09-175149D4617F}"/>
    <cellStyle name="Calculation 5 4 11" xfId="11973" xr:uid="{3622E93A-6D23-403B-9A7E-2FBB7F71E4AC}"/>
    <cellStyle name="Calculation 5 4 2" xfId="11974" xr:uid="{1898A74B-F536-4FE1-8812-C859AD76E923}"/>
    <cellStyle name="Calculation 5 4 2 2" xfId="11975" xr:uid="{613A5C3D-0819-484B-B64C-A0507DBEFE21}"/>
    <cellStyle name="Calculation 5 4 2 2 2" xfId="11976" xr:uid="{DE9720AD-2BEA-4D0F-97D5-389D37F5EFA7}"/>
    <cellStyle name="Calculation 5 4 2 2 2 2" xfId="11977" xr:uid="{86CCF6FA-5FF2-4414-9B14-778AD48C2C89}"/>
    <cellStyle name="Calculation 5 4 2 2 3" xfId="11978" xr:uid="{11C034D7-FA45-4D03-B6A4-31CD3F753059}"/>
    <cellStyle name="Calculation 5 4 2 2 3 2" xfId="11979" xr:uid="{CBE1EFD2-8A9D-4B13-AFF8-791367709F9D}"/>
    <cellStyle name="Calculation 5 4 2 2 4" xfId="11980" xr:uid="{AAABFE1D-F911-48D6-8B11-87E002C7A2F5}"/>
    <cellStyle name="Calculation 5 4 2 2 4 2" xfId="11981" xr:uid="{7A43B3FF-FF46-42CD-B904-DBF338470B4F}"/>
    <cellStyle name="Calculation 5 4 2 2 5" xfId="11982" xr:uid="{77068EE3-25A8-4A23-BD0F-1CEEDD7FDAEC}"/>
    <cellStyle name="Calculation 5 4 2 2 5 2" xfId="11983" xr:uid="{3CA6505B-6592-48A8-B771-D932E3D991EB}"/>
    <cellStyle name="Calculation 5 4 2 2 6" xfId="11984" xr:uid="{DCE7D9A8-8479-41C8-ADED-0E672AD1951B}"/>
    <cellStyle name="Calculation 5 4 2 2 6 2" xfId="11985" xr:uid="{A74CDAF4-8138-4A0A-925B-0832DAD81B76}"/>
    <cellStyle name="Calculation 5 4 2 2 7" xfId="11986" xr:uid="{3129C099-DBCC-4079-9F57-A1D5E5CB0960}"/>
    <cellStyle name="Calculation 5 4 2 2_Mes Actual" xfId="11987" xr:uid="{C1949499-7D3B-4C3E-A77B-7FAF89A9A436}"/>
    <cellStyle name="Calculation 5 4 2 3" xfId="11988" xr:uid="{E2DDFB16-56BD-4216-B9C4-04CB0B448BD8}"/>
    <cellStyle name="Calculation 5 4 2 3 2" xfId="11989" xr:uid="{57E73C78-81BF-4276-B1F0-E404F10417CC}"/>
    <cellStyle name="Calculation 5 4 2 3 2 2" xfId="11990" xr:uid="{BAFC5CF7-958A-410D-9564-A6E52A296B61}"/>
    <cellStyle name="Calculation 5 4 2 3 3" xfId="11991" xr:uid="{3F7E2719-B1D4-451C-9960-2DBD29B11382}"/>
    <cellStyle name="Calculation 5 4 2 3_Mes Actual" xfId="11992" xr:uid="{84A6B7AB-98D1-4B2C-9567-6927FBDCDD49}"/>
    <cellStyle name="Calculation 5 4 2 4" xfId="11993" xr:uid="{C028BA5A-EF9C-4E7D-B962-01D87015B639}"/>
    <cellStyle name="Calculation 5 4 2 4 2" xfId="11994" xr:uid="{DB10F86C-7B21-4A7E-B903-8FCD63A28FD7}"/>
    <cellStyle name="Calculation 5 4 2 5" xfId="11995" xr:uid="{58417B2B-4529-4FC7-A073-E01ED7793079}"/>
    <cellStyle name="Calculation 5 4 2 5 2" xfId="11996" xr:uid="{D8D33F6A-30DC-407C-9781-745F312C3D8A}"/>
    <cellStyle name="Calculation 5 4 2 6" xfId="11997" xr:uid="{4485932D-7F9E-4E86-9E0E-34D8A44D79D3}"/>
    <cellStyle name="Calculation 5 4 2 6 2" xfId="11998" xr:uid="{179ABFF5-B1D6-4867-B51D-58E483A4748D}"/>
    <cellStyle name="Calculation 5 4 2 7" xfId="11999" xr:uid="{A8E7B9CE-5CE3-4366-B920-06C657D238C7}"/>
    <cellStyle name="Calculation 5 4 2 7 2" xfId="12000" xr:uid="{1ABC1350-92C7-4FA3-9869-13A021547FE5}"/>
    <cellStyle name="Calculation 5 4 2 8" xfId="12001" xr:uid="{63783E56-E518-4C7D-BB3A-5722FF60D850}"/>
    <cellStyle name="Calculation 5 4 2_Mes Actual" xfId="12002" xr:uid="{35BDBF21-876B-4197-8448-9B5556E80B31}"/>
    <cellStyle name="Calculation 5 4 3" xfId="12003" xr:uid="{B7477310-1136-46AD-8C4B-599F7CF6DEA1}"/>
    <cellStyle name="Calculation 5 4 3 2" xfId="12004" xr:uid="{55822556-B10D-4AE1-905F-C9039FA47990}"/>
    <cellStyle name="Calculation 5 4 3 2 2" xfId="12005" xr:uid="{6829D34E-29AB-42E0-A48D-9264EB9915C4}"/>
    <cellStyle name="Calculation 5 4 3 2 2 2" xfId="12006" xr:uid="{C558F63D-27CD-4DF6-9DBB-AEAB29750FD5}"/>
    <cellStyle name="Calculation 5 4 3 2 3" xfId="12007" xr:uid="{45D133EF-8767-4569-9CF8-125E72BA5BCB}"/>
    <cellStyle name="Calculation 5 4 3 2 3 2" xfId="12008" xr:uid="{3A48BB46-3564-4192-9677-FF1AD0A7FA2B}"/>
    <cellStyle name="Calculation 5 4 3 2 4" xfId="12009" xr:uid="{D7F568A7-80AD-4C9D-A0C5-CF94DC799157}"/>
    <cellStyle name="Calculation 5 4 3 2 4 2" xfId="12010" xr:uid="{95C2D853-9D2E-4178-A69E-D7E72625EEB7}"/>
    <cellStyle name="Calculation 5 4 3 2 5" xfId="12011" xr:uid="{F0F47B9A-CEDE-4893-AA96-3560F6AC7190}"/>
    <cellStyle name="Calculation 5 4 3 2 5 2" xfId="12012" xr:uid="{620312F3-2C48-4E96-9BDD-FB0BE0E53262}"/>
    <cellStyle name="Calculation 5 4 3 2 6" xfId="12013" xr:uid="{FFF5AA9B-42C4-495E-8776-2C020B8CEFC5}"/>
    <cellStyle name="Calculation 5 4 3 2 6 2" xfId="12014" xr:uid="{D7C0ED2E-C213-4625-897C-7221E6749F2D}"/>
    <cellStyle name="Calculation 5 4 3 2 7" xfId="12015" xr:uid="{9592CD6E-0618-4CA5-A7F4-AACDC81650B9}"/>
    <cellStyle name="Calculation 5 4 3 3" xfId="12016" xr:uid="{F7A71E8D-D3B3-4BB4-8C38-2AB570C98E27}"/>
    <cellStyle name="Calculation 5 4 3 3 2" xfId="12017" xr:uid="{4F349CE4-BB18-41DD-9C18-3EF7FFBD7371}"/>
    <cellStyle name="Calculation 5 4 3 4" xfId="12018" xr:uid="{8256D5FD-04E7-4C36-B67C-9112C66D9069}"/>
    <cellStyle name="Calculation 5 4 3 4 2" xfId="12019" xr:uid="{D9E39647-62C0-4AB7-AF5D-8F3030635FA0}"/>
    <cellStyle name="Calculation 5 4 3 5" xfId="12020" xr:uid="{775B1B38-290B-49E5-A3AD-736A655ABC65}"/>
    <cellStyle name="Calculation 5 4 3 5 2" xfId="12021" xr:uid="{53DC101B-153A-494B-90AF-E734929ABB21}"/>
    <cellStyle name="Calculation 5 4 3 6" xfId="12022" xr:uid="{6EFEEF16-D1BB-40C9-AF7C-AFCB1731D0D9}"/>
    <cellStyle name="Calculation 5 4 3 6 2" xfId="12023" xr:uid="{AAC0AA05-7F56-478C-B2CF-B891166E3970}"/>
    <cellStyle name="Calculation 5 4 3 7" xfId="12024" xr:uid="{E2F64F80-637C-4245-A1FE-364F8D6B3169}"/>
    <cellStyle name="Calculation 5 4 3 7 2" xfId="12025" xr:uid="{928D3391-8131-4EAC-A7E0-E60DAE95EE69}"/>
    <cellStyle name="Calculation 5 4 3 8" xfId="12026" xr:uid="{1557EAEC-6B36-4ED4-8ADF-D54B300A7E65}"/>
    <cellStyle name="Calculation 5 4 3_Mes Actual" xfId="12027" xr:uid="{496CFE01-7AD2-4E95-AE96-4E8037D4ED7A}"/>
    <cellStyle name="Calculation 5 4 4" xfId="12028" xr:uid="{8BA005FC-40CB-4E07-B07F-042F76759D4E}"/>
    <cellStyle name="Calculation 5 4 4 2" xfId="12029" xr:uid="{27D2794F-474D-4483-8382-C4DF2ED41B4B}"/>
    <cellStyle name="Calculation 5 4 4 2 2" xfId="12030" xr:uid="{459A2234-537D-4DCE-8091-1F2BE9DF8E15}"/>
    <cellStyle name="Calculation 5 4 4 2 2 2" xfId="12031" xr:uid="{548A5598-4E46-493F-B6DA-B08E8C44B6F8}"/>
    <cellStyle name="Calculation 5 4 4 2 3" xfId="12032" xr:uid="{C2195834-4F4F-45B9-BAF3-150C49C5DDBD}"/>
    <cellStyle name="Calculation 5 4 4 2 3 2" xfId="12033" xr:uid="{46479403-49F4-4A38-AC04-242D10CE9366}"/>
    <cellStyle name="Calculation 5 4 4 2 4" xfId="12034" xr:uid="{4C85163C-FF01-42D4-813A-91AE8253A5E9}"/>
    <cellStyle name="Calculation 5 4 4 2 4 2" xfId="12035" xr:uid="{4F57F0F4-762A-426D-8BF5-0BCD832E9CB4}"/>
    <cellStyle name="Calculation 5 4 4 2 5" xfId="12036" xr:uid="{CEAD5688-3540-46A3-B91E-38E31708FD55}"/>
    <cellStyle name="Calculation 5 4 4 2 5 2" xfId="12037" xr:uid="{8A03730A-6566-48CF-925D-49E7F119BA98}"/>
    <cellStyle name="Calculation 5 4 4 2 6" xfId="12038" xr:uid="{EC2B7AA0-FAA5-43D3-97ED-3518091EB03D}"/>
    <cellStyle name="Calculation 5 4 4 2 6 2" xfId="12039" xr:uid="{81C5B878-C319-4D96-9089-0D78FE45AAC1}"/>
    <cellStyle name="Calculation 5 4 4 2 7" xfId="12040" xr:uid="{1342FF8B-89C2-45FA-B995-5AF920F26657}"/>
    <cellStyle name="Calculation 5 4 4 3" xfId="12041" xr:uid="{35DFC1F8-66E5-4633-9515-281CD71FD51B}"/>
    <cellStyle name="Calculation 5 4 4 3 2" xfId="12042" xr:uid="{B953B0F2-8344-41F9-ABA8-11709B5913D8}"/>
    <cellStyle name="Calculation 5 4 4 4" xfId="12043" xr:uid="{DC8BE75F-D579-4B05-B712-E6308FF25DC9}"/>
    <cellStyle name="Calculation 5 4 4 4 2" xfId="12044" xr:uid="{D804B650-A892-41DF-A87F-DA3056037EFF}"/>
    <cellStyle name="Calculation 5 4 4 5" xfId="12045" xr:uid="{2C025236-9049-4210-A759-B451080EFEF2}"/>
    <cellStyle name="Calculation 5 4 4 5 2" xfId="12046" xr:uid="{2E4EB474-E9C0-4D9A-8EA7-8D9FB59D9F01}"/>
    <cellStyle name="Calculation 5 4 4 6" xfId="12047" xr:uid="{4E1377F5-149A-42A7-B826-90B9437B9668}"/>
    <cellStyle name="Calculation 5 4 4 6 2" xfId="12048" xr:uid="{599DCB4F-BA63-46A6-8415-0C81F568D6EC}"/>
    <cellStyle name="Calculation 5 4 4 7" xfId="12049" xr:uid="{9665E985-3375-4EEA-8140-4CEBB2DA685F}"/>
    <cellStyle name="Calculation 5 4 4 7 2" xfId="12050" xr:uid="{E22E1444-1287-4F12-86E7-CF2AA5563F9D}"/>
    <cellStyle name="Calculation 5 4 4 8" xfId="12051" xr:uid="{05EA815C-2145-45D7-8451-FA0C09D14EDB}"/>
    <cellStyle name="Calculation 5 4 4_Mes Actual" xfId="12052" xr:uid="{0F2A6871-5199-4391-95FA-ACB8F5F6E029}"/>
    <cellStyle name="Calculation 5 4 5" xfId="12053" xr:uid="{01887547-F39E-4309-9FD6-675C01FF2E3B}"/>
    <cellStyle name="Calculation 5 4 5 2" xfId="12054" xr:uid="{5F44AEB4-DD33-4EF5-82B8-1FF7E178C0B3}"/>
    <cellStyle name="Calculation 5 4 5 2 2" xfId="12055" xr:uid="{7903D7C1-2CB5-4815-8533-303BC9DDFAD5}"/>
    <cellStyle name="Calculation 5 4 5 3" xfId="12056" xr:uid="{FDDF9643-E2C4-41D6-B65B-CC8167895245}"/>
    <cellStyle name="Calculation 5 4 5 3 2" xfId="12057" xr:uid="{0EED876A-13B0-4060-A865-B59AA0973EAA}"/>
    <cellStyle name="Calculation 5 4 5 4" xfId="12058" xr:uid="{1B5AF043-B9D0-48A9-AC46-9BF8B8B27BBD}"/>
    <cellStyle name="Calculation 5 4 5 4 2" xfId="12059" xr:uid="{9FE89F09-5854-472D-8C73-EE5CF7FD9CCC}"/>
    <cellStyle name="Calculation 5 4 5 5" xfId="12060" xr:uid="{8DC7AB9D-51B8-4C3A-A084-F9E4CFE156DB}"/>
    <cellStyle name="Calculation 5 4 5 5 2" xfId="12061" xr:uid="{95C45975-643E-4BAA-A1F4-F3A0ECA16D1E}"/>
    <cellStyle name="Calculation 5 4 5 6" xfId="12062" xr:uid="{91A883F2-4557-4C71-AC1D-750E15064E70}"/>
    <cellStyle name="Calculation 5 4 5 6 2" xfId="12063" xr:uid="{3F8AFC7E-348D-4F09-8012-D959E9F34B27}"/>
    <cellStyle name="Calculation 5 4 5 7" xfId="12064" xr:uid="{0E18F498-E057-44A2-8EF4-BE1775486E5E}"/>
    <cellStyle name="Calculation 5 4 6" xfId="12065" xr:uid="{F64938A9-BDE6-4976-9B91-5424F4EDF903}"/>
    <cellStyle name="Calculation 5 4 6 2" xfId="12066" xr:uid="{061399ED-33A2-4C6E-B2A9-58A1EABE52E1}"/>
    <cellStyle name="Calculation 5 4 7" xfId="12067" xr:uid="{D614C631-1CC6-4A9B-8C54-05B45C4FD482}"/>
    <cellStyle name="Calculation 5 4 7 2" xfId="12068" xr:uid="{414504F1-C5A8-4273-8676-788EA4698991}"/>
    <cellStyle name="Calculation 5 4 8" xfId="12069" xr:uid="{25803CCD-8B10-4762-8895-CDA8695087EB}"/>
    <cellStyle name="Calculation 5 4 8 2" xfId="12070" xr:uid="{D29B7DC7-FEFC-41F1-B4E6-29E25D8FA4D9}"/>
    <cellStyle name="Calculation 5 4 9" xfId="12071" xr:uid="{6E0073BD-C8A9-44D4-9E80-70B99A795779}"/>
    <cellStyle name="Calculation 5 4 9 2" xfId="12072" xr:uid="{DBD54CD1-3D67-4ABD-8E7A-15D7B63A4A50}"/>
    <cellStyle name="Calculation 5 4_Mes Actual" xfId="12073" xr:uid="{54CF3679-481E-45A3-B04C-83F001C74399}"/>
    <cellStyle name="Calculation 5 5" xfId="12074" xr:uid="{14A8FA62-F2ED-4549-8ACE-F24636E047FE}"/>
    <cellStyle name="Calculation 5 5 10" xfId="12075" xr:uid="{B7AAF574-D007-4A52-BF1D-D4A9CD5F803A}"/>
    <cellStyle name="Calculation 5 5 10 2" xfId="12076" xr:uid="{980BF31A-D56F-4DDC-80CB-99C56F991353}"/>
    <cellStyle name="Calculation 5 5 11" xfId="12077" xr:uid="{CDD0F6EF-12D7-4CFF-894C-CAF051B0C6BD}"/>
    <cellStyle name="Calculation 5 5 2" xfId="12078" xr:uid="{C61674C1-0DCC-40C9-BBF8-437CE3CAD7CB}"/>
    <cellStyle name="Calculation 5 5 2 2" xfId="12079" xr:uid="{4C22E3FC-7D54-46CB-8709-32259238B0B8}"/>
    <cellStyle name="Calculation 5 5 2 2 2" xfId="12080" xr:uid="{9E17EC04-9D9F-4B3E-9E7C-3422792E061E}"/>
    <cellStyle name="Calculation 5 5 2 2 2 2" xfId="12081" xr:uid="{672A7029-C169-44B4-B4E1-1A480A892665}"/>
    <cellStyle name="Calculation 5 5 2 2 3" xfId="12082" xr:uid="{C21163C2-0D08-4F77-9BE5-49FFAA7CCAC7}"/>
    <cellStyle name="Calculation 5 5 2 2 3 2" xfId="12083" xr:uid="{314AB417-C3DE-4B42-9BA1-E073C2C16E0D}"/>
    <cellStyle name="Calculation 5 5 2 2 4" xfId="12084" xr:uid="{B40C185E-905A-40DE-AA09-F066FA36A49F}"/>
    <cellStyle name="Calculation 5 5 2 2 4 2" xfId="12085" xr:uid="{D6FE586B-6953-4BA1-9002-AC2CE80BA102}"/>
    <cellStyle name="Calculation 5 5 2 2 5" xfId="12086" xr:uid="{08BBEAB3-DD47-4E00-9E12-B7E70758B02C}"/>
    <cellStyle name="Calculation 5 5 2 2 5 2" xfId="12087" xr:uid="{BB692A3C-E37E-402E-8826-644821593645}"/>
    <cellStyle name="Calculation 5 5 2 2 6" xfId="12088" xr:uid="{D5352021-A8B4-4BE6-B26A-46419E01C00E}"/>
    <cellStyle name="Calculation 5 5 2 2 6 2" xfId="12089" xr:uid="{59D42C43-C8FA-4851-A8D6-BD9AE7B7F48F}"/>
    <cellStyle name="Calculation 5 5 2 2 7" xfId="12090" xr:uid="{1DC22284-ABDE-422A-A6F7-A4B0208AA5ED}"/>
    <cellStyle name="Calculation 5 5 2 2_Mes Actual" xfId="12091" xr:uid="{F7B969D8-F2FF-4FDC-9219-B8007C5C5284}"/>
    <cellStyle name="Calculation 5 5 2 3" xfId="12092" xr:uid="{EF1DEE4B-D954-4915-B26E-9DC126F60F97}"/>
    <cellStyle name="Calculation 5 5 2 3 2" xfId="12093" xr:uid="{EC2A6F7C-165A-4AEE-85C7-9DD2FF3628B9}"/>
    <cellStyle name="Calculation 5 5 2 3 2 2" xfId="12094" xr:uid="{E4AD3C87-212B-46B4-9E81-FB6BB782F67C}"/>
    <cellStyle name="Calculation 5 5 2 3 3" xfId="12095" xr:uid="{DE038850-30B8-4F6E-849A-D086C9D9FA46}"/>
    <cellStyle name="Calculation 5 5 2 3_Mes Actual" xfId="12096" xr:uid="{AA73B7A8-14D6-40D9-8527-BD2305B48767}"/>
    <cellStyle name="Calculation 5 5 2 4" xfId="12097" xr:uid="{8BB0FA32-C7F6-4742-894E-677DDD0AAA30}"/>
    <cellStyle name="Calculation 5 5 2 4 2" xfId="12098" xr:uid="{279F8BAF-55AA-4994-ACEB-397A20B002A3}"/>
    <cellStyle name="Calculation 5 5 2 5" xfId="12099" xr:uid="{8AFA7CEF-E236-4EF2-94FA-2801E74F83DB}"/>
    <cellStyle name="Calculation 5 5 2 5 2" xfId="12100" xr:uid="{2EF8CB57-CCA8-4E9C-A325-56F13677213A}"/>
    <cellStyle name="Calculation 5 5 2 6" xfId="12101" xr:uid="{BBF8F057-C1B5-4C94-85B4-B9907FEB6C05}"/>
    <cellStyle name="Calculation 5 5 2 6 2" xfId="12102" xr:uid="{85BA1659-4146-4A54-A038-1A674651D4F6}"/>
    <cellStyle name="Calculation 5 5 2 7" xfId="12103" xr:uid="{26AA5FE5-1726-45CD-8190-2785D9572072}"/>
    <cellStyle name="Calculation 5 5 2 7 2" xfId="12104" xr:uid="{C5FD2EDB-0516-4314-AE3E-309540A2EDB1}"/>
    <cellStyle name="Calculation 5 5 2 8" xfId="12105" xr:uid="{26CD67EA-AA5E-464A-A90B-EB2DAA52A027}"/>
    <cellStyle name="Calculation 5 5 2_Mes Actual" xfId="12106" xr:uid="{CEA2D093-0BDD-45C3-864B-A54249914476}"/>
    <cellStyle name="Calculation 5 5 3" xfId="12107" xr:uid="{7AB54ACD-61F1-442A-B83A-C9359299CDDC}"/>
    <cellStyle name="Calculation 5 5 3 2" xfId="12108" xr:uid="{7419D966-67DD-4316-BF40-BF2474847966}"/>
    <cellStyle name="Calculation 5 5 3 2 2" xfId="12109" xr:uid="{66680A4B-A73B-452E-A8E1-FDBC47C1F0BD}"/>
    <cellStyle name="Calculation 5 5 3 2 2 2" xfId="12110" xr:uid="{951E81A0-F106-47E1-B4F4-E026F68CF673}"/>
    <cellStyle name="Calculation 5 5 3 2 3" xfId="12111" xr:uid="{27843080-A910-4348-B3A9-C06055F8AF6C}"/>
    <cellStyle name="Calculation 5 5 3 2 3 2" xfId="12112" xr:uid="{41D28CD0-3F5E-420A-9FDC-FA1C232205EC}"/>
    <cellStyle name="Calculation 5 5 3 2 4" xfId="12113" xr:uid="{EDC71C8A-4E01-4570-92BE-47B51AE16B50}"/>
    <cellStyle name="Calculation 5 5 3 2 4 2" xfId="12114" xr:uid="{9B7E7B5C-C256-4DD0-8565-13E991028907}"/>
    <cellStyle name="Calculation 5 5 3 2 5" xfId="12115" xr:uid="{3642F638-5C55-4C87-B0AD-5B8FDCAF805E}"/>
    <cellStyle name="Calculation 5 5 3 2 5 2" xfId="12116" xr:uid="{26B6865D-5124-4089-AA84-569609374250}"/>
    <cellStyle name="Calculation 5 5 3 2 6" xfId="12117" xr:uid="{040B3F9A-0928-43E1-A1C4-7FDAD92353DA}"/>
    <cellStyle name="Calculation 5 5 3 2 6 2" xfId="12118" xr:uid="{2C666488-52E1-4CFE-B554-A0EDDF0337A4}"/>
    <cellStyle name="Calculation 5 5 3 2 7" xfId="12119" xr:uid="{FADC426B-3106-4197-AE8F-EE863C529949}"/>
    <cellStyle name="Calculation 5 5 3 3" xfId="12120" xr:uid="{DFC83C13-150D-4D11-8F08-37A6C9A2CBF0}"/>
    <cellStyle name="Calculation 5 5 3 3 2" xfId="12121" xr:uid="{C389418E-81DD-4E48-81A3-DDD6BC797374}"/>
    <cellStyle name="Calculation 5 5 3 4" xfId="12122" xr:uid="{82DE45AD-56E2-4F82-9119-9C31D55C6F9E}"/>
    <cellStyle name="Calculation 5 5 3 4 2" xfId="12123" xr:uid="{FFD7FE0C-EC11-4D5D-BABA-D69A273AF877}"/>
    <cellStyle name="Calculation 5 5 3 5" xfId="12124" xr:uid="{03F75446-265E-4057-AE59-BF50412A7F11}"/>
    <cellStyle name="Calculation 5 5 3 5 2" xfId="12125" xr:uid="{D8C10F60-6A15-49B1-B10B-9E993D95FA26}"/>
    <cellStyle name="Calculation 5 5 3 6" xfId="12126" xr:uid="{65FAD23A-E3D7-4DCE-B9F7-78208BCBCAE4}"/>
    <cellStyle name="Calculation 5 5 3 6 2" xfId="12127" xr:uid="{25CE518A-8DCD-4D2D-9664-BF771C53C017}"/>
    <cellStyle name="Calculation 5 5 3 7" xfId="12128" xr:uid="{3F5190E7-899F-4332-858A-11D8C58D9092}"/>
    <cellStyle name="Calculation 5 5 3 7 2" xfId="12129" xr:uid="{D0CC5F90-171D-4D0F-A7D7-8F7AFF3E883E}"/>
    <cellStyle name="Calculation 5 5 3 8" xfId="12130" xr:uid="{7D462B32-BA03-445C-B21D-648A9268C8D8}"/>
    <cellStyle name="Calculation 5 5 3_Mes Actual" xfId="12131" xr:uid="{8D401114-DAE2-4088-8AD3-7BCF6143B5C7}"/>
    <cellStyle name="Calculation 5 5 4" xfId="12132" xr:uid="{7F489DC3-CC17-4E12-9BE3-A94140CB97CC}"/>
    <cellStyle name="Calculation 5 5 4 2" xfId="12133" xr:uid="{C839BC15-CD35-4E01-ABC8-3AF8FE59D9E0}"/>
    <cellStyle name="Calculation 5 5 4 2 2" xfId="12134" xr:uid="{EDBB50DD-4E39-461A-B98E-4805C27CEB8E}"/>
    <cellStyle name="Calculation 5 5 4 2 2 2" xfId="12135" xr:uid="{7D0BB4F2-238C-462C-BB31-E6A73747118B}"/>
    <cellStyle name="Calculation 5 5 4 2 3" xfId="12136" xr:uid="{C7C053E6-046D-4C8E-8EAB-4E7271509EBE}"/>
    <cellStyle name="Calculation 5 5 4 2 3 2" xfId="12137" xr:uid="{8866B8A3-CC47-4670-AD6A-4A6247ED1C20}"/>
    <cellStyle name="Calculation 5 5 4 2 4" xfId="12138" xr:uid="{9CBE30D2-33C0-4990-B5BC-514A12DAD2D5}"/>
    <cellStyle name="Calculation 5 5 4 2 4 2" xfId="12139" xr:uid="{5D4A629E-CB2C-4A4B-93E1-BCF024F9ED12}"/>
    <cellStyle name="Calculation 5 5 4 2 5" xfId="12140" xr:uid="{0078B0DE-4036-48CF-902D-20BFCF5C848A}"/>
    <cellStyle name="Calculation 5 5 4 2 5 2" xfId="12141" xr:uid="{40AB0CD9-23B2-4FD8-8498-C5CD50FEAC22}"/>
    <cellStyle name="Calculation 5 5 4 2 6" xfId="12142" xr:uid="{5D9A4EA1-1750-466F-93D5-B3BE160DB382}"/>
    <cellStyle name="Calculation 5 5 4 2 6 2" xfId="12143" xr:uid="{BE001C3B-B257-426B-8258-2A7C508814D0}"/>
    <cellStyle name="Calculation 5 5 4 2 7" xfId="12144" xr:uid="{D7FB28A2-57AC-4CCB-A4CB-A2C8FB612183}"/>
    <cellStyle name="Calculation 5 5 4 3" xfId="12145" xr:uid="{3F721161-3468-4C1B-864C-1887B9A110FD}"/>
    <cellStyle name="Calculation 5 5 4 3 2" xfId="12146" xr:uid="{D7FD1787-6224-432A-ADEB-4EBBE9229E06}"/>
    <cellStyle name="Calculation 5 5 4 4" xfId="12147" xr:uid="{66954E6F-6547-47AF-9AB5-B19D2B7A7645}"/>
    <cellStyle name="Calculation 5 5 4 4 2" xfId="12148" xr:uid="{67ED81B0-F7EE-44EE-9428-FE1C2776AF60}"/>
    <cellStyle name="Calculation 5 5 4 5" xfId="12149" xr:uid="{8DE1A5FE-5570-4828-BABC-142C7AEC1DF1}"/>
    <cellStyle name="Calculation 5 5 4 5 2" xfId="12150" xr:uid="{BD22D2B0-8DE1-47F9-8F9A-271A0830AD37}"/>
    <cellStyle name="Calculation 5 5 4 6" xfId="12151" xr:uid="{0022DD23-6C06-4D1A-915B-6C76FB83B5A2}"/>
    <cellStyle name="Calculation 5 5 4 6 2" xfId="12152" xr:uid="{89E76ADE-3250-4EFA-9101-AC693002D68B}"/>
    <cellStyle name="Calculation 5 5 4 7" xfId="12153" xr:uid="{0D709126-B0CA-408C-84E7-F3DA75143F4F}"/>
    <cellStyle name="Calculation 5 5 4 7 2" xfId="12154" xr:uid="{ECF8A0A8-F3D3-4225-B5C8-D43D4307FC61}"/>
    <cellStyle name="Calculation 5 5 4 8" xfId="12155" xr:uid="{422C7693-EEFD-4478-A93F-A09014497A31}"/>
    <cellStyle name="Calculation 5 5 4_Mes Actual" xfId="12156" xr:uid="{CCC20A24-9BF8-467C-AFAE-6A1BA7FC1EB5}"/>
    <cellStyle name="Calculation 5 5 5" xfId="12157" xr:uid="{1F13F32C-2CF4-41D1-A16A-B35CF79571A3}"/>
    <cellStyle name="Calculation 5 5 5 2" xfId="12158" xr:uid="{058A038D-53AE-4B21-BDC5-5F550F63BC03}"/>
    <cellStyle name="Calculation 5 5 5 2 2" xfId="12159" xr:uid="{6CC310A5-763B-41DA-83B6-4333735628EA}"/>
    <cellStyle name="Calculation 5 5 5 3" xfId="12160" xr:uid="{56B739A0-8FBB-42F7-BFF7-54656623C280}"/>
    <cellStyle name="Calculation 5 5 5 3 2" xfId="12161" xr:uid="{6E70F281-4E42-4579-BA54-3F1F8CEEAFDD}"/>
    <cellStyle name="Calculation 5 5 5 4" xfId="12162" xr:uid="{D2CCB1D0-B53F-44ED-BAF1-7180E36EBEFD}"/>
    <cellStyle name="Calculation 5 5 5 4 2" xfId="12163" xr:uid="{A68B8891-663C-4603-AC1C-C4D9CEB7CAF3}"/>
    <cellStyle name="Calculation 5 5 5 5" xfId="12164" xr:uid="{1A9B58DC-113C-4FD9-866C-48514AA7B199}"/>
    <cellStyle name="Calculation 5 5 5 5 2" xfId="12165" xr:uid="{B5FB6E9F-1F1C-4DB5-AA49-5A5E6C1A38D4}"/>
    <cellStyle name="Calculation 5 5 5 6" xfId="12166" xr:uid="{FC70B25A-A1C9-4CC8-9EE6-3F4E2F346FE2}"/>
    <cellStyle name="Calculation 5 5 5 6 2" xfId="12167" xr:uid="{1CFAE5C3-9452-4341-B3ED-28F1E6884997}"/>
    <cellStyle name="Calculation 5 5 5 7" xfId="12168" xr:uid="{C9046D12-A654-4ABD-B810-E84521914EF8}"/>
    <cellStyle name="Calculation 5 5 6" xfId="12169" xr:uid="{62C579CB-2EFB-493D-B4E8-6D96581936D8}"/>
    <cellStyle name="Calculation 5 5 6 2" xfId="12170" xr:uid="{DD81A6E8-4327-46D6-BD19-434AEA3C6F74}"/>
    <cellStyle name="Calculation 5 5 7" xfId="12171" xr:uid="{E234359D-A1A8-4A4D-8374-B62E48946709}"/>
    <cellStyle name="Calculation 5 5 7 2" xfId="12172" xr:uid="{58649B93-433F-4ACE-A09B-02FEC709A78F}"/>
    <cellStyle name="Calculation 5 5 8" xfId="12173" xr:uid="{C2B196CC-7F5A-47C2-9270-8E7026F87BC3}"/>
    <cellStyle name="Calculation 5 5 8 2" xfId="12174" xr:uid="{2B088E82-F24E-4C6C-92F8-ADD4293136E6}"/>
    <cellStyle name="Calculation 5 5 9" xfId="12175" xr:uid="{1FAB87DB-C4A4-4109-97A2-2566E19EBBBF}"/>
    <cellStyle name="Calculation 5 5 9 2" xfId="12176" xr:uid="{71052EA2-69CA-44A0-92FE-A8A18E4745BB}"/>
    <cellStyle name="Calculation 5 5_Mes Actual" xfId="12177" xr:uid="{544D5A8E-BB7D-4F08-9786-95C3431FA276}"/>
    <cellStyle name="Calculation 5 6" xfId="12178" xr:uid="{CE3373F4-7A01-442D-A218-7552A48D885B}"/>
    <cellStyle name="Calculation 5 6 2" xfId="12179" xr:uid="{E4AB90BE-FD6F-4ABB-9A31-FE48840AEEED}"/>
    <cellStyle name="Calculation 5 6 2 2" xfId="12180" xr:uid="{AD7CEEA9-C779-43FD-857D-B5C099FC665E}"/>
    <cellStyle name="Calculation 5 6 2 2 2" xfId="12181" xr:uid="{C91113DB-8850-453D-9117-6E001A1BD9AC}"/>
    <cellStyle name="Calculation 5 6 2 3" xfId="12182" xr:uid="{BE235BB8-58B1-4D99-A054-2939264A550B}"/>
    <cellStyle name="Calculation 5 6 2 3 2" xfId="12183" xr:uid="{693042FA-FD61-40BE-916E-FE41F2B8BB9C}"/>
    <cellStyle name="Calculation 5 6 2 4" xfId="12184" xr:uid="{D4056087-7A11-46CB-B9EC-2F77A9E2ADC9}"/>
    <cellStyle name="Calculation 5 6 2 4 2" xfId="12185" xr:uid="{F05D6B94-78C7-4BB5-A371-54D6547CCC6A}"/>
    <cellStyle name="Calculation 5 6 2 5" xfId="12186" xr:uid="{D3149E4D-FB6A-4286-A64D-70E5E9500A97}"/>
    <cellStyle name="Calculation 5 6 2 5 2" xfId="12187" xr:uid="{126E3F57-97FC-4F13-922F-99F436A42516}"/>
    <cellStyle name="Calculation 5 6 2 6" xfId="12188" xr:uid="{9C61F6AD-3C9A-470D-942D-B6DDA5AB163E}"/>
    <cellStyle name="Calculation 5 6 2 6 2" xfId="12189" xr:uid="{97A5CD58-1E21-411A-B4D2-5B021D013BAC}"/>
    <cellStyle name="Calculation 5 6 2 7" xfId="12190" xr:uid="{79CAC48D-EEA6-4040-B3B3-040BD3B8F034}"/>
    <cellStyle name="Calculation 5 6 2_Mes Actual" xfId="12191" xr:uid="{F249692C-FBB6-4416-9187-40140B47A351}"/>
    <cellStyle name="Calculation 5 6 3" xfId="12192" xr:uid="{28685E1C-394D-4DC0-B815-C8BD7D187380}"/>
    <cellStyle name="Calculation 5 6 3 2" xfId="12193" xr:uid="{0294307A-7581-4602-BE5B-EE1E2592AC39}"/>
    <cellStyle name="Calculation 5 6 3 2 2" xfId="12194" xr:uid="{C8BA6D81-D392-4DB5-9DED-B8890B67A4D4}"/>
    <cellStyle name="Calculation 5 6 3 3" xfId="12195" xr:uid="{2CB54688-EAF2-41F6-8656-B00443C757DC}"/>
    <cellStyle name="Calculation 5 6 3_Mes Actual" xfId="12196" xr:uid="{CF283438-E9EB-452B-ABD9-6CECA9D187AD}"/>
    <cellStyle name="Calculation 5 6 4" xfId="12197" xr:uid="{611ED647-9054-4196-8C59-9BCF5D94A5B1}"/>
    <cellStyle name="Calculation 5 6 4 2" xfId="12198" xr:uid="{33E1423B-4989-4C7F-8F87-A735AB16D8CD}"/>
    <cellStyle name="Calculation 5 6 5" xfId="12199" xr:uid="{023643ED-4169-4B10-B44B-ACA9B9B16011}"/>
    <cellStyle name="Calculation 5 6 5 2" xfId="12200" xr:uid="{DE529FD9-F0A8-4672-BF38-8ECBDF7CC36C}"/>
    <cellStyle name="Calculation 5 6 6" xfId="12201" xr:uid="{4485895E-ED49-4681-8A38-C1CCB9B288FE}"/>
    <cellStyle name="Calculation 5 6 6 2" xfId="12202" xr:uid="{FCD30A8F-A06B-48C4-880D-B1B17BEA7AE7}"/>
    <cellStyle name="Calculation 5 6 7" xfId="12203" xr:uid="{83285015-0A7B-45BE-819A-F7DBB3987786}"/>
    <cellStyle name="Calculation 5 6 7 2" xfId="12204" xr:uid="{B0F7C09C-47EF-4A46-A47B-78770A466C50}"/>
    <cellStyle name="Calculation 5 6 8" xfId="12205" xr:uid="{8BC51290-3ED8-4D2C-BD4A-A2DE133154D6}"/>
    <cellStyle name="Calculation 5 6_Mes Actual" xfId="12206" xr:uid="{6792FF9B-9EBB-4C5C-8687-82C424B8AE66}"/>
    <cellStyle name="Calculation 5 7" xfId="12207" xr:uid="{C4CE028E-1201-4FEA-A54E-68FF2DED063B}"/>
    <cellStyle name="Calculation 5 7 2" xfId="12208" xr:uid="{4580A165-4642-4826-9530-4986AB21BFDF}"/>
    <cellStyle name="Calculation 5 7 2 2" xfId="12209" xr:uid="{E80BF909-8192-4DBB-9335-8699B55E5C84}"/>
    <cellStyle name="Calculation 5 7 2 2 2" xfId="12210" xr:uid="{2AF3F7BB-486E-4F82-8728-42A96F10C111}"/>
    <cellStyle name="Calculation 5 7 2 3" xfId="12211" xr:uid="{BC9F0234-1A99-4561-A35A-C3B60CC817B7}"/>
    <cellStyle name="Calculation 5 7 2 3 2" xfId="12212" xr:uid="{031207A6-C904-4B9E-BC97-E3529B6F0482}"/>
    <cellStyle name="Calculation 5 7 2 4" xfId="12213" xr:uid="{C6A46FB7-EF73-48C1-AB49-D2FD67A5562C}"/>
    <cellStyle name="Calculation 5 7 2 4 2" xfId="12214" xr:uid="{720DA0D7-10A2-4890-AAE3-BA79DFC4DE84}"/>
    <cellStyle name="Calculation 5 7 2 5" xfId="12215" xr:uid="{6F5B849F-62FA-4600-9A69-5062BFC5BECF}"/>
    <cellStyle name="Calculation 5 7 2 5 2" xfId="12216" xr:uid="{9868E4A6-CF68-4099-9840-BDAF3330B30F}"/>
    <cellStyle name="Calculation 5 7 2 6" xfId="12217" xr:uid="{152E8276-D03E-45F2-826A-363E9E28953D}"/>
    <cellStyle name="Calculation 5 7 2 6 2" xfId="12218" xr:uid="{214E47F8-E7B0-46FE-B944-6CAEEB0DF124}"/>
    <cellStyle name="Calculation 5 7 2 7" xfId="12219" xr:uid="{CC86048F-75A0-4236-B3A4-8C48B9660C7A}"/>
    <cellStyle name="Calculation 5 7 3" xfId="12220" xr:uid="{67B31623-E6EC-4600-B75F-6F2D7ABBED16}"/>
    <cellStyle name="Calculation 5 7 3 2" xfId="12221" xr:uid="{28C3C811-6316-446D-AD8C-2B3B5D59ABF9}"/>
    <cellStyle name="Calculation 5 7 4" xfId="12222" xr:uid="{760F1F73-6422-4219-919A-8638E407DE22}"/>
    <cellStyle name="Calculation 5 7 4 2" xfId="12223" xr:uid="{11BFBBE2-4259-4DA7-A681-FA5E2FBBAFD7}"/>
    <cellStyle name="Calculation 5 7 5" xfId="12224" xr:uid="{B197C498-4C53-4351-9044-2A3FC9ED95B4}"/>
    <cellStyle name="Calculation 5 7 5 2" xfId="12225" xr:uid="{A16A7148-02A1-4E73-A310-0B7B0B3AB6D2}"/>
    <cellStyle name="Calculation 5 7 6" xfId="12226" xr:uid="{3E9723B8-7999-4195-A865-21DE84AFBAD4}"/>
    <cellStyle name="Calculation 5 7 6 2" xfId="12227" xr:uid="{56442C14-438A-4020-9C4B-286B99E6B4D2}"/>
    <cellStyle name="Calculation 5 7 7" xfId="12228" xr:uid="{35196E14-4FFA-40FA-AF87-FF3BFAA31E7B}"/>
    <cellStyle name="Calculation 5 7 7 2" xfId="12229" xr:uid="{169EED37-91A7-4009-9AE7-C8A229125D6D}"/>
    <cellStyle name="Calculation 5 7 8" xfId="12230" xr:uid="{7ED6D94E-693D-439D-BB56-7DCC914C0016}"/>
    <cellStyle name="Calculation 5 7_Mes Actual" xfId="12231" xr:uid="{AFDEEF3E-1881-4AFA-A011-58993FAA178B}"/>
    <cellStyle name="Calculation 5 8" xfId="12232" xr:uid="{E56A780F-B687-498D-8610-C7387297D7BF}"/>
    <cellStyle name="Calculation 5 8 2" xfId="12233" xr:uid="{E356565D-A2D6-46B6-93C0-3F88240AB5B1}"/>
    <cellStyle name="Calculation 5 8 2 2" xfId="12234" xr:uid="{73153D27-3215-4A21-9520-2B1D0CD81D0D}"/>
    <cellStyle name="Calculation 5 8 2 2 2" xfId="12235" xr:uid="{3D9FC225-F31B-4365-A622-755DD6A35170}"/>
    <cellStyle name="Calculation 5 8 2 3" xfId="12236" xr:uid="{D5D9D861-1AF8-4530-A0C0-1E54E830675A}"/>
    <cellStyle name="Calculation 5 8 2 3 2" xfId="12237" xr:uid="{43B08ADF-A4B5-4D1C-89FF-09A5DF048AC3}"/>
    <cellStyle name="Calculation 5 8 2 4" xfId="12238" xr:uid="{DB2D5C55-77E8-44E8-89F2-880BD8A32A73}"/>
    <cellStyle name="Calculation 5 8 2 4 2" xfId="12239" xr:uid="{A28C5618-D171-4D8B-9FE2-2FF256575339}"/>
    <cellStyle name="Calculation 5 8 2 5" xfId="12240" xr:uid="{F2D9852A-4ABE-4181-A69E-F4C9B19BEC31}"/>
    <cellStyle name="Calculation 5 8 2 5 2" xfId="12241" xr:uid="{D0CD46FC-E5FE-4934-B753-1FEBDC09CCA4}"/>
    <cellStyle name="Calculation 5 8 2 6" xfId="12242" xr:uid="{75736741-1C32-4F0F-8ED7-79C68716738C}"/>
    <cellStyle name="Calculation 5 8 2 6 2" xfId="12243" xr:uid="{D1358AE2-42CD-4115-B3E1-2C44899FBE9E}"/>
    <cellStyle name="Calculation 5 8 2 7" xfId="12244" xr:uid="{96ED298A-48CB-48E4-81F2-EE1B0AD9E876}"/>
    <cellStyle name="Calculation 5 8 3" xfId="12245" xr:uid="{58B7BF9D-BCC9-494E-9C2C-ACF22EF074D4}"/>
    <cellStyle name="Calculation 5 8 3 2" xfId="12246" xr:uid="{0E374782-5D75-45A4-AC9A-11E9ACFEB818}"/>
    <cellStyle name="Calculation 5 8 4" xfId="12247" xr:uid="{9C5E92D4-D816-41D6-B92F-91BA3A2C892C}"/>
    <cellStyle name="Calculation 5 8 4 2" xfId="12248" xr:uid="{E31A7A02-CA21-4EEE-8ED0-28EF4928F8E8}"/>
    <cellStyle name="Calculation 5 8 5" xfId="12249" xr:uid="{2CC7EE54-DD96-4D03-BC7F-98CF7D7D6594}"/>
    <cellStyle name="Calculation 5 8 5 2" xfId="12250" xr:uid="{5F91E0ED-00D6-489E-9CD2-446EFE9897F6}"/>
    <cellStyle name="Calculation 5 8 6" xfId="12251" xr:uid="{56020B4C-7401-4C16-8661-73123D6FC78E}"/>
    <cellStyle name="Calculation 5 8 6 2" xfId="12252" xr:uid="{41B30D02-8B1A-4F64-9E6F-F6093C86518A}"/>
    <cellStyle name="Calculation 5 8 7" xfId="12253" xr:uid="{049796D0-6E37-4AB9-9764-18DD117CB729}"/>
    <cellStyle name="Calculation 5 8 7 2" xfId="12254" xr:uid="{D7751A76-8921-4EA6-BDBE-B6CC22E4439D}"/>
    <cellStyle name="Calculation 5 8 8" xfId="12255" xr:uid="{34B6F442-7C67-4A4D-96E4-A599315D1F40}"/>
    <cellStyle name="Calculation 5 8_Mes Actual" xfId="12256" xr:uid="{8D004355-0957-4E69-B934-81616270C1B6}"/>
    <cellStyle name="Calculation 5 9" xfId="12257" xr:uid="{13B6BE20-F80D-4E2B-BD53-44E1A9C4C179}"/>
    <cellStyle name="Calculation 5 9 2" xfId="12258" xr:uid="{B97C2D6B-EB64-4157-9312-F5680457D1D7}"/>
    <cellStyle name="Calculation 5 9 2 2" xfId="12259" xr:uid="{023CBEFD-DF94-4E6E-B401-005FD7E31887}"/>
    <cellStyle name="Calculation 5 9 3" xfId="12260" xr:uid="{72A46AD8-9D74-4D66-B5A0-56364879264B}"/>
    <cellStyle name="Calculation 5 9 3 2" xfId="12261" xr:uid="{8442ECA2-8E0B-4DCF-8DD1-6CE14C4BDD1D}"/>
    <cellStyle name="Calculation 5 9 4" xfId="12262" xr:uid="{30B176F9-D593-4EB5-893B-E43BBEC6A80A}"/>
    <cellStyle name="Calculation 5 9 4 2" xfId="12263" xr:uid="{5E8DDA6B-A066-401C-AB69-2AB0844E8508}"/>
    <cellStyle name="Calculation 5 9 5" xfId="12264" xr:uid="{2A5B5763-E6DB-4CC5-9027-C08F3E2CC16B}"/>
    <cellStyle name="Calculation 5 9 5 2" xfId="12265" xr:uid="{AFE6EAD3-B22E-474D-979F-D7DBAC324741}"/>
    <cellStyle name="Calculation 5 9 6" xfId="12266" xr:uid="{6BAA9C25-F811-4016-A5D1-80A0A2ED6AC4}"/>
    <cellStyle name="Calculation 5 9 6 2" xfId="12267" xr:uid="{1A69E67A-BB68-4FCF-B983-8CC0128BB463}"/>
    <cellStyle name="Calculation 5 9 7" xfId="12268" xr:uid="{0288B3EA-398D-4F52-9F70-E887A561CFEA}"/>
    <cellStyle name="Calculation 5_Mes Actual" xfId="12269" xr:uid="{29D9A953-7544-4DDA-BCEB-5D7278298904}"/>
    <cellStyle name="Calculation 6" xfId="12270" xr:uid="{6007245A-AC82-4068-B3AA-1C52CF27F215}"/>
    <cellStyle name="Calculation 6 10" xfId="12271" xr:uid="{4A10A62E-E4D8-4D01-A736-BB4084D01E3D}"/>
    <cellStyle name="Calculation 6 10 2" xfId="12272" xr:uid="{A9B7A745-3633-457C-BB05-B1833BD239CE}"/>
    <cellStyle name="Calculation 6 11" xfId="12273" xr:uid="{20DF1505-1723-4D6E-87F3-83C7F707CF9E}"/>
    <cellStyle name="Calculation 6 11 2" xfId="12274" xr:uid="{4FC08561-C58C-4CE9-A169-7CBAA00A3D52}"/>
    <cellStyle name="Calculation 6 12" xfId="12275" xr:uid="{C79D4C60-04BA-42BF-BC32-0B0CE0CF8442}"/>
    <cellStyle name="Calculation 6 12 2" xfId="12276" xr:uid="{93DE30B0-17FC-474A-9DA8-1A415A7DA543}"/>
    <cellStyle name="Calculation 6 13" xfId="12277" xr:uid="{EA1A4723-E78C-4BA7-AFE1-2F770821EB40}"/>
    <cellStyle name="Calculation 6 13 2" xfId="12278" xr:uid="{26CC790C-D37D-423E-BB96-93C95D7560AF}"/>
    <cellStyle name="Calculation 6 14" xfId="12279" xr:uid="{2EA9660C-4C5A-4A41-93E3-AA4D709BFB2C}"/>
    <cellStyle name="Calculation 6 14 2" xfId="12280" xr:uid="{D48B3CD2-6F7C-4013-8625-E603B46EDFE9}"/>
    <cellStyle name="Calculation 6 15" xfId="12281" xr:uid="{95D6888B-010E-4C77-A664-4BF2C402ED04}"/>
    <cellStyle name="Calculation 6 2" xfId="12282" xr:uid="{94205811-F324-414B-BD29-34CE511086D0}"/>
    <cellStyle name="Calculation 6 2 10" xfId="12283" xr:uid="{77C5B491-8D87-47B6-AD26-C9E992ED7825}"/>
    <cellStyle name="Calculation 6 2 10 2" xfId="12284" xr:uid="{94EC7B87-C7DF-4C6A-BA82-775336780199}"/>
    <cellStyle name="Calculation 6 2 11" xfId="12285" xr:uid="{81C29524-9A5E-4280-81BF-E5D1D7313B52}"/>
    <cellStyle name="Calculation 6 2 11 2" xfId="12286" xr:uid="{3CAA8FB5-08DF-4AA6-9D3E-63968D82B397}"/>
    <cellStyle name="Calculation 6 2 12" xfId="12287" xr:uid="{B1128B49-52F8-4BD0-B5F3-8AA890CA2CDF}"/>
    <cellStyle name="Calculation 6 2 2" xfId="12288" xr:uid="{900BF1F0-A5BD-4863-A032-E132BB345CFB}"/>
    <cellStyle name="Calculation 6 2 2 10" xfId="12289" xr:uid="{07669716-5DF1-4DB8-BD06-370B769EA701}"/>
    <cellStyle name="Calculation 6 2 2 10 2" xfId="12290" xr:uid="{0ACF21AA-DF3C-4A15-8BEA-6B426B1E6AF3}"/>
    <cellStyle name="Calculation 6 2 2 11" xfId="12291" xr:uid="{7DEC6F2C-51EF-41C5-9399-42F84887B796}"/>
    <cellStyle name="Calculation 6 2 2 2" xfId="12292" xr:uid="{27EC971A-56FB-468D-8F76-605A8666DC34}"/>
    <cellStyle name="Calculation 6 2 2 2 2" xfId="12293" xr:uid="{4A17B594-F497-4C87-9589-1FDBB2D07D53}"/>
    <cellStyle name="Calculation 6 2 2 2 2 2" xfId="12294" xr:uid="{89840C2C-4A50-4997-A3AA-42338AEE2778}"/>
    <cellStyle name="Calculation 6 2 2 2 2 2 2" xfId="12295" xr:uid="{4696E643-9AA7-49FF-87B0-FB818E944297}"/>
    <cellStyle name="Calculation 6 2 2 2 2 3" xfId="12296" xr:uid="{6453CB9A-F132-4E6B-973D-FBA67F5A8427}"/>
    <cellStyle name="Calculation 6 2 2 2 2 3 2" xfId="12297" xr:uid="{CDDAA835-86E9-4935-A561-FBACC55F6764}"/>
    <cellStyle name="Calculation 6 2 2 2 2 4" xfId="12298" xr:uid="{DB227745-DBB6-4048-A884-72A9AD21B688}"/>
    <cellStyle name="Calculation 6 2 2 2 2 4 2" xfId="12299" xr:uid="{2B08D120-2EF2-4D0B-9955-43D3AB2855EA}"/>
    <cellStyle name="Calculation 6 2 2 2 2 5" xfId="12300" xr:uid="{C88F6757-5B24-4674-BE6B-E79F9D9E032C}"/>
    <cellStyle name="Calculation 6 2 2 2 2 5 2" xfId="12301" xr:uid="{2FD6C316-CC2D-4BA8-A2E5-5921EECABB62}"/>
    <cellStyle name="Calculation 6 2 2 2 2 6" xfId="12302" xr:uid="{32341402-CDC1-49FB-ADA6-E30140FFA5B7}"/>
    <cellStyle name="Calculation 6 2 2 2 2 6 2" xfId="12303" xr:uid="{029DC286-E697-418E-BF54-6CCB3CBA2EAD}"/>
    <cellStyle name="Calculation 6 2 2 2 2 7" xfId="12304" xr:uid="{197FBAC9-070F-480A-BC2A-1769F9D2B892}"/>
    <cellStyle name="Calculation 6 2 2 2 2_Mes Actual" xfId="12305" xr:uid="{4E57B45C-1D54-4355-98A2-79DEE5ABA25B}"/>
    <cellStyle name="Calculation 6 2 2 2 3" xfId="12306" xr:uid="{05873B39-55C8-4745-9ADD-B430F18865CC}"/>
    <cellStyle name="Calculation 6 2 2 2 3 2" xfId="12307" xr:uid="{1A146E12-9BAE-4D60-BBAD-5E55F89B3586}"/>
    <cellStyle name="Calculation 6 2 2 2 3 2 2" xfId="12308" xr:uid="{929DAF0E-D17A-4F19-83D2-A2378CFED8F0}"/>
    <cellStyle name="Calculation 6 2 2 2 3 3" xfId="12309" xr:uid="{B7DDCBAD-2451-4225-9EA7-9E0F227A0EB7}"/>
    <cellStyle name="Calculation 6 2 2 2 3_Mes Actual" xfId="12310" xr:uid="{DFADB010-5079-4AEC-8BBA-1E7F25C3F935}"/>
    <cellStyle name="Calculation 6 2 2 2 4" xfId="12311" xr:uid="{7DEF2C7F-5281-4A04-BEF7-6975B05BD332}"/>
    <cellStyle name="Calculation 6 2 2 2 4 2" xfId="12312" xr:uid="{D193DC04-CC61-4BD5-9331-4E24EE4D6A07}"/>
    <cellStyle name="Calculation 6 2 2 2 5" xfId="12313" xr:uid="{99E482AF-60F5-472D-9AA5-F16C8544131E}"/>
    <cellStyle name="Calculation 6 2 2 2 5 2" xfId="12314" xr:uid="{BF0E88EB-E983-4EE3-98BC-C2955729723B}"/>
    <cellStyle name="Calculation 6 2 2 2 6" xfId="12315" xr:uid="{9C3F06CB-E204-4179-82DD-EAF10BD3BEA2}"/>
    <cellStyle name="Calculation 6 2 2 2 6 2" xfId="12316" xr:uid="{CBD90986-B700-43D8-9309-DE9FB5D9CCAA}"/>
    <cellStyle name="Calculation 6 2 2 2 7" xfId="12317" xr:uid="{84CE3FD7-E76D-4DE0-91B5-112E3124FBC5}"/>
    <cellStyle name="Calculation 6 2 2 2 7 2" xfId="12318" xr:uid="{8010F594-5D30-4A0A-B501-603F552456CD}"/>
    <cellStyle name="Calculation 6 2 2 2 8" xfId="12319" xr:uid="{B688FACE-1759-43DF-A2AF-E72BC536394A}"/>
    <cellStyle name="Calculation 6 2 2 2_Mes Actual" xfId="12320" xr:uid="{1CC3FDA0-1AEA-40BC-8A6C-6E18191D2110}"/>
    <cellStyle name="Calculation 6 2 2 3" xfId="12321" xr:uid="{166F6840-8A86-4A36-A143-785E91EA4BAE}"/>
    <cellStyle name="Calculation 6 2 2 3 2" xfId="12322" xr:uid="{C9128871-7EDB-4694-B8CB-832948F6A162}"/>
    <cellStyle name="Calculation 6 2 2 3 2 2" xfId="12323" xr:uid="{03D2BF88-952B-45EA-935D-C5598C495479}"/>
    <cellStyle name="Calculation 6 2 2 3 2 2 2" xfId="12324" xr:uid="{7F70B9E7-CFE9-41D7-806D-3BEC239BEFD6}"/>
    <cellStyle name="Calculation 6 2 2 3 2 3" xfId="12325" xr:uid="{22471EDF-84A5-469B-8F49-D3316D02FBE4}"/>
    <cellStyle name="Calculation 6 2 2 3 2 3 2" xfId="12326" xr:uid="{AB3299A3-5DB7-42FC-9F75-97469D811C5A}"/>
    <cellStyle name="Calculation 6 2 2 3 2 4" xfId="12327" xr:uid="{A46772AE-2A28-4C8F-A71A-9BF53D941858}"/>
    <cellStyle name="Calculation 6 2 2 3 2 4 2" xfId="12328" xr:uid="{75AB237E-BEAB-4A50-99D5-53439466EC70}"/>
    <cellStyle name="Calculation 6 2 2 3 2 5" xfId="12329" xr:uid="{5F9F92C8-D622-4B96-B2DE-7417CB64366E}"/>
    <cellStyle name="Calculation 6 2 2 3 2 5 2" xfId="12330" xr:uid="{F07BF8BC-0310-4C7A-90FA-76161F83A771}"/>
    <cellStyle name="Calculation 6 2 2 3 2 6" xfId="12331" xr:uid="{B6FB3E00-119F-4B38-BD8F-30220FA8C165}"/>
    <cellStyle name="Calculation 6 2 2 3 2 6 2" xfId="12332" xr:uid="{EC9121C6-32D1-4503-B115-22949E634133}"/>
    <cellStyle name="Calculation 6 2 2 3 2 7" xfId="12333" xr:uid="{356ACD49-C20E-4F27-B8F7-94FB423E929E}"/>
    <cellStyle name="Calculation 6 2 2 3 3" xfId="12334" xr:uid="{61699D49-2160-4CBE-A449-E38040201F21}"/>
    <cellStyle name="Calculation 6 2 2 3 3 2" xfId="12335" xr:uid="{23D5246D-1FD0-4480-BC29-850A3FAF3424}"/>
    <cellStyle name="Calculation 6 2 2 3 4" xfId="12336" xr:uid="{C8F616E6-DC34-4407-A455-5CBF7CB37D9D}"/>
    <cellStyle name="Calculation 6 2 2 3 4 2" xfId="12337" xr:uid="{A980FBAB-F785-40CF-9768-CB6783AF7133}"/>
    <cellStyle name="Calculation 6 2 2 3 5" xfId="12338" xr:uid="{6873313D-DEFB-4E9F-9997-F1B381ADA79D}"/>
    <cellStyle name="Calculation 6 2 2 3 5 2" xfId="12339" xr:uid="{4099D9C6-67CB-463B-8F3D-3ADB6B80CE35}"/>
    <cellStyle name="Calculation 6 2 2 3 6" xfId="12340" xr:uid="{8AE4835F-E22C-486F-918E-34A2111ABBC0}"/>
    <cellStyle name="Calculation 6 2 2 3 6 2" xfId="12341" xr:uid="{ECA04A04-C6BE-4132-AA5D-D96D0F2C680B}"/>
    <cellStyle name="Calculation 6 2 2 3 7" xfId="12342" xr:uid="{15ADE143-9C10-4315-A0BD-AD9BFBAEA5E3}"/>
    <cellStyle name="Calculation 6 2 2 3 7 2" xfId="12343" xr:uid="{B6EA0DD6-5EF1-41BE-B6A0-C69637EE87BF}"/>
    <cellStyle name="Calculation 6 2 2 3 8" xfId="12344" xr:uid="{96EE4967-0667-42E0-8667-DBC145A5DC7D}"/>
    <cellStyle name="Calculation 6 2 2 3_Mes Actual" xfId="12345" xr:uid="{2F03150C-3316-4341-90B0-C4E1FE885FC8}"/>
    <cellStyle name="Calculation 6 2 2 4" xfId="12346" xr:uid="{C912DC7F-C00E-4AB4-B770-79E55EA38A09}"/>
    <cellStyle name="Calculation 6 2 2 4 2" xfId="12347" xr:uid="{1AD30545-F7E9-4446-B06F-DA726753289F}"/>
    <cellStyle name="Calculation 6 2 2 4 2 2" xfId="12348" xr:uid="{9CE308EB-E620-422A-936F-4DFAA107A529}"/>
    <cellStyle name="Calculation 6 2 2 4 2 2 2" xfId="12349" xr:uid="{424817F9-87A7-4A3E-819B-A65C7A1C8212}"/>
    <cellStyle name="Calculation 6 2 2 4 2 3" xfId="12350" xr:uid="{4CC5848E-29D1-4667-8016-1C8E9357E488}"/>
    <cellStyle name="Calculation 6 2 2 4 2 3 2" xfId="12351" xr:uid="{58945936-6381-4EDD-A8DC-2027F49BE7B6}"/>
    <cellStyle name="Calculation 6 2 2 4 2 4" xfId="12352" xr:uid="{82CFBA3D-56B5-4D0D-8004-B8A8175AE845}"/>
    <cellStyle name="Calculation 6 2 2 4 2 4 2" xfId="12353" xr:uid="{7315DE95-6E78-444A-AF02-C425F6D19A25}"/>
    <cellStyle name="Calculation 6 2 2 4 2 5" xfId="12354" xr:uid="{ACB8C3FE-06A9-479B-BA21-9B1B9D234C65}"/>
    <cellStyle name="Calculation 6 2 2 4 2 5 2" xfId="12355" xr:uid="{A46D48A9-D2A5-44E4-A880-23483947B786}"/>
    <cellStyle name="Calculation 6 2 2 4 2 6" xfId="12356" xr:uid="{1B0B7C89-D311-4A02-B923-E857F1F01A70}"/>
    <cellStyle name="Calculation 6 2 2 4 2 6 2" xfId="12357" xr:uid="{EB62FF2E-16D2-4BFD-A9B1-CCC46835D3A5}"/>
    <cellStyle name="Calculation 6 2 2 4 2 7" xfId="12358" xr:uid="{5AFA5AD9-900C-4EB2-93B0-14084EA06B01}"/>
    <cellStyle name="Calculation 6 2 2 4 3" xfId="12359" xr:uid="{7B2C564C-D2F6-439B-8CBC-393F8E94B380}"/>
    <cellStyle name="Calculation 6 2 2 4 3 2" xfId="12360" xr:uid="{8AE6B885-1813-4DCD-AC7E-4A132F8F1536}"/>
    <cellStyle name="Calculation 6 2 2 4 4" xfId="12361" xr:uid="{929B0DEA-E840-47CE-BD47-822A58FBCEFA}"/>
    <cellStyle name="Calculation 6 2 2 4 4 2" xfId="12362" xr:uid="{8B1CBC4D-B73C-4008-BB20-064C5C72E942}"/>
    <cellStyle name="Calculation 6 2 2 4 5" xfId="12363" xr:uid="{455A54B2-3C01-4B5A-BB96-86C7CFBCC034}"/>
    <cellStyle name="Calculation 6 2 2 4 5 2" xfId="12364" xr:uid="{70B4957F-9A4B-400C-8C2F-4C4ECCD8476D}"/>
    <cellStyle name="Calculation 6 2 2 4 6" xfId="12365" xr:uid="{594920A3-2332-4734-9C77-4DC37898FA19}"/>
    <cellStyle name="Calculation 6 2 2 4 6 2" xfId="12366" xr:uid="{4AB00968-DD3A-4393-BCA7-394ED88F2186}"/>
    <cellStyle name="Calculation 6 2 2 4 7" xfId="12367" xr:uid="{543BA642-C9B5-4403-B3B9-A3962DAFEC92}"/>
    <cellStyle name="Calculation 6 2 2 4 7 2" xfId="12368" xr:uid="{3E8AF22B-F8A0-47E5-87DC-4C3E942BEA2E}"/>
    <cellStyle name="Calculation 6 2 2 4 8" xfId="12369" xr:uid="{E6EFE63B-6FAC-41E9-911F-AEAE23F17D94}"/>
    <cellStyle name="Calculation 6 2 2 4_Mes Actual" xfId="12370" xr:uid="{54206EB2-EAF3-4451-A515-AAE0CC07788F}"/>
    <cellStyle name="Calculation 6 2 2 5" xfId="12371" xr:uid="{568191E1-50CE-4B86-B1F7-9AA8640F01E5}"/>
    <cellStyle name="Calculation 6 2 2 5 2" xfId="12372" xr:uid="{D56148B7-FF35-4AAA-86CE-4DDE06C04741}"/>
    <cellStyle name="Calculation 6 2 2 5 2 2" xfId="12373" xr:uid="{FC40EBEF-C0E8-4520-A67C-9766BC46D62C}"/>
    <cellStyle name="Calculation 6 2 2 5 3" xfId="12374" xr:uid="{0F51C9F7-462E-4FAA-8B19-4EC2CA14F09A}"/>
    <cellStyle name="Calculation 6 2 2 5 3 2" xfId="12375" xr:uid="{6F81CB5D-62B8-40E9-8352-4966521F69A6}"/>
    <cellStyle name="Calculation 6 2 2 5 4" xfId="12376" xr:uid="{18E5885A-6015-4877-89AB-82F7DD83EC37}"/>
    <cellStyle name="Calculation 6 2 2 5 4 2" xfId="12377" xr:uid="{D279F985-5333-4755-9B81-BCDAD4EDD24F}"/>
    <cellStyle name="Calculation 6 2 2 5 5" xfId="12378" xr:uid="{991FDD9C-B701-4547-A596-325AF5769195}"/>
    <cellStyle name="Calculation 6 2 2 5 5 2" xfId="12379" xr:uid="{F2BECC0B-704C-4E58-AA61-BF0001BA4552}"/>
    <cellStyle name="Calculation 6 2 2 5 6" xfId="12380" xr:uid="{28873BF2-C2D5-400B-B076-FDFA27848747}"/>
    <cellStyle name="Calculation 6 2 2 5 6 2" xfId="12381" xr:uid="{AF03FC35-E59C-4E98-A872-49C9B3D00C71}"/>
    <cellStyle name="Calculation 6 2 2 5 7" xfId="12382" xr:uid="{5C9CD349-F463-412E-9672-A4485E28F002}"/>
    <cellStyle name="Calculation 6 2 2 6" xfId="12383" xr:uid="{454333B0-36B0-4CD2-AF68-5195465849FE}"/>
    <cellStyle name="Calculation 6 2 2 6 2" xfId="12384" xr:uid="{5E0535C0-A005-4E81-B289-A1802D221E45}"/>
    <cellStyle name="Calculation 6 2 2 7" xfId="12385" xr:uid="{22FF2D68-E1F1-42A9-8191-7283D14E9C00}"/>
    <cellStyle name="Calculation 6 2 2 7 2" xfId="12386" xr:uid="{E99B7D27-616F-484B-8A48-4D6F0AFC1942}"/>
    <cellStyle name="Calculation 6 2 2 8" xfId="12387" xr:uid="{1B632374-D4FF-48E8-896D-B3528B59E9FD}"/>
    <cellStyle name="Calculation 6 2 2 8 2" xfId="12388" xr:uid="{55C2E401-8F5B-4183-A113-8B6E572A18CD}"/>
    <cellStyle name="Calculation 6 2 2 9" xfId="12389" xr:uid="{5492819E-6082-40AD-A3C9-80FAEE127D9A}"/>
    <cellStyle name="Calculation 6 2 2 9 2" xfId="12390" xr:uid="{38EAADA0-3CB5-49F1-9453-11A5366B498E}"/>
    <cellStyle name="Calculation 6 2 2_Mes Actual" xfId="12391" xr:uid="{B10A4795-5622-474E-BF98-C5A3AD45B159}"/>
    <cellStyle name="Calculation 6 2 3" xfId="12392" xr:uid="{3ABBB353-8DA0-4509-8AC9-3F8FC62A4621}"/>
    <cellStyle name="Calculation 6 2 3 2" xfId="12393" xr:uid="{E3C9E852-7B8C-463C-A352-F945C472EE4F}"/>
    <cellStyle name="Calculation 6 2 3 2 2" xfId="12394" xr:uid="{8F263F8E-7954-40B0-BBD0-B8E92D4A8283}"/>
    <cellStyle name="Calculation 6 2 3 2 2 2" xfId="12395" xr:uid="{BBA248F6-6CAB-4AF3-9D03-3EA8F613B9C1}"/>
    <cellStyle name="Calculation 6 2 3 2 3" xfId="12396" xr:uid="{D7C2683B-AE4A-4FF2-9436-D7DA39442E4E}"/>
    <cellStyle name="Calculation 6 2 3 2 3 2" xfId="12397" xr:uid="{79152921-E5FD-48D7-BE66-D2B75EBB4173}"/>
    <cellStyle name="Calculation 6 2 3 2 4" xfId="12398" xr:uid="{027CC1AC-55B6-409A-8E07-A74F5C65A2A4}"/>
    <cellStyle name="Calculation 6 2 3 2 4 2" xfId="12399" xr:uid="{B2833492-89FB-483E-BA3D-8789DEB98D24}"/>
    <cellStyle name="Calculation 6 2 3 2 5" xfId="12400" xr:uid="{631EEE92-CBD8-4A7A-98AE-57FBB5D9BC78}"/>
    <cellStyle name="Calculation 6 2 3 2 5 2" xfId="12401" xr:uid="{80226C9B-8841-4398-95D3-4B7D1B0CB381}"/>
    <cellStyle name="Calculation 6 2 3 2 6" xfId="12402" xr:uid="{5D745290-92D0-4906-92BC-5F70A8A71772}"/>
    <cellStyle name="Calculation 6 2 3 2 6 2" xfId="12403" xr:uid="{C94A2394-3265-4010-90ED-7FCB949587F3}"/>
    <cellStyle name="Calculation 6 2 3 2 7" xfId="12404" xr:uid="{74889F09-FD88-48B0-B35B-AC931EA78B18}"/>
    <cellStyle name="Calculation 6 2 3 2_Mes Actual" xfId="12405" xr:uid="{5F66B0EE-8640-4884-8ACD-4D623963BC88}"/>
    <cellStyle name="Calculation 6 2 3 3" xfId="12406" xr:uid="{A82A83F3-B520-4A8A-B3E8-F92BF3FCF036}"/>
    <cellStyle name="Calculation 6 2 3 3 2" xfId="12407" xr:uid="{D7E2ABE1-42B0-4935-BB0C-AD16C8DADA4B}"/>
    <cellStyle name="Calculation 6 2 3 3 2 2" xfId="12408" xr:uid="{527094B2-8123-4815-82A8-9D0EDCBC54FC}"/>
    <cellStyle name="Calculation 6 2 3 3 3" xfId="12409" xr:uid="{FCE4C6EE-4FCC-4B6E-A660-AE1A914956BA}"/>
    <cellStyle name="Calculation 6 2 3 3_Mes Actual" xfId="12410" xr:uid="{F69488A1-DC76-4DB2-A32C-807A31109ABC}"/>
    <cellStyle name="Calculation 6 2 3 4" xfId="12411" xr:uid="{952EABBA-7524-4FB1-9537-656C9E73EBDD}"/>
    <cellStyle name="Calculation 6 2 3 4 2" xfId="12412" xr:uid="{2C11F3FE-E28C-4F35-9008-B5A821939A49}"/>
    <cellStyle name="Calculation 6 2 3 5" xfId="12413" xr:uid="{6F62FAD4-840C-4631-9ED2-332EC3CAB501}"/>
    <cellStyle name="Calculation 6 2 3 5 2" xfId="12414" xr:uid="{8115548D-7C2A-434D-BCDA-D98480FF4A0A}"/>
    <cellStyle name="Calculation 6 2 3 6" xfId="12415" xr:uid="{460C3C53-9DA8-43CB-B365-9FB7EDEA9D32}"/>
    <cellStyle name="Calculation 6 2 3 6 2" xfId="12416" xr:uid="{4C8DC9AA-5673-4513-AE20-B8483D4D007C}"/>
    <cellStyle name="Calculation 6 2 3 7" xfId="12417" xr:uid="{D0F49071-A292-4913-9FFA-AEE10BA7ACEC}"/>
    <cellStyle name="Calculation 6 2 3 7 2" xfId="12418" xr:uid="{CF1029AB-4B17-41FF-8240-E1A7E15311DE}"/>
    <cellStyle name="Calculation 6 2 3 8" xfId="12419" xr:uid="{8A4BE512-2CAC-4A6E-B953-6E46CE671E51}"/>
    <cellStyle name="Calculation 6 2 3_Mes Actual" xfId="12420" xr:uid="{28B85B37-36E4-48DD-96F6-28EE9BB59BAF}"/>
    <cellStyle name="Calculation 6 2 4" xfId="12421" xr:uid="{5551109D-F4D8-483F-93BE-CA57518157E1}"/>
    <cellStyle name="Calculation 6 2 4 2" xfId="12422" xr:uid="{88A02857-FC35-46CE-B328-D6223508F497}"/>
    <cellStyle name="Calculation 6 2 4 2 2" xfId="12423" xr:uid="{2EC5632C-957B-44A6-B520-5154E320111A}"/>
    <cellStyle name="Calculation 6 2 4 2 2 2" xfId="12424" xr:uid="{DF069E69-BD14-4E29-A456-B31C0AF18AD1}"/>
    <cellStyle name="Calculation 6 2 4 2 3" xfId="12425" xr:uid="{0D3243D5-F94B-4CE8-A5B1-DA355BA0A41A}"/>
    <cellStyle name="Calculation 6 2 4 2 3 2" xfId="12426" xr:uid="{0A6884E5-8A02-4EC1-864A-3ECBBB87F0D1}"/>
    <cellStyle name="Calculation 6 2 4 2 4" xfId="12427" xr:uid="{3E31DB83-B404-4B5D-B499-13BB60DC41AC}"/>
    <cellStyle name="Calculation 6 2 4 2 4 2" xfId="12428" xr:uid="{5E18C8C5-DE19-474A-9F8F-F8B2C888E881}"/>
    <cellStyle name="Calculation 6 2 4 2 5" xfId="12429" xr:uid="{A4711475-AAD9-462C-BC32-F0703C411F3B}"/>
    <cellStyle name="Calculation 6 2 4 2 5 2" xfId="12430" xr:uid="{DCCCABE2-8E3C-4BE6-88E0-EFAD3531A102}"/>
    <cellStyle name="Calculation 6 2 4 2 6" xfId="12431" xr:uid="{6A5803DE-49D4-41DF-9DBD-4BDBF749050D}"/>
    <cellStyle name="Calculation 6 2 4 2 6 2" xfId="12432" xr:uid="{0A6770E5-936A-451F-BD6D-48BED8D85F5C}"/>
    <cellStyle name="Calculation 6 2 4 2 7" xfId="12433" xr:uid="{481A9C13-BB75-416D-832D-14E1292EA6D7}"/>
    <cellStyle name="Calculation 6 2 4 3" xfId="12434" xr:uid="{ED58CA8F-5D7D-4169-932B-28FD98907F2B}"/>
    <cellStyle name="Calculation 6 2 4 3 2" xfId="12435" xr:uid="{3E4E803F-BB2D-4D20-8B48-BB440F05D067}"/>
    <cellStyle name="Calculation 6 2 4 4" xfId="12436" xr:uid="{6299CDB1-749A-4D93-8D54-2067873D6C94}"/>
    <cellStyle name="Calculation 6 2 4 4 2" xfId="12437" xr:uid="{038B2716-BF31-4DCE-89E8-F51C5BE6C447}"/>
    <cellStyle name="Calculation 6 2 4 5" xfId="12438" xr:uid="{D210C600-8361-429D-90A8-506A25CE0CE9}"/>
    <cellStyle name="Calculation 6 2 4 5 2" xfId="12439" xr:uid="{1D7E79A6-F2D9-4F70-B62F-34C6D06EF09B}"/>
    <cellStyle name="Calculation 6 2 4 6" xfId="12440" xr:uid="{F16D202E-86AD-4631-816C-D48686AF3819}"/>
    <cellStyle name="Calculation 6 2 4 6 2" xfId="12441" xr:uid="{7A119EA0-1449-4ADF-B5AC-108E47E88273}"/>
    <cellStyle name="Calculation 6 2 4 7" xfId="12442" xr:uid="{FD398932-81E6-49B7-8DF4-C9F026B48509}"/>
    <cellStyle name="Calculation 6 2 4 7 2" xfId="12443" xr:uid="{5643A6E1-BBAA-4973-896A-40FC869A3265}"/>
    <cellStyle name="Calculation 6 2 4 8" xfId="12444" xr:uid="{9228FE03-FFA1-4E1E-A78B-0607C18846C8}"/>
    <cellStyle name="Calculation 6 2 4_Mes Actual" xfId="12445" xr:uid="{D6201408-F585-4F20-A674-0675709ADFAC}"/>
    <cellStyle name="Calculation 6 2 5" xfId="12446" xr:uid="{DA054AFE-049E-4D11-8108-773B36D6DD1D}"/>
    <cellStyle name="Calculation 6 2 5 2" xfId="12447" xr:uid="{FD9DF1ED-8E85-40D6-B674-332B1B693B48}"/>
    <cellStyle name="Calculation 6 2 5 2 2" xfId="12448" xr:uid="{F4BAFFCF-BB27-4E96-AE48-A854A701A92E}"/>
    <cellStyle name="Calculation 6 2 5 2 2 2" xfId="12449" xr:uid="{494B9FE5-F1CD-43D0-A4B9-C75134714383}"/>
    <cellStyle name="Calculation 6 2 5 2 3" xfId="12450" xr:uid="{D2B6E58B-7BA0-440B-944B-2A1ED9D2D0AD}"/>
    <cellStyle name="Calculation 6 2 5 2 3 2" xfId="12451" xr:uid="{5026678F-C64F-4E80-94DE-D1E1C639941B}"/>
    <cellStyle name="Calculation 6 2 5 2 4" xfId="12452" xr:uid="{F7E26422-783B-4CB8-9901-5DCE708045EF}"/>
    <cellStyle name="Calculation 6 2 5 2 4 2" xfId="12453" xr:uid="{D3A418A0-25AE-4182-B045-FB7813AE6DD8}"/>
    <cellStyle name="Calculation 6 2 5 2 5" xfId="12454" xr:uid="{11DB3C6F-9AE2-4018-AACE-D05683D87F5F}"/>
    <cellStyle name="Calculation 6 2 5 2 5 2" xfId="12455" xr:uid="{36108D7A-A9B3-4DF1-AD80-B0971B0AE8E5}"/>
    <cellStyle name="Calculation 6 2 5 2 6" xfId="12456" xr:uid="{3245F63A-9B12-450C-B94F-B627468FFEEF}"/>
    <cellStyle name="Calculation 6 2 5 2 6 2" xfId="12457" xr:uid="{B98821AE-44CF-4D7B-A212-2689CDF6BE7C}"/>
    <cellStyle name="Calculation 6 2 5 2 7" xfId="12458" xr:uid="{03A768BD-487E-42EC-8C26-1301351E7C7C}"/>
    <cellStyle name="Calculation 6 2 5 3" xfId="12459" xr:uid="{3461F9D0-D7CE-427C-B8AD-65394ECB2CC1}"/>
    <cellStyle name="Calculation 6 2 5 3 2" xfId="12460" xr:uid="{5FF423F9-F6BD-47A9-80C5-933BD6C0E88D}"/>
    <cellStyle name="Calculation 6 2 5 4" xfId="12461" xr:uid="{7A7A9675-B435-40FC-8E03-972D6A0935A4}"/>
    <cellStyle name="Calculation 6 2 5 4 2" xfId="12462" xr:uid="{F0A22DB5-9398-49B8-894E-A566AD67CB7A}"/>
    <cellStyle name="Calculation 6 2 5 5" xfId="12463" xr:uid="{37567EAE-B768-4ADE-9FF2-5659D13DBC11}"/>
    <cellStyle name="Calculation 6 2 5 5 2" xfId="12464" xr:uid="{99290EFD-695C-44EE-9314-A51C91B46644}"/>
    <cellStyle name="Calculation 6 2 5 6" xfId="12465" xr:uid="{0B9CD9D5-E868-4A9A-A64E-D9AE8FBFF676}"/>
    <cellStyle name="Calculation 6 2 5 6 2" xfId="12466" xr:uid="{2EB570C0-C5AD-43B0-8B0C-CA8B04BE9797}"/>
    <cellStyle name="Calculation 6 2 5 7" xfId="12467" xr:uid="{8F561B70-CD6B-4D59-B4A7-FB4E2698D558}"/>
    <cellStyle name="Calculation 6 2 5 7 2" xfId="12468" xr:uid="{938B4DAC-04B4-417D-A18E-629C14BFDA0C}"/>
    <cellStyle name="Calculation 6 2 5 8" xfId="12469" xr:uid="{E0006B21-4A18-4FB5-8A53-EAB585D39FBB}"/>
    <cellStyle name="Calculation 6 2 5_Mes Actual" xfId="12470" xr:uid="{E4B0D75C-B3C1-401F-95A0-038AE2D3E75F}"/>
    <cellStyle name="Calculation 6 2 6" xfId="12471" xr:uid="{4E836DDB-8001-4C77-880D-A09BE5B38995}"/>
    <cellStyle name="Calculation 6 2 6 2" xfId="12472" xr:uid="{384A0C44-33C1-4C85-8FCD-DDB67BA9928C}"/>
    <cellStyle name="Calculation 6 2 6 2 2" xfId="12473" xr:uid="{09A485DE-3B60-40EC-A04D-F851A1449F3E}"/>
    <cellStyle name="Calculation 6 2 6 3" xfId="12474" xr:uid="{82C6005D-C03C-4622-AB45-161ACB75C0AD}"/>
    <cellStyle name="Calculation 6 2 6 3 2" xfId="12475" xr:uid="{E5D0E60A-1822-4724-B7DF-3AB095EE8363}"/>
    <cellStyle name="Calculation 6 2 6 4" xfId="12476" xr:uid="{E28102B1-AF3A-4BDE-851D-E4972828FA70}"/>
    <cellStyle name="Calculation 6 2 6 4 2" xfId="12477" xr:uid="{90C41D05-4F07-44E9-A00D-C7A3698E479D}"/>
    <cellStyle name="Calculation 6 2 6 5" xfId="12478" xr:uid="{040A68BC-A186-4889-AE0E-446D9C23331D}"/>
    <cellStyle name="Calculation 6 2 6 5 2" xfId="12479" xr:uid="{61382C78-E7F5-4701-B1BD-46A8CEA04D32}"/>
    <cellStyle name="Calculation 6 2 6 6" xfId="12480" xr:uid="{A1E9BE03-2588-4C03-B96F-C5385F9ACB2A}"/>
    <cellStyle name="Calculation 6 2 6 6 2" xfId="12481" xr:uid="{A030820C-B034-47F2-8812-09EEEB5C8C32}"/>
    <cellStyle name="Calculation 6 2 6 7" xfId="12482" xr:uid="{9077EA88-C318-449A-B055-99480EE8DC03}"/>
    <cellStyle name="Calculation 6 2 7" xfId="12483" xr:uid="{213ECF91-CDF3-4E5F-B079-C70DD8125F9D}"/>
    <cellStyle name="Calculation 6 2 7 2" xfId="12484" xr:uid="{44CCEF55-8251-4BFE-BCD2-1DA58B86B4A2}"/>
    <cellStyle name="Calculation 6 2 8" xfId="12485" xr:uid="{55C81C00-1CE6-4F92-8850-DC8573BE1916}"/>
    <cellStyle name="Calculation 6 2 8 2" xfId="12486" xr:uid="{86E77EC3-A5FD-409B-9219-5C31B8B3D6C4}"/>
    <cellStyle name="Calculation 6 2 9" xfId="12487" xr:uid="{DD682338-2A18-44DF-9385-A0D9DF50CC5D}"/>
    <cellStyle name="Calculation 6 2 9 2" xfId="12488" xr:uid="{943275F5-6054-4CC0-A8BC-EDC5FFC0F9AB}"/>
    <cellStyle name="Calculation 6 2_Mes Actual" xfId="12489" xr:uid="{CF89D428-DB98-4C04-8AF1-7065FB337E3F}"/>
    <cellStyle name="Calculation 6 3" xfId="12490" xr:uid="{1A01A013-50E5-4AA5-8AE9-44EC86E82D7F}"/>
    <cellStyle name="Calculation 6 3 10" xfId="12491" xr:uid="{475C51B2-40A0-4A52-AEDC-9F87042CECB0}"/>
    <cellStyle name="Calculation 6 3 10 2" xfId="12492" xr:uid="{8BBAFCC8-19AC-4F68-B8B6-AAFA7F5AF7FF}"/>
    <cellStyle name="Calculation 6 3 11" xfId="12493" xr:uid="{C5A8F1D1-344D-4F81-B131-1D91C12D1D8A}"/>
    <cellStyle name="Calculation 6 3 11 2" xfId="12494" xr:uid="{1A4A166E-AE80-497A-A63F-C61866726A43}"/>
    <cellStyle name="Calculation 6 3 12" xfId="12495" xr:uid="{297CB16A-C20D-44FF-991B-0AF857D0DDEA}"/>
    <cellStyle name="Calculation 6 3 2" xfId="12496" xr:uid="{7FB29E03-B60C-42E4-9438-E23A1136B2D1}"/>
    <cellStyle name="Calculation 6 3 2 10" xfId="12497" xr:uid="{07F9A7A2-F3A7-4933-B05C-F7CC40446E00}"/>
    <cellStyle name="Calculation 6 3 2 10 2" xfId="12498" xr:uid="{8A7E14C8-04FB-4D39-A8DC-35DFC7B12BAA}"/>
    <cellStyle name="Calculation 6 3 2 11" xfId="12499" xr:uid="{8B2EED38-D468-4B51-980C-9FDD9C9D28FC}"/>
    <cellStyle name="Calculation 6 3 2 2" xfId="12500" xr:uid="{CDDC54EB-E3A6-4B43-B5D7-157559C6E8DE}"/>
    <cellStyle name="Calculation 6 3 2 2 2" xfId="12501" xr:uid="{F8110F57-732E-4966-881C-292AB542A586}"/>
    <cellStyle name="Calculation 6 3 2 2 2 2" xfId="12502" xr:uid="{C2E8C1D2-D1F4-413C-A1BA-5F53625D0D5B}"/>
    <cellStyle name="Calculation 6 3 2 2 2 2 2" xfId="12503" xr:uid="{659F2926-8E09-4957-B901-E710735CFA02}"/>
    <cellStyle name="Calculation 6 3 2 2 2 3" xfId="12504" xr:uid="{8F43C10B-4FBD-4A3F-9C0D-4296A8A62A9A}"/>
    <cellStyle name="Calculation 6 3 2 2 2 3 2" xfId="12505" xr:uid="{444A6286-2344-40B1-B40C-A8EF383311BD}"/>
    <cellStyle name="Calculation 6 3 2 2 2 4" xfId="12506" xr:uid="{AA45064D-3804-4616-9A05-19E8BAADD76D}"/>
    <cellStyle name="Calculation 6 3 2 2 2 4 2" xfId="12507" xr:uid="{062D078F-2760-4F71-8BE8-17B38E003211}"/>
    <cellStyle name="Calculation 6 3 2 2 2 5" xfId="12508" xr:uid="{BC73B265-28C8-4CC9-8A7F-644092D175F4}"/>
    <cellStyle name="Calculation 6 3 2 2 2 5 2" xfId="12509" xr:uid="{2B167E9B-7E66-4FFF-AE93-67D9FD039D89}"/>
    <cellStyle name="Calculation 6 3 2 2 2 6" xfId="12510" xr:uid="{9F769DDE-29A5-4779-91B2-71EE3C2D8DDC}"/>
    <cellStyle name="Calculation 6 3 2 2 2 6 2" xfId="12511" xr:uid="{A95F19ED-8A8C-43E6-84AA-7F2C8755CEFA}"/>
    <cellStyle name="Calculation 6 3 2 2 2 7" xfId="12512" xr:uid="{333FD7E8-2D7D-4745-957B-1CA2DB1F1FEC}"/>
    <cellStyle name="Calculation 6 3 2 2 2_Mes Actual" xfId="12513" xr:uid="{1B5F8317-303C-40D7-8DF1-BC1856ADFF9B}"/>
    <cellStyle name="Calculation 6 3 2 2 3" xfId="12514" xr:uid="{09206E38-F7BB-44DC-86E4-BE619795EE68}"/>
    <cellStyle name="Calculation 6 3 2 2 3 2" xfId="12515" xr:uid="{FEAA2384-E76E-4AE2-B923-A1C949B011D1}"/>
    <cellStyle name="Calculation 6 3 2 2 3 2 2" xfId="12516" xr:uid="{B005AA0C-B357-4FCB-8F03-B0FA3E27BF40}"/>
    <cellStyle name="Calculation 6 3 2 2 3 3" xfId="12517" xr:uid="{ECC75F05-A5BE-4ED7-BEB4-3AB94D0DD561}"/>
    <cellStyle name="Calculation 6 3 2 2 3_Mes Actual" xfId="12518" xr:uid="{4D8E84CF-E8C8-423F-A843-9DFCE9F8C906}"/>
    <cellStyle name="Calculation 6 3 2 2 4" xfId="12519" xr:uid="{25C7BA7F-99EE-4284-A1D2-D5EF12BE6590}"/>
    <cellStyle name="Calculation 6 3 2 2 4 2" xfId="12520" xr:uid="{6162784E-E5FD-4806-A53D-6F4364CF0445}"/>
    <cellStyle name="Calculation 6 3 2 2 5" xfId="12521" xr:uid="{2FE545AB-A557-4A14-8AEF-39592E6924D9}"/>
    <cellStyle name="Calculation 6 3 2 2 5 2" xfId="12522" xr:uid="{9E61D935-DF38-4AA5-8F22-B49427E78A93}"/>
    <cellStyle name="Calculation 6 3 2 2 6" xfId="12523" xr:uid="{8BCFF1ED-BCD2-4CAC-A89B-BB7024E1E3C3}"/>
    <cellStyle name="Calculation 6 3 2 2 6 2" xfId="12524" xr:uid="{B9AD88AE-DDE9-4941-AB15-A00284A383F9}"/>
    <cellStyle name="Calculation 6 3 2 2 7" xfId="12525" xr:uid="{1053B2F5-5190-4EB9-8046-CCF8314DFAC0}"/>
    <cellStyle name="Calculation 6 3 2 2 7 2" xfId="12526" xr:uid="{06543DE9-8E39-4429-9FAA-F0A5993C8D99}"/>
    <cellStyle name="Calculation 6 3 2 2 8" xfId="12527" xr:uid="{98552182-B5B1-4828-AD0D-CB4748F89921}"/>
    <cellStyle name="Calculation 6 3 2 2_Mes Actual" xfId="12528" xr:uid="{E1FF09E9-66B1-4F70-8C16-2D5A3B1A2CE1}"/>
    <cellStyle name="Calculation 6 3 2 3" xfId="12529" xr:uid="{E523B14B-330A-4A3F-AE13-34A9DBA9A677}"/>
    <cellStyle name="Calculation 6 3 2 3 2" xfId="12530" xr:uid="{1FA445A9-7344-4F0C-8A74-36895AAC5ABF}"/>
    <cellStyle name="Calculation 6 3 2 3 2 2" xfId="12531" xr:uid="{B86FD4AF-CA0F-4478-B061-EBCF299B8466}"/>
    <cellStyle name="Calculation 6 3 2 3 2 2 2" xfId="12532" xr:uid="{5FAF5460-24C1-485D-8E6F-1A592BFBFE82}"/>
    <cellStyle name="Calculation 6 3 2 3 2 3" xfId="12533" xr:uid="{38BF87BD-DA01-4341-8851-1B4AF5E9C159}"/>
    <cellStyle name="Calculation 6 3 2 3 2 3 2" xfId="12534" xr:uid="{463D9896-F725-43A5-9C01-DF0FAA379FCB}"/>
    <cellStyle name="Calculation 6 3 2 3 2 4" xfId="12535" xr:uid="{BCB51C58-9F1E-4298-855E-C0B7019F709D}"/>
    <cellStyle name="Calculation 6 3 2 3 2 4 2" xfId="12536" xr:uid="{58679550-CD41-43B3-8BB6-6A4130526595}"/>
    <cellStyle name="Calculation 6 3 2 3 2 5" xfId="12537" xr:uid="{96A351E8-D8D4-4867-BA02-4E42435B7364}"/>
    <cellStyle name="Calculation 6 3 2 3 2 5 2" xfId="12538" xr:uid="{9921E2A6-B74F-4516-8D39-D72700D9DE58}"/>
    <cellStyle name="Calculation 6 3 2 3 2 6" xfId="12539" xr:uid="{04875F08-17D8-481C-8C70-EB954225FDD9}"/>
    <cellStyle name="Calculation 6 3 2 3 2 6 2" xfId="12540" xr:uid="{CF265B79-80E9-40F4-8B08-B45A81887D18}"/>
    <cellStyle name="Calculation 6 3 2 3 2 7" xfId="12541" xr:uid="{54C32762-19F7-4A1A-B4A7-1B360668F640}"/>
    <cellStyle name="Calculation 6 3 2 3 3" xfId="12542" xr:uid="{3E47A577-D544-436A-A0CA-D6A59E70BA02}"/>
    <cellStyle name="Calculation 6 3 2 3 3 2" xfId="12543" xr:uid="{8B0F77B2-768A-495A-8B74-DA8BD38D939D}"/>
    <cellStyle name="Calculation 6 3 2 3 4" xfId="12544" xr:uid="{6A4D0261-D837-4176-90B5-1112FC0398FC}"/>
    <cellStyle name="Calculation 6 3 2 3 4 2" xfId="12545" xr:uid="{9B8BB03C-293E-4C13-BCAE-370AC149AD5B}"/>
    <cellStyle name="Calculation 6 3 2 3 5" xfId="12546" xr:uid="{D99479D4-078A-44BF-B7CE-E944EC1E1F03}"/>
    <cellStyle name="Calculation 6 3 2 3 5 2" xfId="12547" xr:uid="{93E522C9-A0FF-42D4-AEA7-E07C05B4BD7D}"/>
    <cellStyle name="Calculation 6 3 2 3 6" xfId="12548" xr:uid="{E69B5D85-B3FA-4CD0-8705-31DEF6F8B612}"/>
    <cellStyle name="Calculation 6 3 2 3 6 2" xfId="12549" xr:uid="{D1190CA2-C6C9-4928-902F-DFA9F25B89AD}"/>
    <cellStyle name="Calculation 6 3 2 3 7" xfId="12550" xr:uid="{1EE8DB3A-0544-46EA-9152-51C8037A15D8}"/>
    <cellStyle name="Calculation 6 3 2 3 7 2" xfId="12551" xr:uid="{74BC7323-A62B-4C53-AC7E-0755E4C123C6}"/>
    <cellStyle name="Calculation 6 3 2 3 8" xfId="12552" xr:uid="{FC15DFA8-81BD-4361-B6F8-358C94A00AE7}"/>
    <cellStyle name="Calculation 6 3 2 3_Mes Actual" xfId="12553" xr:uid="{0F473C0A-EBA0-4793-A8FC-4B104E1173D0}"/>
    <cellStyle name="Calculation 6 3 2 4" xfId="12554" xr:uid="{5E0A28F4-A053-4262-BA35-ACDD46F0A18B}"/>
    <cellStyle name="Calculation 6 3 2 4 2" xfId="12555" xr:uid="{2F189253-8774-4934-B1F6-8C63F24AD578}"/>
    <cellStyle name="Calculation 6 3 2 4 2 2" xfId="12556" xr:uid="{DC54EFF6-C5E7-4538-9EC5-EA9683061CC0}"/>
    <cellStyle name="Calculation 6 3 2 4 2 2 2" xfId="12557" xr:uid="{51FBD23C-8D27-4291-B915-90B892527A22}"/>
    <cellStyle name="Calculation 6 3 2 4 2 3" xfId="12558" xr:uid="{98714879-722D-47A8-AFF5-16F6E59844E6}"/>
    <cellStyle name="Calculation 6 3 2 4 2 3 2" xfId="12559" xr:uid="{28B03688-3C90-4EBB-A409-3C675CD49864}"/>
    <cellStyle name="Calculation 6 3 2 4 2 4" xfId="12560" xr:uid="{E83B0FA1-D116-4B2B-8443-E26DAB21714B}"/>
    <cellStyle name="Calculation 6 3 2 4 2 4 2" xfId="12561" xr:uid="{D8283178-3C89-40A0-88F7-FC1A4258AE41}"/>
    <cellStyle name="Calculation 6 3 2 4 2 5" xfId="12562" xr:uid="{6A1BA140-A3CF-4417-8A67-4CB9D20D9A9E}"/>
    <cellStyle name="Calculation 6 3 2 4 2 5 2" xfId="12563" xr:uid="{C304CAD9-A90A-49F1-8DBC-068E7C7E66AC}"/>
    <cellStyle name="Calculation 6 3 2 4 2 6" xfId="12564" xr:uid="{9F2AEBD0-D86B-432D-9CF1-9E8F072327A2}"/>
    <cellStyle name="Calculation 6 3 2 4 2 6 2" xfId="12565" xr:uid="{D1D1D9C7-22A9-4F32-A89D-A6E556B7BBE5}"/>
    <cellStyle name="Calculation 6 3 2 4 2 7" xfId="12566" xr:uid="{C26A6FBC-057B-47E5-8E4D-225BEF828998}"/>
    <cellStyle name="Calculation 6 3 2 4 3" xfId="12567" xr:uid="{55B92CAB-B268-463D-961E-1FCAFB9007DE}"/>
    <cellStyle name="Calculation 6 3 2 4 3 2" xfId="12568" xr:uid="{AA7BEF8C-F573-4467-98F4-C6B6F145CB50}"/>
    <cellStyle name="Calculation 6 3 2 4 4" xfId="12569" xr:uid="{80B49DD3-FD1A-4B62-B4B6-FF6DE3D23B51}"/>
    <cellStyle name="Calculation 6 3 2 4 4 2" xfId="12570" xr:uid="{138125AD-4BD7-4D3C-AB79-0656840D22A6}"/>
    <cellStyle name="Calculation 6 3 2 4 5" xfId="12571" xr:uid="{CFF3211D-6F8E-4059-8E50-17E5AF7D9B5E}"/>
    <cellStyle name="Calculation 6 3 2 4 5 2" xfId="12572" xr:uid="{FC2A9048-326E-4600-AFCA-46C56F2AF77C}"/>
    <cellStyle name="Calculation 6 3 2 4 6" xfId="12573" xr:uid="{450C7C41-2E26-4BD4-8472-D41E28A823B9}"/>
    <cellStyle name="Calculation 6 3 2 4 6 2" xfId="12574" xr:uid="{E04C0C4A-B995-446B-AD00-F9C6B86F81F3}"/>
    <cellStyle name="Calculation 6 3 2 4 7" xfId="12575" xr:uid="{FB53666F-D068-477B-BE5C-368F7E5595EC}"/>
    <cellStyle name="Calculation 6 3 2 4 7 2" xfId="12576" xr:uid="{3CBD6537-46CF-4153-BCC7-BF8A0F32D70D}"/>
    <cellStyle name="Calculation 6 3 2 4 8" xfId="12577" xr:uid="{EB64D4FC-86E7-4489-912B-91005065DE67}"/>
    <cellStyle name="Calculation 6 3 2 4_Mes Actual" xfId="12578" xr:uid="{5B61C47E-4166-43AF-8071-D10CD2D8BEA0}"/>
    <cellStyle name="Calculation 6 3 2 5" xfId="12579" xr:uid="{1215C6CF-E7E5-4130-9808-9FFDF77CE8D3}"/>
    <cellStyle name="Calculation 6 3 2 5 2" xfId="12580" xr:uid="{27FF4443-85D7-4C4A-99CC-82000E560FAF}"/>
    <cellStyle name="Calculation 6 3 2 5 2 2" xfId="12581" xr:uid="{8A25B89E-2088-4112-9031-5D07982EF83C}"/>
    <cellStyle name="Calculation 6 3 2 5 3" xfId="12582" xr:uid="{19EB7F94-0181-4BC9-97A6-2327DAE45A0F}"/>
    <cellStyle name="Calculation 6 3 2 5 3 2" xfId="12583" xr:uid="{CB0B6355-FDE6-4D8C-BBA1-5BE72BEB6CD5}"/>
    <cellStyle name="Calculation 6 3 2 5 4" xfId="12584" xr:uid="{9DD66CBC-F31C-4306-97A4-86391886C0AD}"/>
    <cellStyle name="Calculation 6 3 2 5 4 2" xfId="12585" xr:uid="{222F3368-C631-488A-B8B9-D206F443F2C6}"/>
    <cellStyle name="Calculation 6 3 2 5 5" xfId="12586" xr:uid="{8D6BDE52-689D-4A38-9608-D7F12DC00248}"/>
    <cellStyle name="Calculation 6 3 2 5 5 2" xfId="12587" xr:uid="{422B8061-D399-43F0-9A13-56E175E96DEE}"/>
    <cellStyle name="Calculation 6 3 2 5 6" xfId="12588" xr:uid="{D15520C1-AD1A-4DEC-AD8D-6F1A79ADBC35}"/>
    <cellStyle name="Calculation 6 3 2 5 6 2" xfId="12589" xr:uid="{023F2658-C32B-4B21-9AD8-B457FF5AEEE4}"/>
    <cellStyle name="Calculation 6 3 2 5 7" xfId="12590" xr:uid="{35FBCF6E-5BFE-4196-989D-BB2245FF16FC}"/>
    <cellStyle name="Calculation 6 3 2 6" xfId="12591" xr:uid="{CE43F358-57A8-44B9-83C6-5B903CFC7C2C}"/>
    <cellStyle name="Calculation 6 3 2 6 2" xfId="12592" xr:uid="{A12EDA33-7728-448F-98BF-937C3BF4C42C}"/>
    <cellStyle name="Calculation 6 3 2 7" xfId="12593" xr:uid="{6D49B007-34B3-4126-BE54-2E118F513DBC}"/>
    <cellStyle name="Calculation 6 3 2 7 2" xfId="12594" xr:uid="{81C14FD7-8E16-424A-8485-AF36992AF9D6}"/>
    <cellStyle name="Calculation 6 3 2 8" xfId="12595" xr:uid="{589465C2-CA08-4F0D-A8A7-58828628D4B7}"/>
    <cellStyle name="Calculation 6 3 2 8 2" xfId="12596" xr:uid="{A3879F23-F104-4B99-872C-23CB930FB108}"/>
    <cellStyle name="Calculation 6 3 2 9" xfId="12597" xr:uid="{1EC8DB3E-4CDD-4F67-B2F2-5CDEE572349E}"/>
    <cellStyle name="Calculation 6 3 2 9 2" xfId="12598" xr:uid="{34D6B716-679D-42F1-9688-81A072F6CFED}"/>
    <cellStyle name="Calculation 6 3 2_Mes Actual" xfId="12599" xr:uid="{919611CA-6E32-428E-8533-3FAC26255452}"/>
    <cellStyle name="Calculation 6 3 3" xfId="12600" xr:uid="{8B637B93-FBF9-45E5-8E13-EB6F6D06852F}"/>
    <cellStyle name="Calculation 6 3 3 2" xfId="12601" xr:uid="{54F0A511-0CBF-4254-86F4-C16186087B4E}"/>
    <cellStyle name="Calculation 6 3 3 2 2" xfId="12602" xr:uid="{0F1EABAC-41AA-429B-B4F4-57DE773A76AE}"/>
    <cellStyle name="Calculation 6 3 3 2 2 2" xfId="12603" xr:uid="{CA11EC46-8634-447C-8EC5-D575DB591921}"/>
    <cellStyle name="Calculation 6 3 3 2 3" xfId="12604" xr:uid="{0576105E-D598-4315-83D4-8A71FE64CD9A}"/>
    <cellStyle name="Calculation 6 3 3 2 3 2" xfId="12605" xr:uid="{42AB6655-5FF1-4EDD-8EE6-78F024E49539}"/>
    <cellStyle name="Calculation 6 3 3 2 4" xfId="12606" xr:uid="{7D74D79F-7BB4-49BC-8499-7CA83C1CE434}"/>
    <cellStyle name="Calculation 6 3 3 2 4 2" xfId="12607" xr:uid="{49591867-06AD-4A88-83B2-B4C3D6D11EFB}"/>
    <cellStyle name="Calculation 6 3 3 2 5" xfId="12608" xr:uid="{D3C6CFE1-FDA3-4457-AC12-085C994DA92B}"/>
    <cellStyle name="Calculation 6 3 3 2 5 2" xfId="12609" xr:uid="{FA6990D5-8DCF-4F8C-A312-0EAF10CF8FE4}"/>
    <cellStyle name="Calculation 6 3 3 2 6" xfId="12610" xr:uid="{1A283009-6D77-452C-98BD-DDD49708B2DF}"/>
    <cellStyle name="Calculation 6 3 3 2 6 2" xfId="12611" xr:uid="{6B622261-DAB4-4BE6-BACD-82C566D07037}"/>
    <cellStyle name="Calculation 6 3 3 2 7" xfId="12612" xr:uid="{D8066647-434A-420C-98B4-7EC5ED67EC76}"/>
    <cellStyle name="Calculation 6 3 3 2_Mes Actual" xfId="12613" xr:uid="{5FBF9A35-94A1-4E52-BD5C-C56A3552631C}"/>
    <cellStyle name="Calculation 6 3 3 3" xfId="12614" xr:uid="{A2639818-C718-4393-A916-BDA2DCC2B7B5}"/>
    <cellStyle name="Calculation 6 3 3 3 2" xfId="12615" xr:uid="{1C4E285E-E201-48BF-9E11-2627C6955709}"/>
    <cellStyle name="Calculation 6 3 3 3 2 2" xfId="12616" xr:uid="{45616144-F264-4D65-B9AA-B25C89B86701}"/>
    <cellStyle name="Calculation 6 3 3 3 3" xfId="12617" xr:uid="{3556138C-9B20-4FFB-9C43-82F0BFA9395B}"/>
    <cellStyle name="Calculation 6 3 3 3_Mes Actual" xfId="12618" xr:uid="{80253C04-E735-499D-B8EB-19AA55BA5814}"/>
    <cellStyle name="Calculation 6 3 3 4" xfId="12619" xr:uid="{1F40692E-8CEE-4F21-A897-4C101FDCC94F}"/>
    <cellStyle name="Calculation 6 3 3 4 2" xfId="12620" xr:uid="{BBB0B19C-D2D9-43E6-A83A-1FB0B7EAB908}"/>
    <cellStyle name="Calculation 6 3 3 5" xfId="12621" xr:uid="{EE35120E-8877-48D1-B091-20E723E8C31E}"/>
    <cellStyle name="Calculation 6 3 3 5 2" xfId="12622" xr:uid="{80D05370-A184-43FB-A83E-08D5C0EA2362}"/>
    <cellStyle name="Calculation 6 3 3 6" xfId="12623" xr:uid="{AA44A3C4-D4A1-43AF-8D45-67732987558E}"/>
    <cellStyle name="Calculation 6 3 3 6 2" xfId="12624" xr:uid="{74C91B8D-8049-4CE8-A513-AD2C6C58B2C0}"/>
    <cellStyle name="Calculation 6 3 3 7" xfId="12625" xr:uid="{A431E5C0-A696-46BB-81E0-D7B4DB24575C}"/>
    <cellStyle name="Calculation 6 3 3 7 2" xfId="12626" xr:uid="{3D28CB8E-0705-421D-8A87-F0EAD9143BE9}"/>
    <cellStyle name="Calculation 6 3 3 8" xfId="12627" xr:uid="{7BBDB8D0-B1BD-44AF-BA6E-DA9D041EE350}"/>
    <cellStyle name="Calculation 6 3 3_Mes Actual" xfId="12628" xr:uid="{4379B8DC-4ECC-4E15-818D-E5B53A0564F2}"/>
    <cellStyle name="Calculation 6 3 4" xfId="12629" xr:uid="{88BF1B6E-BA6B-4974-B05B-4B3A802B58F1}"/>
    <cellStyle name="Calculation 6 3 4 2" xfId="12630" xr:uid="{607D770F-883A-4562-9BBA-E1E29F3CFBAF}"/>
    <cellStyle name="Calculation 6 3 4 2 2" xfId="12631" xr:uid="{845471C6-1A42-4CD1-A45F-89F2F4FC10BC}"/>
    <cellStyle name="Calculation 6 3 4 2 2 2" xfId="12632" xr:uid="{B2AC1437-9C2E-4C61-8A81-B373501F8C3D}"/>
    <cellStyle name="Calculation 6 3 4 2 3" xfId="12633" xr:uid="{08613144-C17A-4CC7-8BED-D6C3F1B140B3}"/>
    <cellStyle name="Calculation 6 3 4 2 3 2" xfId="12634" xr:uid="{21D35EF7-8A99-4FA2-ACA6-B830D5DDE183}"/>
    <cellStyle name="Calculation 6 3 4 2 4" xfId="12635" xr:uid="{2696E1DF-7C81-441D-BAB9-576470E69CD6}"/>
    <cellStyle name="Calculation 6 3 4 2 4 2" xfId="12636" xr:uid="{2F7CF25D-DE49-44D4-84EC-F3102AB22FB9}"/>
    <cellStyle name="Calculation 6 3 4 2 5" xfId="12637" xr:uid="{78A33923-B36D-46A2-A9C6-287C0220AF39}"/>
    <cellStyle name="Calculation 6 3 4 2 5 2" xfId="12638" xr:uid="{FEDEEA99-C9AE-4CD4-A47A-BAD8E1E90430}"/>
    <cellStyle name="Calculation 6 3 4 2 6" xfId="12639" xr:uid="{B826A213-AFBA-4011-B39D-A6741ABF32B0}"/>
    <cellStyle name="Calculation 6 3 4 2 6 2" xfId="12640" xr:uid="{3FA832DE-94DC-4EBD-901B-09D4AFFE25CB}"/>
    <cellStyle name="Calculation 6 3 4 2 7" xfId="12641" xr:uid="{E87643E4-0992-4F2B-B5E2-A6E200375D60}"/>
    <cellStyle name="Calculation 6 3 4 3" xfId="12642" xr:uid="{AEE27CE0-3E5B-4E90-ADDB-F95EF25C8916}"/>
    <cellStyle name="Calculation 6 3 4 3 2" xfId="12643" xr:uid="{51B23DE0-6523-44D8-969F-75B190FE3906}"/>
    <cellStyle name="Calculation 6 3 4 4" xfId="12644" xr:uid="{680C0D05-20EA-4527-954A-63BEAF95B644}"/>
    <cellStyle name="Calculation 6 3 4 4 2" xfId="12645" xr:uid="{7E902D90-9755-46B5-9ACB-7A1E9D6CD612}"/>
    <cellStyle name="Calculation 6 3 4 5" xfId="12646" xr:uid="{C78AF071-CEDF-482D-9DA5-91445E3867F4}"/>
    <cellStyle name="Calculation 6 3 4 5 2" xfId="12647" xr:uid="{EEF001AF-0CEC-4E20-B16A-BCC144C2E1AC}"/>
    <cellStyle name="Calculation 6 3 4 6" xfId="12648" xr:uid="{23CA1563-AD53-40EE-AAF8-2B506C6175A9}"/>
    <cellStyle name="Calculation 6 3 4 6 2" xfId="12649" xr:uid="{7B89102D-664D-46B8-91DE-82E74A1753FF}"/>
    <cellStyle name="Calculation 6 3 4 7" xfId="12650" xr:uid="{635F338D-B436-413B-9C4E-19DDBCD9C908}"/>
    <cellStyle name="Calculation 6 3 4 7 2" xfId="12651" xr:uid="{2DABDC7A-83F8-4FE8-94EC-5F33300BB2D3}"/>
    <cellStyle name="Calculation 6 3 4 8" xfId="12652" xr:uid="{73A8B2DE-ACB4-4338-91B6-AC5B6E29D3D4}"/>
    <cellStyle name="Calculation 6 3 4_Mes Actual" xfId="12653" xr:uid="{85C718E5-AE71-4C96-9B16-2649BC8968A0}"/>
    <cellStyle name="Calculation 6 3 5" xfId="12654" xr:uid="{0F49A15F-A3DF-4F82-B3F6-23195C72753C}"/>
    <cellStyle name="Calculation 6 3 5 2" xfId="12655" xr:uid="{7523809B-2564-4F14-B4AB-5C335798D9CC}"/>
    <cellStyle name="Calculation 6 3 5 2 2" xfId="12656" xr:uid="{041970B4-5013-4E3F-95AE-7C7CD77F7C0D}"/>
    <cellStyle name="Calculation 6 3 5 2 2 2" xfId="12657" xr:uid="{05E47812-FDFE-4058-975F-AD4C5F5B9E65}"/>
    <cellStyle name="Calculation 6 3 5 2 3" xfId="12658" xr:uid="{CB456547-0336-475E-AC69-D825A6B316CA}"/>
    <cellStyle name="Calculation 6 3 5 2 3 2" xfId="12659" xr:uid="{F6CA1F8A-46DB-4E58-971B-E3858DE87F91}"/>
    <cellStyle name="Calculation 6 3 5 2 4" xfId="12660" xr:uid="{2055DDBF-E888-4A05-8B05-0C9A12FF8AB4}"/>
    <cellStyle name="Calculation 6 3 5 2 4 2" xfId="12661" xr:uid="{DCDFCFEE-7A6E-4D8E-BA60-488225335EAB}"/>
    <cellStyle name="Calculation 6 3 5 2 5" xfId="12662" xr:uid="{8516A881-46A2-48A9-96DD-93A8F5075B8E}"/>
    <cellStyle name="Calculation 6 3 5 2 5 2" xfId="12663" xr:uid="{7ED5B5FF-463A-4C81-8284-07363EFE2AFC}"/>
    <cellStyle name="Calculation 6 3 5 2 6" xfId="12664" xr:uid="{5B3390DE-0612-46FE-AA44-EA58CF051081}"/>
    <cellStyle name="Calculation 6 3 5 2 6 2" xfId="12665" xr:uid="{006DC590-C07B-41C4-B1A6-51E393BB0E39}"/>
    <cellStyle name="Calculation 6 3 5 2 7" xfId="12666" xr:uid="{4C205000-A3BF-48B2-86D3-C32E05118C36}"/>
    <cellStyle name="Calculation 6 3 5 3" xfId="12667" xr:uid="{2187D57D-268E-45A5-8B05-79421E72E2D2}"/>
    <cellStyle name="Calculation 6 3 5 3 2" xfId="12668" xr:uid="{7000585D-46B2-4A23-826F-4DDFD7F53349}"/>
    <cellStyle name="Calculation 6 3 5 4" xfId="12669" xr:uid="{062F9048-4D6F-455E-AE37-865CC1B015D2}"/>
    <cellStyle name="Calculation 6 3 5 4 2" xfId="12670" xr:uid="{F5586B22-0024-4CAA-B682-C0DFDC3E6A1D}"/>
    <cellStyle name="Calculation 6 3 5 5" xfId="12671" xr:uid="{4113A80A-685C-41C9-9A4B-DDE32A00EDC2}"/>
    <cellStyle name="Calculation 6 3 5 5 2" xfId="12672" xr:uid="{12B6A729-9821-40ED-A588-6323028348A4}"/>
    <cellStyle name="Calculation 6 3 5 6" xfId="12673" xr:uid="{D6C1081C-8363-4470-8332-D4E99DE3049B}"/>
    <cellStyle name="Calculation 6 3 5 6 2" xfId="12674" xr:uid="{873143CA-DC2A-42EA-9921-807C62EE510E}"/>
    <cellStyle name="Calculation 6 3 5 7" xfId="12675" xr:uid="{B7B484BD-C103-437A-B7DE-9B8F60EE3EEA}"/>
    <cellStyle name="Calculation 6 3 5 7 2" xfId="12676" xr:uid="{14A0E5CE-66F9-49AB-A937-70FA32EBBE51}"/>
    <cellStyle name="Calculation 6 3 5 8" xfId="12677" xr:uid="{1F984E67-0D32-4921-A46D-055BC036D5C2}"/>
    <cellStyle name="Calculation 6 3 5_Mes Actual" xfId="12678" xr:uid="{4817790E-D99E-4C8B-B759-F910A949485B}"/>
    <cellStyle name="Calculation 6 3 6" xfId="12679" xr:uid="{3331B77C-9A06-4DF2-A8E9-8E951984513E}"/>
    <cellStyle name="Calculation 6 3 6 2" xfId="12680" xr:uid="{AA45367F-7402-465B-AB4D-EE5F7833995D}"/>
    <cellStyle name="Calculation 6 3 6 2 2" xfId="12681" xr:uid="{9694C1E2-45F9-4DD8-BC12-45174608282A}"/>
    <cellStyle name="Calculation 6 3 6 3" xfId="12682" xr:uid="{48EC539B-92B2-4335-91A0-59F0F35E5014}"/>
    <cellStyle name="Calculation 6 3 6 3 2" xfId="12683" xr:uid="{4CCDBF1E-B977-4638-A38B-0A224105CCCA}"/>
    <cellStyle name="Calculation 6 3 6 4" xfId="12684" xr:uid="{8C26F651-C8C3-4964-BB2C-C6BD459EFEC6}"/>
    <cellStyle name="Calculation 6 3 6 4 2" xfId="12685" xr:uid="{403B448C-4BC1-4E12-A726-DF63528D5D4E}"/>
    <cellStyle name="Calculation 6 3 6 5" xfId="12686" xr:uid="{700A2982-E67A-40C3-B514-1E4CA25A7FBA}"/>
    <cellStyle name="Calculation 6 3 6 5 2" xfId="12687" xr:uid="{4E000EFD-6CA4-4404-B8AA-677C04449811}"/>
    <cellStyle name="Calculation 6 3 6 6" xfId="12688" xr:uid="{1851A1CC-4965-40F4-9610-2A1C37A797CF}"/>
    <cellStyle name="Calculation 6 3 6 6 2" xfId="12689" xr:uid="{D3F0855E-4D5F-4692-9F4A-1B8C4FF2F057}"/>
    <cellStyle name="Calculation 6 3 6 7" xfId="12690" xr:uid="{691CA6C6-5EB0-4D14-BD29-6318DD6E836F}"/>
    <cellStyle name="Calculation 6 3 7" xfId="12691" xr:uid="{7D16763C-5DCF-4FCE-B54F-FCBF17686D82}"/>
    <cellStyle name="Calculation 6 3 7 2" xfId="12692" xr:uid="{54AEBE1A-750A-4932-8EB7-5CC8E68D3700}"/>
    <cellStyle name="Calculation 6 3 8" xfId="12693" xr:uid="{09C122F6-84B0-4701-839B-BB43EB23F227}"/>
    <cellStyle name="Calculation 6 3 8 2" xfId="12694" xr:uid="{7FF37BD0-E402-4072-A108-79C82308FC5D}"/>
    <cellStyle name="Calculation 6 3 9" xfId="12695" xr:uid="{448838A4-AADD-4C73-B8F3-52D37CEE8E7E}"/>
    <cellStyle name="Calculation 6 3 9 2" xfId="12696" xr:uid="{FA9AF773-F13F-45AD-BC0D-77147761C4D9}"/>
    <cellStyle name="Calculation 6 3_Mes Actual" xfId="12697" xr:uid="{C3C7426B-B395-4308-A675-DC161F34FA89}"/>
    <cellStyle name="Calculation 6 4" xfId="12698" xr:uid="{E9CB06F3-E206-4442-AB6C-D13E9DE4D5D5}"/>
    <cellStyle name="Calculation 6 4 10" xfId="12699" xr:uid="{206C825D-E982-4338-9890-CA66E0E4A100}"/>
    <cellStyle name="Calculation 6 4 10 2" xfId="12700" xr:uid="{D9510C5A-EA36-4E62-A38F-5CC91C24C9F1}"/>
    <cellStyle name="Calculation 6 4 11" xfId="12701" xr:uid="{97A0D61A-3E58-4C39-8BD7-5CB4A516074B}"/>
    <cellStyle name="Calculation 6 4 2" xfId="12702" xr:uid="{76ED357B-057B-462F-BB51-E74914486BDE}"/>
    <cellStyle name="Calculation 6 4 2 2" xfId="12703" xr:uid="{03336505-7ABB-46F0-88CB-9035EB1A1B03}"/>
    <cellStyle name="Calculation 6 4 2 2 2" xfId="12704" xr:uid="{967C6222-E0CF-416B-9154-3B986C78ADBB}"/>
    <cellStyle name="Calculation 6 4 2 2 2 2" xfId="12705" xr:uid="{29415156-73E6-4231-8B9B-A53D9658A25C}"/>
    <cellStyle name="Calculation 6 4 2 2 3" xfId="12706" xr:uid="{63BDEE25-230D-4327-B769-980B989B3B8A}"/>
    <cellStyle name="Calculation 6 4 2 2 3 2" xfId="12707" xr:uid="{A17E016E-3FEE-4962-86AB-C4F9F2D84309}"/>
    <cellStyle name="Calculation 6 4 2 2 4" xfId="12708" xr:uid="{A8BC33E1-A952-496F-9BC9-903A626355BA}"/>
    <cellStyle name="Calculation 6 4 2 2 4 2" xfId="12709" xr:uid="{96AE8458-603A-46B9-8ED0-17291AD1F9FE}"/>
    <cellStyle name="Calculation 6 4 2 2 5" xfId="12710" xr:uid="{0E0D55A6-1AF9-4FE6-8F4A-CB3FD5166774}"/>
    <cellStyle name="Calculation 6 4 2 2 5 2" xfId="12711" xr:uid="{5277ABA3-432D-4520-B8E2-4ADA74BAC4F3}"/>
    <cellStyle name="Calculation 6 4 2 2 6" xfId="12712" xr:uid="{7C291EB2-25FE-4A2D-B676-BE9747EB689C}"/>
    <cellStyle name="Calculation 6 4 2 2 6 2" xfId="12713" xr:uid="{643CDAEB-41BD-4567-ACE1-BDFA9F49F335}"/>
    <cellStyle name="Calculation 6 4 2 2 7" xfId="12714" xr:uid="{F5A04B6D-D272-49B3-9F47-1DC30DC8F4CB}"/>
    <cellStyle name="Calculation 6 4 2 2_Mes Actual" xfId="12715" xr:uid="{9C9376DD-DEB8-4AA6-8DCA-4CF9005B54EC}"/>
    <cellStyle name="Calculation 6 4 2 3" xfId="12716" xr:uid="{57F85149-B101-4CCE-8749-7572C3A63327}"/>
    <cellStyle name="Calculation 6 4 2 3 2" xfId="12717" xr:uid="{6D93619B-9D9C-4C22-BD8C-3DB167EF121C}"/>
    <cellStyle name="Calculation 6 4 2 3 2 2" xfId="12718" xr:uid="{263AFD65-F050-442B-B7D5-2D1077074E03}"/>
    <cellStyle name="Calculation 6 4 2 3 3" xfId="12719" xr:uid="{D65AB4D2-0ACB-4BCA-BA1B-60CBF1C4DC7B}"/>
    <cellStyle name="Calculation 6 4 2 3_Mes Actual" xfId="12720" xr:uid="{0BAD9BD0-8C07-4CCC-B233-36AE5913C542}"/>
    <cellStyle name="Calculation 6 4 2 4" xfId="12721" xr:uid="{EEF9DCBD-4A5F-4BC2-9CE3-D648C7F3F7C1}"/>
    <cellStyle name="Calculation 6 4 2 4 2" xfId="12722" xr:uid="{758C6AC5-564C-41DA-A06D-6F0E0F47CC3C}"/>
    <cellStyle name="Calculation 6 4 2 5" xfId="12723" xr:uid="{3F6FE80B-F9C8-4FA2-A4BD-94F9929ACC98}"/>
    <cellStyle name="Calculation 6 4 2 5 2" xfId="12724" xr:uid="{B7D5165D-3BB5-44AE-808B-3448B09B6CF0}"/>
    <cellStyle name="Calculation 6 4 2 6" xfId="12725" xr:uid="{59F086CD-18AC-4CCE-B317-AF617D84AD29}"/>
    <cellStyle name="Calculation 6 4 2 6 2" xfId="12726" xr:uid="{322E1886-AF8A-4694-9A28-15EB9383C403}"/>
    <cellStyle name="Calculation 6 4 2 7" xfId="12727" xr:uid="{6DB3629B-9FBD-4279-8AA3-3C60C7032F75}"/>
    <cellStyle name="Calculation 6 4 2 7 2" xfId="12728" xr:uid="{6E5623A9-6BC6-4576-92AF-63E0CD7F1303}"/>
    <cellStyle name="Calculation 6 4 2 8" xfId="12729" xr:uid="{90C62F1B-6644-4F41-AC76-8835B88022EF}"/>
    <cellStyle name="Calculation 6 4 2_Mes Actual" xfId="12730" xr:uid="{53904016-90AF-49B9-B597-E6EAB6A63D1F}"/>
    <cellStyle name="Calculation 6 4 3" xfId="12731" xr:uid="{754086F1-BCE2-4B9C-9A92-34A3C89FF766}"/>
    <cellStyle name="Calculation 6 4 3 2" xfId="12732" xr:uid="{C9F367AE-2186-4B59-A4C0-D286EEF383FF}"/>
    <cellStyle name="Calculation 6 4 3 2 2" xfId="12733" xr:uid="{25AB5D34-8C16-44C4-A4CD-D4043FDC3C1B}"/>
    <cellStyle name="Calculation 6 4 3 2 2 2" xfId="12734" xr:uid="{CF264689-D0D2-4289-B6BD-E1DB55DEF205}"/>
    <cellStyle name="Calculation 6 4 3 2 3" xfId="12735" xr:uid="{15AF65E1-9FC0-45FB-9FEE-4C1921262A9F}"/>
    <cellStyle name="Calculation 6 4 3 2 3 2" xfId="12736" xr:uid="{42B5B5A6-F653-48AB-BFC1-E74FE96A9579}"/>
    <cellStyle name="Calculation 6 4 3 2 4" xfId="12737" xr:uid="{84E658B5-6EE0-47DC-97EB-CD95EC7EDFE2}"/>
    <cellStyle name="Calculation 6 4 3 2 4 2" xfId="12738" xr:uid="{2A1CCD29-0A16-4114-8550-761EAF1AB0CA}"/>
    <cellStyle name="Calculation 6 4 3 2 5" xfId="12739" xr:uid="{CBE6EC85-1443-4980-A53F-265240637242}"/>
    <cellStyle name="Calculation 6 4 3 2 5 2" xfId="12740" xr:uid="{4BA3B729-5342-49C7-9AED-773ADDD35108}"/>
    <cellStyle name="Calculation 6 4 3 2 6" xfId="12741" xr:uid="{B6777E44-FDCA-4E08-B060-F9D40BF6D1C5}"/>
    <cellStyle name="Calculation 6 4 3 2 6 2" xfId="12742" xr:uid="{CFE88E92-9257-4143-9EC4-6E9CD56A1D5E}"/>
    <cellStyle name="Calculation 6 4 3 2 7" xfId="12743" xr:uid="{C4951FC3-4658-4B81-B5D5-83807EB6F7D9}"/>
    <cellStyle name="Calculation 6 4 3 3" xfId="12744" xr:uid="{062AD21E-F330-4DA5-9568-0398A5D984E4}"/>
    <cellStyle name="Calculation 6 4 3 3 2" xfId="12745" xr:uid="{483B41F5-988A-4BF1-97B2-6C2FCA62E7BD}"/>
    <cellStyle name="Calculation 6 4 3 4" xfId="12746" xr:uid="{6B0D9683-509E-4075-A72E-A98E59DA49C5}"/>
    <cellStyle name="Calculation 6 4 3 4 2" xfId="12747" xr:uid="{6D496A7D-967F-4022-9712-3D2FFB4F8E9C}"/>
    <cellStyle name="Calculation 6 4 3 5" xfId="12748" xr:uid="{1B3D6EB2-702F-40BC-8744-A7543FA6EEE4}"/>
    <cellStyle name="Calculation 6 4 3 5 2" xfId="12749" xr:uid="{10C38C66-21BF-40E3-9F5A-C2245664467F}"/>
    <cellStyle name="Calculation 6 4 3 6" xfId="12750" xr:uid="{3515DB8E-D1F3-47A9-9D65-06F6F0CCE361}"/>
    <cellStyle name="Calculation 6 4 3 6 2" xfId="12751" xr:uid="{F8A5217A-1495-4694-A23F-743B314B247E}"/>
    <cellStyle name="Calculation 6 4 3 7" xfId="12752" xr:uid="{1DF16639-DFC9-4B16-97C9-4905B69D4E08}"/>
    <cellStyle name="Calculation 6 4 3 7 2" xfId="12753" xr:uid="{60459B09-BF5F-4B60-99AE-65350F3E62A1}"/>
    <cellStyle name="Calculation 6 4 3 8" xfId="12754" xr:uid="{525D89FE-3189-4590-B415-F749DF504146}"/>
    <cellStyle name="Calculation 6 4 3_Mes Actual" xfId="12755" xr:uid="{C02EA86E-0A78-4D86-B6DB-BABB45A8E8CF}"/>
    <cellStyle name="Calculation 6 4 4" xfId="12756" xr:uid="{3C106EA5-D8CE-43DD-B859-07C47D40BC59}"/>
    <cellStyle name="Calculation 6 4 4 2" xfId="12757" xr:uid="{4E3FABBC-178F-4FF5-8AC8-2501F1DC4D57}"/>
    <cellStyle name="Calculation 6 4 4 2 2" xfId="12758" xr:uid="{913668BF-3F24-42F2-9509-3499C988B973}"/>
    <cellStyle name="Calculation 6 4 4 2 2 2" xfId="12759" xr:uid="{FBE85766-BD9B-4465-962A-E50C22D77AB0}"/>
    <cellStyle name="Calculation 6 4 4 2 3" xfId="12760" xr:uid="{93EA4EA6-C60B-4EB4-966A-31A26388D660}"/>
    <cellStyle name="Calculation 6 4 4 2 3 2" xfId="12761" xr:uid="{1F733D48-44F9-4BF6-8895-A715B3AB11A2}"/>
    <cellStyle name="Calculation 6 4 4 2 4" xfId="12762" xr:uid="{93AA8DC7-B29F-4E32-9393-B30AE61938D9}"/>
    <cellStyle name="Calculation 6 4 4 2 4 2" xfId="12763" xr:uid="{2D80A50F-C0D0-4E6F-A9E3-3A77D33870AD}"/>
    <cellStyle name="Calculation 6 4 4 2 5" xfId="12764" xr:uid="{4D08FA90-17FE-46D2-B23F-539A4B2716D0}"/>
    <cellStyle name="Calculation 6 4 4 2 5 2" xfId="12765" xr:uid="{06FDAD6A-19AC-4CD8-BABF-56A76278EC22}"/>
    <cellStyle name="Calculation 6 4 4 2 6" xfId="12766" xr:uid="{BC3D5E55-EB28-41E1-B3F7-E1DEF726C4E3}"/>
    <cellStyle name="Calculation 6 4 4 2 6 2" xfId="12767" xr:uid="{6DAA3784-A88C-483D-9D09-76812FBDD4E4}"/>
    <cellStyle name="Calculation 6 4 4 2 7" xfId="12768" xr:uid="{ADDF1B5D-1818-403A-8D0B-EAEC2F999B6C}"/>
    <cellStyle name="Calculation 6 4 4 3" xfId="12769" xr:uid="{CB13F74F-77F7-4FA1-9156-1CF535FBDB26}"/>
    <cellStyle name="Calculation 6 4 4 3 2" xfId="12770" xr:uid="{4133A0B8-8689-46C6-B10A-75AE3FB2F88D}"/>
    <cellStyle name="Calculation 6 4 4 4" xfId="12771" xr:uid="{36716E07-E37B-4596-B25E-E8C70A08394C}"/>
    <cellStyle name="Calculation 6 4 4 4 2" xfId="12772" xr:uid="{805840BF-C068-402F-AEB3-8BF75CDC4728}"/>
    <cellStyle name="Calculation 6 4 4 5" xfId="12773" xr:uid="{A8C8B5EF-7632-4256-B6AC-37A3C8E09390}"/>
    <cellStyle name="Calculation 6 4 4 5 2" xfId="12774" xr:uid="{0F2E42C2-3ED8-494B-9834-656149A05053}"/>
    <cellStyle name="Calculation 6 4 4 6" xfId="12775" xr:uid="{F65804E0-02EC-494A-874E-7C3D48B450BC}"/>
    <cellStyle name="Calculation 6 4 4 6 2" xfId="12776" xr:uid="{A258AE0D-FF63-4D2A-BF38-88C1CE5C5FB8}"/>
    <cellStyle name="Calculation 6 4 4 7" xfId="12777" xr:uid="{8644C85A-390C-42AC-A89E-C883DB74573A}"/>
    <cellStyle name="Calculation 6 4 4 7 2" xfId="12778" xr:uid="{1C11CB79-9985-46FF-8E35-16BF3B4647F7}"/>
    <cellStyle name="Calculation 6 4 4 8" xfId="12779" xr:uid="{55A52447-C558-4898-9FE8-695F3F0D86BB}"/>
    <cellStyle name="Calculation 6 4 4_Mes Actual" xfId="12780" xr:uid="{9EB30217-031D-4251-91FF-03AAE651AE4A}"/>
    <cellStyle name="Calculation 6 4 5" xfId="12781" xr:uid="{05A4A299-D881-4CFE-B08A-809F7D9F9922}"/>
    <cellStyle name="Calculation 6 4 5 2" xfId="12782" xr:uid="{FFECC29F-C06A-488D-AD41-27FF2069E914}"/>
    <cellStyle name="Calculation 6 4 5 2 2" xfId="12783" xr:uid="{ADB541F7-3544-4589-A252-3A3C83D59730}"/>
    <cellStyle name="Calculation 6 4 5 3" xfId="12784" xr:uid="{9A7136C1-297F-4723-BD74-E3E8A5FD80B0}"/>
    <cellStyle name="Calculation 6 4 5 3 2" xfId="12785" xr:uid="{5608DB76-B4E6-4D19-8582-01DD9AFC3D69}"/>
    <cellStyle name="Calculation 6 4 5 4" xfId="12786" xr:uid="{85F37B60-74C1-4BFB-8EBB-A69A8F558C52}"/>
    <cellStyle name="Calculation 6 4 5 4 2" xfId="12787" xr:uid="{FE5C667C-5DFD-48D7-B82C-1AFFD8113FB4}"/>
    <cellStyle name="Calculation 6 4 5 5" xfId="12788" xr:uid="{ECBDC035-5EF7-4393-BA9F-1F9AC9CBF5BB}"/>
    <cellStyle name="Calculation 6 4 5 5 2" xfId="12789" xr:uid="{6B833F24-2CBD-481B-AA37-FB053CF5FE99}"/>
    <cellStyle name="Calculation 6 4 5 6" xfId="12790" xr:uid="{466DCF3A-DF01-41A2-AB02-A46563CB3376}"/>
    <cellStyle name="Calculation 6 4 5 6 2" xfId="12791" xr:uid="{9F41C0BF-1BAD-4A7C-9937-3B0B4279DD9F}"/>
    <cellStyle name="Calculation 6 4 5 7" xfId="12792" xr:uid="{067CBE97-C953-4C76-9CED-2F64D0EEA4C6}"/>
    <cellStyle name="Calculation 6 4 6" xfId="12793" xr:uid="{F818CDDF-6286-4FC9-A14C-C985B85FFAF0}"/>
    <cellStyle name="Calculation 6 4 6 2" xfId="12794" xr:uid="{C2905F11-1CEA-423D-B290-5C2D9F04C107}"/>
    <cellStyle name="Calculation 6 4 7" xfId="12795" xr:uid="{141C4994-26F1-408A-A6BC-01769BA08EFE}"/>
    <cellStyle name="Calculation 6 4 7 2" xfId="12796" xr:uid="{9D81017F-DABA-4AEC-A00C-49F0F350FE41}"/>
    <cellStyle name="Calculation 6 4 8" xfId="12797" xr:uid="{9F87E1CE-A159-4E0F-89F6-277904DBBA60}"/>
    <cellStyle name="Calculation 6 4 8 2" xfId="12798" xr:uid="{BF8A814A-ED27-497F-986E-7E514EC24255}"/>
    <cellStyle name="Calculation 6 4 9" xfId="12799" xr:uid="{72649AB4-8E01-4CA8-83F7-80CE131D53A1}"/>
    <cellStyle name="Calculation 6 4 9 2" xfId="12800" xr:uid="{85EC1EE5-62BE-4E74-BB83-2E05C031A27D}"/>
    <cellStyle name="Calculation 6 4_Mes Actual" xfId="12801" xr:uid="{8CAB9AA4-921A-44A6-8BF6-FCECBCD83372}"/>
    <cellStyle name="Calculation 6 5" xfId="12802" xr:uid="{369084A1-6171-47C2-8CA5-B7DE085EB733}"/>
    <cellStyle name="Calculation 6 5 10" xfId="12803" xr:uid="{8604E969-8DF4-467E-8C06-512F9D8D979D}"/>
    <cellStyle name="Calculation 6 5 10 2" xfId="12804" xr:uid="{304DD22D-F611-454C-AA4B-7186DC6FBF73}"/>
    <cellStyle name="Calculation 6 5 11" xfId="12805" xr:uid="{27E752E4-CFCF-475B-818F-B2870D2D840D}"/>
    <cellStyle name="Calculation 6 5 2" xfId="12806" xr:uid="{3FB96B9B-BAED-4463-8122-1C3F82E96305}"/>
    <cellStyle name="Calculation 6 5 2 2" xfId="12807" xr:uid="{4F9F3FD0-EE1A-41B9-BC24-88491F171E0B}"/>
    <cellStyle name="Calculation 6 5 2 2 2" xfId="12808" xr:uid="{DB691CA0-C517-48E4-8AF1-1C6F486A1C9C}"/>
    <cellStyle name="Calculation 6 5 2 2 2 2" xfId="12809" xr:uid="{A922E63B-0DD1-4FE3-93E6-14147D2AD945}"/>
    <cellStyle name="Calculation 6 5 2 2 3" xfId="12810" xr:uid="{BA73F155-109D-4C24-9B80-45FB8315D70F}"/>
    <cellStyle name="Calculation 6 5 2 2 3 2" xfId="12811" xr:uid="{38821A06-D9DD-4BAB-98BB-8E227DCE2B83}"/>
    <cellStyle name="Calculation 6 5 2 2 4" xfId="12812" xr:uid="{DA719A1B-70B4-4701-93C3-F412B9A1AB51}"/>
    <cellStyle name="Calculation 6 5 2 2 4 2" xfId="12813" xr:uid="{6CB09182-1767-49F8-A8C9-FD410618F687}"/>
    <cellStyle name="Calculation 6 5 2 2 5" xfId="12814" xr:uid="{454B3E80-BE2D-454B-BA2C-A7471DF4117D}"/>
    <cellStyle name="Calculation 6 5 2 2 5 2" xfId="12815" xr:uid="{5E2E24B9-376A-4137-B0D1-5877C08FACFD}"/>
    <cellStyle name="Calculation 6 5 2 2 6" xfId="12816" xr:uid="{6FCF464D-79F6-4230-8AE0-A06DD0D19388}"/>
    <cellStyle name="Calculation 6 5 2 2 6 2" xfId="12817" xr:uid="{60F5FC98-37C3-4B19-BB31-D880BC9A3301}"/>
    <cellStyle name="Calculation 6 5 2 2 7" xfId="12818" xr:uid="{101F02EA-3A64-47B7-919F-E611CA94BDC5}"/>
    <cellStyle name="Calculation 6 5 2 2_Mes Actual" xfId="12819" xr:uid="{AB97F1A9-7A74-4E95-A1F4-BE19326ED68B}"/>
    <cellStyle name="Calculation 6 5 2 3" xfId="12820" xr:uid="{BB87F9E8-4E61-4E39-BD4B-D18797894E88}"/>
    <cellStyle name="Calculation 6 5 2 3 2" xfId="12821" xr:uid="{FFE59D2A-FCE4-4FA0-BF17-6FAFEE3E7CCF}"/>
    <cellStyle name="Calculation 6 5 2 3 2 2" xfId="12822" xr:uid="{57A5A271-C4C7-4674-9BC8-F4D1683AC989}"/>
    <cellStyle name="Calculation 6 5 2 3 3" xfId="12823" xr:uid="{68FA4F24-E088-48AA-B2BA-5D888E0DD6C6}"/>
    <cellStyle name="Calculation 6 5 2 3_Mes Actual" xfId="12824" xr:uid="{7D87EC68-4C22-41EA-A898-A3CA035C6A5D}"/>
    <cellStyle name="Calculation 6 5 2 4" xfId="12825" xr:uid="{633760DB-E007-4485-82CA-EDAD75D4B6F4}"/>
    <cellStyle name="Calculation 6 5 2 4 2" xfId="12826" xr:uid="{85237C10-57A8-4A97-AA28-152972BEC80C}"/>
    <cellStyle name="Calculation 6 5 2 5" xfId="12827" xr:uid="{15D9CA76-F964-46C4-A039-F39203AFDE06}"/>
    <cellStyle name="Calculation 6 5 2 5 2" xfId="12828" xr:uid="{B9F62140-D098-4A96-8CF1-CBBDE9CDDF36}"/>
    <cellStyle name="Calculation 6 5 2 6" xfId="12829" xr:uid="{ED2EB7E2-363D-4EB1-ACFE-BA7BA9B87959}"/>
    <cellStyle name="Calculation 6 5 2 6 2" xfId="12830" xr:uid="{BE235298-35D7-4E8C-8E1A-4867AC802EA8}"/>
    <cellStyle name="Calculation 6 5 2 7" xfId="12831" xr:uid="{DAB12BDD-5CE9-467A-8B2D-3AA11E4A7C91}"/>
    <cellStyle name="Calculation 6 5 2 7 2" xfId="12832" xr:uid="{3BC99884-9C57-4D74-A4B5-E5760D7089D1}"/>
    <cellStyle name="Calculation 6 5 2 8" xfId="12833" xr:uid="{F7F0924F-ACA7-4535-89AB-523069F689AD}"/>
    <cellStyle name="Calculation 6 5 2_Mes Actual" xfId="12834" xr:uid="{9ADC33B5-11F6-4F35-8017-149F06ECFC02}"/>
    <cellStyle name="Calculation 6 5 3" xfId="12835" xr:uid="{D89C0EDB-024E-49D6-9ED6-98E3EC8D6630}"/>
    <cellStyle name="Calculation 6 5 3 2" xfId="12836" xr:uid="{73FA0607-67FB-456D-B693-47282658B631}"/>
    <cellStyle name="Calculation 6 5 3 2 2" xfId="12837" xr:uid="{AF258463-48D8-45FB-917F-588A18B30183}"/>
    <cellStyle name="Calculation 6 5 3 2 2 2" xfId="12838" xr:uid="{1F72D245-4742-43D4-9FF5-6683ED682135}"/>
    <cellStyle name="Calculation 6 5 3 2 3" xfId="12839" xr:uid="{CE37F2BC-EC0F-4193-B10C-B83A6DD8E580}"/>
    <cellStyle name="Calculation 6 5 3 2 3 2" xfId="12840" xr:uid="{0118D8C6-6273-41F8-92E9-15C9B6E84BD3}"/>
    <cellStyle name="Calculation 6 5 3 2 4" xfId="12841" xr:uid="{EB8AC248-A895-4572-A532-0EDAF995EDDA}"/>
    <cellStyle name="Calculation 6 5 3 2 4 2" xfId="12842" xr:uid="{79F02D43-7A8C-4CFC-8B51-537CEF8AF478}"/>
    <cellStyle name="Calculation 6 5 3 2 5" xfId="12843" xr:uid="{0443E2A9-F3F8-4DDD-B3E9-7D7C0D4B7614}"/>
    <cellStyle name="Calculation 6 5 3 2 5 2" xfId="12844" xr:uid="{E6DB122B-5D55-4685-876D-D9A2E86C6F87}"/>
    <cellStyle name="Calculation 6 5 3 2 6" xfId="12845" xr:uid="{896D8537-E5DE-4608-A29D-4A20A5BBBEE6}"/>
    <cellStyle name="Calculation 6 5 3 2 6 2" xfId="12846" xr:uid="{A20C87E6-5D3A-47D7-A9DE-29FB5C4F39CB}"/>
    <cellStyle name="Calculation 6 5 3 2 7" xfId="12847" xr:uid="{610B5FCB-CBB1-466A-A73D-72DF2C3580AC}"/>
    <cellStyle name="Calculation 6 5 3 3" xfId="12848" xr:uid="{B09DAA4B-EC0A-4909-9431-3609FF264636}"/>
    <cellStyle name="Calculation 6 5 3 3 2" xfId="12849" xr:uid="{5EA28779-2D73-4B36-88A8-8C064DD64CAA}"/>
    <cellStyle name="Calculation 6 5 3 4" xfId="12850" xr:uid="{2ADB2FD7-6095-4974-9FDA-1C6BEA049C7F}"/>
    <cellStyle name="Calculation 6 5 3 4 2" xfId="12851" xr:uid="{E5A1B8D7-74A0-492F-871E-6BD50C3D77BA}"/>
    <cellStyle name="Calculation 6 5 3 5" xfId="12852" xr:uid="{AB352D3B-E0FC-491F-92A4-3B0ECB70D9B5}"/>
    <cellStyle name="Calculation 6 5 3 5 2" xfId="12853" xr:uid="{842E8180-01B8-444F-A0A5-C9336EC87A1E}"/>
    <cellStyle name="Calculation 6 5 3 6" xfId="12854" xr:uid="{C64A89FC-BCFC-43F2-860E-83C0BA109851}"/>
    <cellStyle name="Calculation 6 5 3 6 2" xfId="12855" xr:uid="{9B5E7404-DDFB-497C-96B0-265C33C637D3}"/>
    <cellStyle name="Calculation 6 5 3 7" xfId="12856" xr:uid="{244214A0-E102-4166-ABC9-11AC89634627}"/>
    <cellStyle name="Calculation 6 5 3 7 2" xfId="12857" xr:uid="{D1AA8D71-C392-45C1-BF17-DEFE06CBFE34}"/>
    <cellStyle name="Calculation 6 5 3 8" xfId="12858" xr:uid="{8940AB09-9BC3-4D59-BCCA-E2138A5BA125}"/>
    <cellStyle name="Calculation 6 5 3_Mes Actual" xfId="12859" xr:uid="{41310811-0A5F-46E8-A538-D75BDFE78BB3}"/>
    <cellStyle name="Calculation 6 5 4" xfId="12860" xr:uid="{487E9AC2-AFFE-4CC0-A312-8848DC4AF3AF}"/>
    <cellStyle name="Calculation 6 5 4 2" xfId="12861" xr:uid="{7D5931E3-44D3-4593-8B61-0D06FEE12AC2}"/>
    <cellStyle name="Calculation 6 5 4 2 2" xfId="12862" xr:uid="{E02AA129-42C4-4673-8B64-A7DDB6DA8113}"/>
    <cellStyle name="Calculation 6 5 4 2 2 2" xfId="12863" xr:uid="{68F5757B-3777-4A34-9B31-7D88719BD1B7}"/>
    <cellStyle name="Calculation 6 5 4 2 3" xfId="12864" xr:uid="{1838402F-43CC-4493-84F9-B52FC021565F}"/>
    <cellStyle name="Calculation 6 5 4 2 3 2" xfId="12865" xr:uid="{925C1A07-AD98-4667-8922-AE60E925B57D}"/>
    <cellStyle name="Calculation 6 5 4 2 4" xfId="12866" xr:uid="{2CAE3623-3903-414E-96FA-CC0A5DFC18E3}"/>
    <cellStyle name="Calculation 6 5 4 2 4 2" xfId="12867" xr:uid="{F1BFC1EE-D38C-48EC-A115-29DE23560AAD}"/>
    <cellStyle name="Calculation 6 5 4 2 5" xfId="12868" xr:uid="{C945CB86-5BE7-427E-BE60-0EA2AF0C5EC4}"/>
    <cellStyle name="Calculation 6 5 4 2 5 2" xfId="12869" xr:uid="{079DB7D5-8C91-48C8-8FEE-05E6973E78F0}"/>
    <cellStyle name="Calculation 6 5 4 2 6" xfId="12870" xr:uid="{FADAB8B0-8A3A-4C49-89D8-62C19F429A7A}"/>
    <cellStyle name="Calculation 6 5 4 2 6 2" xfId="12871" xr:uid="{4D8D5C6F-A545-40E4-A139-0074D2BA19C1}"/>
    <cellStyle name="Calculation 6 5 4 2 7" xfId="12872" xr:uid="{CE6AA41A-8713-4D7F-AF0F-AE7BF00B7180}"/>
    <cellStyle name="Calculation 6 5 4 3" xfId="12873" xr:uid="{F245EA3A-016B-4741-AFDD-92F2A1A71188}"/>
    <cellStyle name="Calculation 6 5 4 3 2" xfId="12874" xr:uid="{C1F62DAC-8C63-4D23-AFBE-7DCEC4F5953C}"/>
    <cellStyle name="Calculation 6 5 4 4" xfId="12875" xr:uid="{4B98E8A9-A880-449F-A9FB-E786CE964F0F}"/>
    <cellStyle name="Calculation 6 5 4 4 2" xfId="12876" xr:uid="{2FF5E593-9C92-4636-B412-717CDE7D00DD}"/>
    <cellStyle name="Calculation 6 5 4 5" xfId="12877" xr:uid="{88F26279-ED32-4C4D-9228-EB3422E01BA9}"/>
    <cellStyle name="Calculation 6 5 4 5 2" xfId="12878" xr:uid="{9296163F-DCAD-4303-98B9-6EEA0B163149}"/>
    <cellStyle name="Calculation 6 5 4 6" xfId="12879" xr:uid="{614DB170-A72F-4AAD-B8DB-E14969F1AA4B}"/>
    <cellStyle name="Calculation 6 5 4 6 2" xfId="12880" xr:uid="{D8DEB49A-04C2-4213-BDA6-E9AC8B075D85}"/>
    <cellStyle name="Calculation 6 5 4 7" xfId="12881" xr:uid="{8428E5DD-D14F-48F8-951E-164672269089}"/>
    <cellStyle name="Calculation 6 5 4 7 2" xfId="12882" xr:uid="{838B3FD5-7C3D-4E2F-BEED-1946FCF1E013}"/>
    <cellStyle name="Calculation 6 5 4 8" xfId="12883" xr:uid="{6297676B-F974-4FA3-A8BC-83C66368AAFC}"/>
    <cellStyle name="Calculation 6 5 4_Mes Actual" xfId="12884" xr:uid="{C0F4997B-0498-4A36-96D9-BDFAC5BEE03C}"/>
    <cellStyle name="Calculation 6 5 5" xfId="12885" xr:uid="{401E9FD6-3C24-4F5C-9A08-D39FCC27A209}"/>
    <cellStyle name="Calculation 6 5 5 2" xfId="12886" xr:uid="{757359C8-5462-4FDC-8FFB-9D783BD74B7A}"/>
    <cellStyle name="Calculation 6 5 5 2 2" xfId="12887" xr:uid="{B59A5A08-5F13-4249-A6FB-0B60305F48FB}"/>
    <cellStyle name="Calculation 6 5 5 3" xfId="12888" xr:uid="{0A83EB10-A0D3-4397-9C6C-08405141C4EB}"/>
    <cellStyle name="Calculation 6 5 5 3 2" xfId="12889" xr:uid="{7AC2256C-DF0B-4EA3-8E0D-B6BDE2F2DFDC}"/>
    <cellStyle name="Calculation 6 5 5 4" xfId="12890" xr:uid="{D0023735-E92F-497B-8AFE-FCFD7D075E35}"/>
    <cellStyle name="Calculation 6 5 5 4 2" xfId="12891" xr:uid="{9626E10A-CE72-4BB0-A823-74964419B25F}"/>
    <cellStyle name="Calculation 6 5 5 5" xfId="12892" xr:uid="{CB27F016-8DC0-4593-9DF3-C393C56C6118}"/>
    <cellStyle name="Calculation 6 5 5 5 2" xfId="12893" xr:uid="{909EE533-E04D-47DD-937D-AB2EDDEDD2B2}"/>
    <cellStyle name="Calculation 6 5 5 6" xfId="12894" xr:uid="{F8871061-CCA2-4B41-9BE8-68910D696740}"/>
    <cellStyle name="Calculation 6 5 5 6 2" xfId="12895" xr:uid="{B855EF42-5FC0-4387-8011-9EC93E64CCA3}"/>
    <cellStyle name="Calculation 6 5 5 7" xfId="12896" xr:uid="{DD794CDE-4698-4DCE-985B-8CAD2B60DAC9}"/>
    <cellStyle name="Calculation 6 5 6" xfId="12897" xr:uid="{5D2F7C71-6ED7-4BF9-BA62-53B67F022244}"/>
    <cellStyle name="Calculation 6 5 6 2" xfId="12898" xr:uid="{F691A0B7-CB6E-4B8C-98F7-66570A076548}"/>
    <cellStyle name="Calculation 6 5 7" xfId="12899" xr:uid="{A5925E9C-54C3-488B-953A-22BAB82A40BC}"/>
    <cellStyle name="Calculation 6 5 7 2" xfId="12900" xr:uid="{BA913491-3342-4006-BCF6-A44AC0C1CE95}"/>
    <cellStyle name="Calculation 6 5 8" xfId="12901" xr:uid="{21D094E4-A2C9-4618-A952-C26F5DB454E6}"/>
    <cellStyle name="Calculation 6 5 8 2" xfId="12902" xr:uid="{DE384A06-5372-4C87-AAD0-A48B0A63909C}"/>
    <cellStyle name="Calculation 6 5 9" xfId="12903" xr:uid="{7530E73C-36C0-43E2-BEDA-046F6A746414}"/>
    <cellStyle name="Calculation 6 5 9 2" xfId="12904" xr:uid="{FD1D149C-DC66-4C0A-9A3F-9CCF13F4567C}"/>
    <cellStyle name="Calculation 6 5_Mes Actual" xfId="12905" xr:uid="{E07FDAE9-FA22-4737-B28A-A027D9CF2291}"/>
    <cellStyle name="Calculation 6 6" xfId="12906" xr:uid="{222C86A0-CCE9-4BDD-BB5A-8138FC61C795}"/>
    <cellStyle name="Calculation 6 6 2" xfId="12907" xr:uid="{FD70CDFD-432E-4AF7-A1F0-32C7F47B64D7}"/>
    <cellStyle name="Calculation 6 6 2 2" xfId="12908" xr:uid="{17C253BF-2C5D-473F-8B15-940C0200F422}"/>
    <cellStyle name="Calculation 6 6 2 2 2" xfId="12909" xr:uid="{EC5A800D-0D70-48DB-9C28-22A27481FAAE}"/>
    <cellStyle name="Calculation 6 6 2 3" xfId="12910" xr:uid="{D343FD01-F574-4D18-9637-D279658AD56E}"/>
    <cellStyle name="Calculation 6 6 2 3 2" xfId="12911" xr:uid="{D8CCB0C7-A8CC-44A5-BB1C-6C37507B60D8}"/>
    <cellStyle name="Calculation 6 6 2 4" xfId="12912" xr:uid="{84A53E83-2786-473A-9DDA-BB3AD653953A}"/>
    <cellStyle name="Calculation 6 6 2 4 2" xfId="12913" xr:uid="{76A95E76-BA3B-4832-AE83-F5053B88AE17}"/>
    <cellStyle name="Calculation 6 6 2 5" xfId="12914" xr:uid="{4F58AE37-2C34-4C37-8E5F-CB97F6808D29}"/>
    <cellStyle name="Calculation 6 6 2 5 2" xfId="12915" xr:uid="{E337C761-FF7A-4FD2-A896-00358C750462}"/>
    <cellStyle name="Calculation 6 6 2 6" xfId="12916" xr:uid="{312D85B6-D001-475E-B368-F511A36A1B55}"/>
    <cellStyle name="Calculation 6 6 2 6 2" xfId="12917" xr:uid="{D6DC6FCE-CCCA-4598-B6F2-1B2A6DC22045}"/>
    <cellStyle name="Calculation 6 6 2 7" xfId="12918" xr:uid="{07492D5C-C266-4E0F-BE92-B63C538730BD}"/>
    <cellStyle name="Calculation 6 6 2_Mes Actual" xfId="12919" xr:uid="{4B2D4A70-E4AD-4FAE-8683-3C9D63544EC1}"/>
    <cellStyle name="Calculation 6 6 3" xfId="12920" xr:uid="{29A87E59-44C9-4518-A26C-3DC6FF67E0D8}"/>
    <cellStyle name="Calculation 6 6 3 2" xfId="12921" xr:uid="{0E1816AB-84BB-4FF0-828F-095AD9A9F126}"/>
    <cellStyle name="Calculation 6 6 3 2 2" xfId="12922" xr:uid="{10BC20ED-DB9F-4AC2-921E-ADD333554FF4}"/>
    <cellStyle name="Calculation 6 6 3 3" xfId="12923" xr:uid="{36BF179A-423E-4087-93AF-C10AC6A06005}"/>
    <cellStyle name="Calculation 6 6 3_Mes Actual" xfId="12924" xr:uid="{46A45FBB-C5CB-46DA-B3E4-6CED1A6B259B}"/>
    <cellStyle name="Calculation 6 6 4" xfId="12925" xr:uid="{0D516AD7-E422-4737-9378-94D014AB530E}"/>
    <cellStyle name="Calculation 6 6 4 2" xfId="12926" xr:uid="{A18AC02A-C979-40C7-824C-C42D5145FE90}"/>
    <cellStyle name="Calculation 6 6 5" xfId="12927" xr:uid="{CE4A1C51-0C49-44A8-8494-83948F5B4FFD}"/>
    <cellStyle name="Calculation 6 6 5 2" xfId="12928" xr:uid="{CB320DB4-AA42-45EB-B118-9C6F367472CF}"/>
    <cellStyle name="Calculation 6 6 6" xfId="12929" xr:uid="{11C05EB9-6387-41F3-BFFC-BB4D839D6FFB}"/>
    <cellStyle name="Calculation 6 6 6 2" xfId="12930" xr:uid="{5B1801F8-B796-4044-94C9-C2C68537DB1C}"/>
    <cellStyle name="Calculation 6 6 7" xfId="12931" xr:uid="{8F330B01-B831-43CC-B461-A1130CCD544C}"/>
    <cellStyle name="Calculation 6 6 7 2" xfId="12932" xr:uid="{A65CBE6F-163D-42C4-81EC-FED5B319DE87}"/>
    <cellStyle name="Calculation 6 6 8" xfId="12933" xr:uid="{FD62419E-E43E-40D5-B8A7-71FD1A04A31A}"/>
    <cellStyle name="Calculation 6 6_Mes Actual" xfId="12934" xr:uid="{E30DE375-48F5-44EF-8FC1-E2066B8133CD}"/>
    <cellStyle name="Calculation 6 7" xfId="12935" xr:uid="{994AD9DE-E1A7-46C7-B8B6-AF03C9684782}"/>
    <cellStyle name="Calculation 6 7 2" xfId="12936" xr:uid="{D9234F86-B934-4865-A950-1F38A91E03F5}"/>
    <cellStyle name="Calculation 6 7 2 2" xfId="12937" xr:uid="{BE38F9A0-BFE9-426D-9212-E91D87CEC9C2}"/>
    <cellStyle name="Calculation 6 7 2 2 2" xfId="12938" xr:uid="{EA6FAF94-49A6-496F-8625-4A035DAEF5CA}"/>
    <cellStyle name="Calculation 6 7 2 3" xfId="12939" xr:uid="{6CCEE7BB-1EC3-4F93-8C81-4FF15908DE29}"/>
    <cellStyle name="Calculation 6 7 2 3 2" xfId="12940" xr:uid="{A5D5352D-105C-4D0C-8DB5-FCF5F44C5B00}"/>
    <cellStyle name="Calculation 6 7 2 4" xfId="12941" xr:uid="{21787DBB-BBD9-4661-8D96-3406A988923B}"/>
    <cellStyle name="Calculation 6 7 2 4 2" xfId="12942" xr:uid="{6633D1EA-CE36-4C96-ADA4-BF7D3E5F696E}"/>
    <cellStyle name="Calculation 6 7 2 5" xfId="12943" xr:uid="{0EB95161-9ECB-4ABA-AE2F-92E099A12516}"/>
    <cellStyle name="Calculation 6 7 2 5 2" xfId="12944" xr:uid="{E6F3182B-3AE8-44DB-A4C3-1AD304CE8575}"/>
    <cellStyle name="Calculation 6 7 2 6" xfId="12945" xr:uid="{9B237366-2B34-420C-8FAA-FA170ECADB09}"/>
    <cellStyle name="Calculation 6 7 2 6 2" xfId="12946" xr:uid="{4D417E59-645C-439A-BDEB-566BF96B6432}"/>
    <cellStyle name="Calculation 6 7 2 7" xfId="12947" xr:uid="{4E4926AA-4659-4DFF-93D1-7B391C369E8F}"/>
    <cellStyle name="Calculation 6 7 3" xfId="12948" xr:uid="{B048E7A7-B7DD-4A5A-A105-A031534EF1F9}"/>
    <cellStyle name="Calculation 6 7 3 2" xfId="12949" xr:uid="{B1F4E407-F806-4D48-A361-931936DCA857}"/>
    <cellStyle name="Calculation 6 7 4" xfId="12950" xr:uid="{A2F847B2-78C4-4D55-897B-A4F0B000EDA0}"/>
    <cellStyle name="Calculation 6 7 4 2" xfId="12951" xr:uid="{DFA1B00A-D184-4047-ABF3-87884860EEC3}"/>
    <cellStyle name="Calculation 6 7 5" xfId="12952" xr:uid="{25BF51DA-6A2E-4A77-AE57-000AA7F2A767}"/>
    <cellStyle name="Calculation 6 7 5 2" xfId="12953" xr:uid="{72B7771D-76AF-47BE-BCFF-E61EBAF67A41}"/>
    <cellStyle name="Calculation 6 7 6" xfId="12954" xr:uid="{A5015CEE-E558-4321-89C1-94559B4314D6}"/>
    <cellStyle name="Calculation 6 7 6 2" xfId="12955" xr:uid="{6A3A614E-A7E4-4B72-838C-EC9EEE0E7733}"/>
    <cellStyle name="Calculation 6 7 7" xfId="12956" xr:uid="{67D3C602-726C-4BBF-A658-B8FDB2A025ED}"/>
    <cellStyle name="Calculation 6 7 7 2" xfId="12957" xr:uid="{BCD027F8-3DF3-40F2-BEE3-885CE9DD6A11}"/>
    <cellStyle name="Calculation 6 7 8" xfId="12958" xr:uid="{76568246-7D2D-4BD6-B4C8-80D66B25BB23}"/>
    <cellStyle name="Calculation 6 7_Mes Actual" xfId="12959" xr:uid="{1D0CA89C-E9D9-4D8F-8E87-43EC706BC7D8}"/>
    <cellStyle name="Calculation 6 8" xfId="12960" xr:uid="{EE39A323-C511-4726-807C-4CFA63D12F62}"/>
    <cellStyle name="Calculation 6 8 2" xfId="12961" xr:uid="{8AFF3005-29BB-46B1-9E31-914C38046036}"/>
    <cellStyle name="Calculation 6 8 2 2" xfId="12962" xr:uid="{C3655BFB-B4EE-47F8-AE08-3F5FD3965AC5}"/>
    <cellStyle name="Calculation 6 8 2 2 2" xfId="12963" xr:uid="{2DA5FFD2-08C2-46D1-949D-044FDED2E9D3}"/>
    <cellStyle name="Calculation 6 8 2 3" xfId="12964" xr:uid="{B107BA52-D586-408B-B10A-96794B030F87}"/>
    <cellStyle name="Calculation 6 8 2 3 2" xfId="12965" xr:uid="{4BB21D26-D88A-4C6D-9F45-FE2A5BAAB345}"/>
    <cellStyle name="Calculation 6 8 2 4" xfId="12966" xr:uid="{511C14BE-5DA8-439D-A9B3-A5904FE8C28E}"/>
    <cellStyle name="Calculation 6 8 2 4 2" xfId="12967" xr:uid="{66B086AB-7DB4-4512-8067-A499124E59B0}"/>
    <cellStyle name="Calculation 6 8 2 5" xfId="12968" xr:uid="{3982CD48-CD16-4DBC-B1F8-7A11D1779ADE}"/>
    <cellStyle name="Calculation 6 8 2 5 2" xfId="12969" xr:uid="{B7EFE34A-525B-4908-ADEA-148C6D699538}"/>
    <cellStyle name="Calculation 6 8 2 6" xfId="12970" xr:uid="{A267F2C1-83CF-46AE-8E21-73B2CEE5D252}"/>
    <cellStyle name="Calculation 6 8 2 6 2" xfId="12971" xr:uid="{8A9D9627-4397-47B3-A11F-F575A3D8AB4D}"/>
    <cellStyle name="Calculation 6 8 2 7" xfId="12972" xr:uid="{D6D784CC-2079-49CD-9D39-D7E14E399BCC}"/>
    <cellStyle name="Calculation 6 8 3" xfId="12973" xr:uid="{BA749DE0-07B9-4DE8-A0C2-9D8C0E28ED8A}"/>
    <cellStyle name="Calculation 6 8 3 2" xfId="12974" xr:uid="{C6C2419F-BA9C-40D4-94B8-706BD1743A18}"/>
    <cellStyle name="Calculation 6 8 4" xfId="12975" xr:uid="{D52B9B57-A066-4C83-9232-E3C7B51D2ABA}"/>
    <cellStyle name="Calculation 6 8 4 2" xfId="12976" xr:uid="{00CF9B3D-454D-4C85-9B5F-3A4A666576D7}"/>
    <cellStyle name="Calculation 6 8 5" xfId="12977" xr:uid="{0D3E8FB3-F778-409D-9985-772CE49B2BBD}"/>
    <cellStyle name="Calculation 6 8 5 2" xfId="12978" xr:uid="{2C1FA69B-60A0-47D8-B9AD-4BE71F97C9F4}"/>
    <cellStyle name="Calculation 6 8 6" xfId="12979" xr:uid="{1B40BBAA-F135-4C05-BD57-A024A44D21C6}"/>
    <cellStyle name="Calculation 6 8 6 2" xfId="12980" xr:uid="{B0192B24-55E7-4B8D-9AA0-51B0425700E2}"/>
    <cellStyle name="Calculation 6 8 7" xfId="12981" xr:uid="{F55426B9-09A1-4B63-97F2-0B75C3CC9F03}"/>
    <cellStyle name="Calculation 6 8 7 2" xfId="12982" xr:uid="{C980A724-E214-4358-8795-73D23CA38225}"/>
    <cellStyle name="Calculation 6 8 8" xfId="12983" xr:uid="{EF4F3567-A3BF-4D14-9C1D-F3568AD5A56C}"/>
    <cellStyle name="Calculation 6 8_Mes Actual" xfId="12984" xr:uid="{5C10E572-A592-47CE-99A3-52BEA9B5B219}"/>
    <cellStyle name="Calculation 6 9" xfId="12985" xr:uid="{4DE07FB8-6182-401A-AFDE-2A74EEE5A5D8}"/>
    <cellStyle name="Calculation 6 9 2" xfId="12986" xr:uid="{3B726A88-559E-4035-B021-474213F954D8}"/>
    <cellStyle name="Calculation 6 9 2 2" xfId="12987" xr:uid="{173DEFD3-CB3D-45BA-A9BF-B54551DA866F}"/>
    <cellStyle name="Calculation 6 9 3" xfId="12988" xr:uid="{23372F2E-9D72-4F0E-B767-F1657D8625BF}"/>
    <cellStyle name="Calculation 6 9 3 2" xfId="12989" xr:uid="{739B0EF7-29F4-4C50-A76E-6AEAB898F031}"/>
    <cellStyle name="Calculation 6 9 4" xfId="12990" xr:uid="{62B1A785-58C0-4550-9BE0-7839D4905A3B}"/>
    <cellStyle name="Calculation 6 9 4 2" xfId="12991" xr:uid="{94682D54-B72D-441B-BEFF-FE7845EA609B}"/>
    <cellStyle name="Calculation 6 9 5" xfId="12992" xr:uid="{310E67B8-1D5F-4FE9-8D2D-D033F7364D99}"/>
    <cellStyle name="Calculation 6 9 5 2" xfId="12993" xr:uid="{178C5DFE-E8C1-4C1C-BD89-180D397F12DC}"/>
    <cellStyle name="Calculation 6 9 6" xfId="12994" xr:uid="{1B2A1BCB-3B96-484D-883F-F327B07F37D2}"/>
    <cellStyle name="Calculation 6 9 6 2" xfId="12995" xr:uid="{087D454F-B07C-4CE8-8C25-DAC88DE46360}"/>
    <cellStyle name="Calculation 6 9 7" xfId="12996" xr:uid="{5216369C-3F76-4145-9BA0-A6B47ACABE96}"/>
    <cellStyle name="Calculation 6_Mes Actual" xfId="12997" xr:uid="{CD15EE84-1D18-408B-B259-F328C8556D96}"/>
    <cellStyle name="Calculation 7" xfId="12998" xr:uid="{8927EEDE-CC31-4BEA-A62C-A24947C34B59}"/>
    <cellStyle name="Calculation 7 10" xfId="12999" xr:uid="{75FD6AE1-04E1-4C97-BDDF-0B8131E97231}"/>
    <cellStyle name="Calculation 7 10 2" xfId="13000" xr:uid="{1F2DFBF2-CF24-4C79-8AB1-47E9183D3CF3}"/>
    <cellStyle name="Calculation 7 11" xfId="13001" xr:uid="{C576623C-FAA1-4AB6-AA8F-41DD1969C789}"/>
    <cellStyle name="Calculation 7 11 2" xfId="13002" xr:uid="{463D8E9F-4722-4B82-AD47-A63995AF8319}"/>
    <cellStyle name="Calculation 7 12" xfId="13003" xr:uid="{CBC82B88-4210-4B81-8E91-7EA52B457D43}"/>
    <cellStyle name="Calculation 7 12 2" xfId="13004" xr:uid="{38CE8325-11F7-4D82-97A8-BCC63EE0C536}"/>
    <cellStyle name="Calculation 7 13" xfId="13005" xr:uid="{91E6A940-920E-4C77-A0FA-0F1E1B1CEF76}"/>
    <cellStyle name="Calculation 7 13 2" xfId="13006" xr:uid="{C9967B5F-E13C-4760-AF88-393529CB7942}"/>
    <cellStyle name="Calculation 7 14" xfId="13007" xr:uid="{EA2E5591-EF75-463F-B901-EBD92293E28A}"/>
    <cellStyle name="Calculation 7 14 2" xfId="13008" xr:uid="{D75B8566-93CC-4E28-BF68-3612091CD1CC}"/>
    <cellStyle name="Calculation 7 15" xfId="13009" xr:uid="{43B82B00-9118-413F-A6FF-8D7FF02116A6}"/>
    <cellStyle name="Calculation 7 2" xfId="13010" xr:uid="{0FC3D9F5-8594-4C79-AD37-4E00EDC13948}"/>
    <cellStyle name="Calculation 7 2 10" xfId="13011" xr:uid="{2101A0F7-F5B8-41A8-A9E3-BBD7CD6EDD96}"/>
    <cellStyle name="Calculation 7 2 10 2" xfId="13012" xr:uid="{CC547B9A-1F9C-414E-8F77-3F338E4E71B4}"/>
    <cellStyle name="Calculation 7 2 11" xfId="13013" xr:uid="{CCF2A6D5-6902-4964-AE0F-4A040090982E}"/>
    <cellStyle name="Calculation 7 2 11 2" xfId="13014" xr:uid="{564F226E-BD88-4491-983F-4F1F280133AF}"/>
    <cellStyle name="Calculation 7 2 12" xfId="13015" xr:uid="{3EDC8500-6D6E-4FD3-8858-93C9D4552DE0}"/>
    <cellStyle name="Calculation 7 2 2" xfId="13016" xr:uid="{59553D57-872C-499A-9C7A-13FA3B23D8A1}"/>
    <cellStyle name="Calculation 7 2 2 10" xfId="13017" xr:uid="{4E6F6320-9791-4971-9A7D-C816EDCF5A54}"/>
    <cellStyle name="Calculation 7 2 2 10 2" xfId="13018" xr:uid="{AC9F034C-A1F4-4B18-9C5F-571CCF0C7DB3}"/>
    <cellStyle name="Calculation 7 2 2 11" xfId="13019" xr:uid="{A1CEC1C2-38BD-4D4A-8AF9-5157192AC3EF}"/>
    <cellStyle name="Calculation 7 2 2 2" xfId="13020" xr:uid="{6E1991FC-F798-4DA6-96FE-EEE92F1E6E84}"/>
    <cellStyle name="Calculation 7 2 2 2 2" xfId="13021" xr:uid="{9E17E6F2-FB33-420A-A3B6-DEC5CC6880D5}"/>
    <cellStyle name="Calculation 7 2 2 2 2 2" xfId="13022" xr:uid="{6589E645-E455-4CB0-BB23-B7ABE532B82A}"/>
    <cellStyle name="Calculation 7 2 2 2 2 2 2" xfId="13023" xr:uid="{A899B3ED-B3D8-4DD7-8297-B13D2CD7A036}"/>
    <cellStyle name="Calculation 7 2 2 2 2 3" xfId="13024" xr:uid="{2C343DE6-0C57-4A60-8FDC-BF8DD949733A}"/>
    <cellStyle name="Calculation 7 2 2 2 2 3 2" xfId="13025" xr:uid="{5E1410BA-2E1C-41BD-AB34-32130DB258F9}"/>
    <cellStyle name="Calculation 7 2 2 2 2 4" xfId="13026" xr:uid="{98834F8C-E73A-41CA-99AC-14EFB2DCFE9F}"/>
    <cellStyle name="Calculation 7 2 2 2 2 4 2" xfId="13027" xr:uid="{3BEF1FBE-5379-466E-96C0-F5550FBB9267}"/>
    <cellStyle name="Calculation 7 2 2 2 2 5" xfId="13028" xr:uid="{C3109E09-C7CE-45BA-843A-CDE3A8339FE9}"/>
    <cellStyle name="Calculation 7 2 2 2 2 5 2" xfId="13029" xr:uid="{4C1839CF-414E-4A9E-8844-E504A2F20C96}"/>
    <cellStyle name="Calculation 7 2 2 2 2 6" xfId="13030" xr:uid="{18351118-B5F2-4CE5-87D7-03D7558F28E8}"/>
    <cellStyle name="Calculation 7 2 2 2 2 6 2" xfId="13031" xr:uid="{DD0DF3AD-F645-4E59-BAC0-D9C1D26679B7}"/>
    <cellStyle name="Calculation 7 2 2 2 2 7" xfId="13032" xr:uid="{C043A7E8-FB66-48C7-BF03-8E937089396E}"/>
    <cellStyle name="Calculation 7 2 2 2 2_Mes Actual" xfId="13033" xr:uid="{E71A833F-3CEC-48D9-BE5A-EFBC78CCC4D9}"/>
    <cellStyle name="Calculation 7 2 2 2 3" xfId="13034" xr:uid="{D384A890-CC7B-4B44-B408-CC2D0E3D17B7}"/>
    <cellStyle name="Calculation 7 2 2 2 3 2" xfId="13035" xr:uid="{5543E925-DCC5-480C-B814-1822EFA03FE2}"/>
    <cellStyle name="Calculation 7 2 2 2 3 2 2" xfId="13036" xr:uid="{AF0C3D9E-5904-49FD-A7D8-D32B93113884}"/>
    <cellStyle name="Calculation 7 2 2 2 3 3" xfId="13037" xr:uid="{AF8F2060-ADF9-4158-B396-183022ECE319}"/>
    <cellStyle name="Calculation 7 2 2 2 3_Mes Actual" xfId="13038" xr:uid="{C84959DF-68CF-442A-8054-F41E0DA7C4F4}"/>
    <cellStyle name="Calculation 7 2 2 2 4" xfId="13039" xr:uid="{36034D64-C80C-4DDC-86CC-F5E0823E1AC9}"/>
    <cellStyle name="Calculation 7 2 2 2 4 2" xfId="13040" xr:uid="{90EDD796-2B0E-4013-AEA9-A85967BEA29A}"/>
    <cellStyle name="Calculation 7 2 2 2 5" xfId="13041" xr:uid="{AC5EFB53-E22B-49D1-934A-C00542626CD3}"/>
    <cellStyle name="Calculation 7 2 2 2 5 2" xfId="13042" xr:uid="{E3D3C35A-6723-41C6-96D1-47846F69D52B}"/>
    <cellStyle name="Calculation 7 2 2 2 6" xfId="13043" xr:uid="{0F00F6F7-FD9D-4B97-9625-1F16B4F4AD01}"/>
    <cellStyle name="Calculation 7 2 2 2 6 2" xfId="13044" xr:uid="{359E4D78-8274-420F-A531-12000F7C0D9A}"/>
    <cellStyle name="Calculation 7 2 2 2 7" xfId="13045" xr:uid="{CCF0071C-D431-45CD-96F6-FC4EAC403246}"/>
    <cellStyle name="Calculation 7 2 2 2 7 2" xfId="13046" xr:uid="{21AE7C0B-88D7-44B9-A79B-042F79B7146F}"/>
    <cellStyle name="Calculation 7 2 2 2 8" xfId="13047" xr:uid="{BDB7C8ED-1F28-48FC-9142-C4A3FD7DAD31}"/>
    <cellStyle name="Calculation 7 2 2 2_Mes Actual" xfId="13048" xr:uid="{5F7E46A9-5AE0-4314-9137-EFB5D77BCC88}"/>
    <cellStyle name="Calculation 7 2 2 3" xfId="13049" xr:uid="{A1B4A882-7D9F-49BC-BB22-A3E368467E2D}"/>
    <cellStyle name="Calculation 7 2 2 3 2" xfId="13050" xr:uid="{87E5CBDC-C7A6-4A4E-B500-1BAE06346493}"/>
    <cellStyle name="Calculation 7 2 2 3 2 2" xfId="13051" xr:uid="{C841535D-A980-44A2-9818-8C3CE4F54F18}"/>
    <cellStyle name="Calculation 7 2 2 3 2 2 2" xfId="13052" xr:uid="{CA45CD37-83C6-4FAB-ADBC-47506F8D5863}"/>
    <cellStyle name="Calculation 7 2 2 3 2 3" xfId="13053" xr:uid="{2645E049-8BE9-46EA-AC00-F5EEDF5559A4}"/>
    <cellStyle name="Calculation 7 2 2 3 2 3 2" xfId="13054" xr:uid="{F25A3C67-01BD-46AC-9D91-3E98C22CCB38}"/>
    <cellStyle name="Calculation 7 2 2 3 2 4" xfId="13055" xr:uid="{30298949-2042-4FB8-A8C4-D1E328351BF5}"/>
    <cellStyle name="Calculation 7 2 2 3 2 4 2" xfId="13056" xr:uid="{D15A4891-FE3D-4990-86F2-6CA6C67C16DF}"/>
    <cellStyle name="Calculation 7 2 2 3 2 5" xfId="13057" xr:uid="{71C9A187-C17F-4D75-B540-5A739515C536}"/>
    <cellStyle name="Calculation 7 2 2 3 2 5 2" xfId="13058" xr:uid="{EC2C3589-E78A-4748-A794-0C131A2DD236}"/>
    <cellStyle name="Calculation 7 2 2 3 2 6" xfId="13059" xr:uid="{EDF96E75-EA68-40AC-AAAB-2DFDF51070B2}"/>
    <cellStyle name="Calculation 7 2 2 3 2 6 2" xfId="13060" xr:uid="{39B967F9-937F-4781-AB7E-91F0BAD1BACB}"/>
    <cellStyle name="Calculation 7 2 2 3 2 7" xfId="13061" xr:uid="{0B06CD0D-EE44-4780-922F-F7F9D30E051B}"/>
    <cellStyle name="Calculation 7 2 2 3 3" xfId="13062" xr:uid="{E60C10F3-2EE8-4C6C-AB9E-06E3A16C371C}"/>
    <cellStyle name="Calculation 7 2 2 3 3 2" xfId="13063" xr:uid="{6C88ADB8-ECB8-4887-8EDD-A0C1ED115ABD}"/>
    <cellStyle name="Calculation 7 2 2 3 4" xfId="13064" xr:uid="{32E2BA0C-9B72-464F-89A2-70D66AE30D01}"/>
    <cellStyle name="Calculation 7 2 2 3 4 2" xfId="13065" xr:uid="{F9BC7455-F484-4A25-A5A4-5A7EA0BD3CE3}"/>
    <cellStyle name="Calculation 7 2 2 3 5" xfId="13066" xr:uid="{8ADB88F6-F407-43BF-8E2C-30041B68AE3E}"/>
    <cellStyle name="Calculation 7 2 2 3 5 2" xfId="13067" xr:uid="{F8E0631B-54F4-416E-81C7-0BFCEDA6D765}"/>
    <cellStyle name="Calculation 7 2 2 3 6" xfId="13068" xr:uid="{E3FAFAAB-823A-4092-A050-092B7D3194CD}"/>
    <cellStyle name="Calculation 7 2 2 3 6 2" xfId="13069" xr:uid="{0043FD96-0504-428A-8895-2DE205120431}"/>
    <cellStyle name="Calculation 7 2 2 3 7" xfId="13070" xr:uid="{8B494820-EFD6-4151-8CFE-23B6465A9D1C}"/>
    <cellStyle name="Calculation 7 2 2 3 7 2" xfId="13071" xr:uid="{D0FAF775-E3A6-486D-80BA-45FE16F1FEA1}"/>
    <cellStyle name="Calculation 7 2 2 3 8" xfId="13072" xr:uid="{973A49E7-8C8D-4AD9-94B9-720AA514B65A}"/>
    <cellStyle name="Calculation 7 2 2 3_Mes Actual" xfId="13073" xr:uid="{456319CA-ED29-4704-9347-D0C1A12A9043}"/>
    <cellStyle name="Calculation 7 2 2 4" xfId="13074" xr:uid="{FF8A7DB7-9012-48BA-A0A9-997A7039C028}"/>
    <cellStyle name="Calculation 7 2 2 4 2" xfId="13075" xr:uid="{5AC487E4-F065-4DE2-AA33-8697CA9241F8}"/>
    <cellStyle name="Calculation 7 2 2 4 2 2" xfId="13076" xr:uid="{06E5733D-34CA-4ED3-8213-2449E5E0199A}"/>
    <cellStyle name="Calculation 7 2 2 4 2 2 2" xfId="13077" xr:uid="{C45D6E24-A927-42BA-A43A-AD8D507ACBDF}"/>
    <cellStyle name="Calculation 7 2 2 4 2 3" xfId="13078" xr:uid="{1E1A3D57-8915-4550-AA97-7B88C0A71017}"/>
    <cellStyle name="Calculation 7 2 2 4 2 3 2" xfId="13079" xr:uid="{7ED25011-1663-48E8-B510-165B20E872D9}"/>
    <cellStyle name="Calculation 7 2 2 4 2 4" xfId="13080" xr:uid="{390DA83E-F35A-4912-891C-7ECBDA7D9CA3}"/>
    <cellStyle name="Calculation 7 2 2 4 2 4 2" xfId="13081" xr:uid="{39161C45-9EF6-4748-A652-B0BA783DB2B5}"/>
    <cellStyle name="Calculation 7 2 2 4 2 5" xfId="13082" xr:uid="{780A433A-99B4-4B61-844E-9F46ABE5EA7E}"/>
    <cellStyle name="Calculation 7 2 2 4 2 5 2" xfId="13083" xr:uid="{C8CD52A6-F6F9-443C-8A3E-F5D4FA5FDC23}"/>
    <cellStyle name="Calculation 7 2 2 4 2 6" xfId="13084" xr:uid="{D4DEF137-C2B5-4A61-A4BC-BE2A558B182B}"/>
    <cellStyle name="Calculation 7 2 2 4 2 6 2" xfId="13085" xr:uid="{A54D4F1D-3FE3-459D-841D-48BFFFEC48CE}"/>
    <cellStyle name="Calculation 7 2 2 4 2 7" xfId="13086" xr:uid="{FD62711E-ACBC-4E1E-8C9F-BA9DD68BB245}"/>
    <cellStyle name="Calculation 7 2 2 4 3" xfId="13087" xr:uid="{370B0B61-68AB-43DF-9BC2-1BA6FC2B2B03}"/>
    <cellStyle name="Calculation 7 2 2 4 3 2" xfId="13088" xr:uid="{E96E5FDF-6A69-4554-9EC3-B40544AFABCA}"/>
    <cellStyle name="Calculation 7 2 2 4 4" xfId="13089" xr:uid="{BEE364CA-79AD-4DA7-8375-4BE438ABEF90}"/>
    <cellStyle name="Calculation 7 2 2 4 4 2" xfId="13090" xr:uid="{98607E6C-76EC-47B2-8139-D418EFBE9C10}"/>
    <cellStyle name="Calculation 7 2 2 4 5" xfId="13091" xr:uid="{205B0111-21B2-46F5-AE8E-B3CF3C8E4C33}"/>
    <cellStyle name="Calculation 7 2 2 4 5 2" xfId="13092" xr:uid="{73D04DC1-7EB2-4303-92BA-3C597C472F85}"/>
    <cellStyle name="Calculation 7 2 2 4 6" xfId="13093" xr:uid="{2732215D-331B-4D74-9DC3-B2C3F1DD80AC}"/>
    <cellStyle name="Calculation 7 2 2 4 6 2" xfId="13094" xr:uid="{84735295-B8FD-47B3-B089-12730B056B52}"/>
    <cellStyle name="Calculation 7 2 2 4 7" xfId="13095" xr:uid="{35B0EBC6-75D1-4844-AFD6-09C236CB1170}"/>
    <cellStyle name="Calculation 7 2 2 4 7 2" xfId="13096" xr:uid="{FFA7891A-B91C-4EB2-97B9-9218232E304F}"/>
    <cellStyle name="Calculation 7 2 2 4 8" xfId="13097" xr:uid="{69329939-BB17-42F2-8AB7-D90D6BD61B39}"/>
    <cellStyle name="Calculation 7 2 2 4_Mes Actual" xfId="13098" xr:uid="{8AA205BC-EDA4-4992-9F15-CAA756FEAD81}"/>
    <cellStyle name="Calculation 7 2 2 5" xfId="13099" xr:uid="{578F4A5D-28CB-4585-8AF3-40CDB4BB7480}"/>
    <cellStyle name="Calculation 7 2 2 5 2" xfId="13100" xr:uid="{D44FDE57-3491-4162-B7BB-BB6646AF9166}"/>
    <cellStyle name="Calculation 7 2 2 5 2 2" xfId="13101" xr:uid="{4D6FBF88-BFE8-4B9E-BFF0-C5FE149092E9}"/>
    <cellStyle name="Calculation 7 2 2 5 3" xfId="13102" xr:uid="{E9989748-BB14-4F57-B786-03F377625D04}"/>
    <cellStyle name="Calculation 7 2 2 5 3 2" xfId="13103" xr:uid="{84BA9FBF-7FD2-49C2-8581-A06E1C266D79}"/>
    <cellStyle name="Calculation 7 2 2 5 4" xfId="13104" xr:uid="{8454BA1D-B2C2-4280-8BBB-B0BF0390C311}"/>
    <cellStyle name="Calculation 7 2 2 5 4 2" xfId="13105" xr:uid="{080511E6-3513-455D-97D1-3146EE1B74FE}"/>
    <cellStyle name="Calculation 7 2 2 5 5" xfId="13106" xr:uid="{AEB95527-9E2F-4411-885A-A9EA71559362}"/>
    <cellStyle name="Calculation 7 2 2 5 5 2" xfId="13107" xr:uid="{28773AFE-8972-40AC-9D10-357FBFE576B3}"/>
    <cellStyle name="Calculation 7 2 2 5 6" xfId="13108" xr:uid="{338103F1-E298-4D8D-B157-8ABAF4AF9855}"/>
    <cellStyle name="Calculation 7 2 2 5 6 2" xfId="13109" xr:uid="{7B103F72-5324-459F-AC65-5F37D5597B73}"/>
    <cellStyle name="Calculation 7 2 2 5 7" xfId="13110" xr:uid="{E25DCFC5-50AE-43C8-BC95-A680F4D11B03}"/>
    <cellStyle name="Calculation 7 2 2 6" xfId="13111" xr:uid="{CD56D174-7508-4A28-96EC-9B55694E717C}"/>
    <cellStyle name="Calculation 7 2 2 6 2" xfId="13112" xr:uid="{044AF484-188D-4EC5-984C-3571D460C886}"/>
    <cellStyle name="Calculation 7 2 2 7" xfId="13113" xr:uid="{A0D659DE-A10B-4D9B-AD47-60442359D909}"/>
    <cellStyle name="Calculation 7 2 2 7 2" xfId="13114" xr:uid="{2C0B77ED-1CBA-41C2-AC95-384A629DD760}"/>
    <cellStyle name="Calculation 7 2 2 8" xfId="13115" xr:uid="{71CFE759-7756-46B9-ACDA-52FB6C15454B}"/>
    <cellStyle name="Calculation 7 2 2 8 2" xfId="13116" xr:uid="{D6C6F051-283A-4073-9163-676BE823CEF0}"/>
    <cellStyle name="Calculation 7 2 2 9" xfId="13117" xr:uid="{3018C131-23E7-4D9E-BB15-E22AC1732CEF}"/>
    <cellStyle name="Calculation 7 2 2 9 2" xfId="13118" xr:uid="{7AF7A1C8-CBE2-42BF-9A85-D35EAEED7964}"/>
    <cellStyle name="Calculation 7 2 2_Mes Actual" xfId="13119" xr:uid="{171BC7BF-BCDB-4CC9-B253-9F74C523CA36}"/>
    <cellStyle name="Calculation 7 2 3" xfId="13120" xr:uid="{8CC200B9-89D5-4CEF-812D-1B726645175A}"/>
    <cellStyle name="Calculation 7 2 3 2" xfId="13121" xr:uid="{E4201FAD-7827-4F6E-BA64-883A271C030D}"/>
    <cellStyle name="Calculation 7 2 3 2 2" xfId="13122" xr:uid="{9DC26322-8051-4B63-9548-6B682F298CCB}"/>
    <cellStyle name="Calculation 7 2 3 2 2 2" xfId="13123" xr:uid="{E9BC11D0-3E91-4845-8F6C-5431AF22D50D}"/>
    <cellStyle name="Calculation 7 2 3 2 3" xfId="13124" xr:uid="{616EBCC7-7370-4A86-B56D-B233C32438B6}"/>
    <cellStyle name="Calculation 7 2 3 2 3 2" xfId="13125" xr:uid="{B1B4C16F-D010-4A43-8339-A54717E8A10C}"/>
    <cellStyle name="Calculation 7 2 3 2 4" xfId="13126" xr:uid="{9F1F1FE0-A650-4299-BB73-4EA1ABAF0D28}"/>
    <cellStyle name="Calculation 7 2 3 2 4 2" xfId="13127" xr:uid="{3E89192E-2910-4021-A9E8-80623E6F6A50}"/>
    <cellStyle name="Calculation 7 2 3 2 5" xfId="13128" xr:uid="{522F7C92-76C3-413E-835B-94C20FC80A8A}"/>
    <cellStyle name="Calculation 7 2 3 2 5 2" xfId="13129" xr:uid="{1A25507F-8FA4-4DB5-994A-B6DCD87DB63B}"/>
    <cellStyle name="Calculation 7 2 3 2 6" xfId="13130" xr:uid="{BB9FF098-4D7F-495B-A267-8B08CDCD56D8}"/>
    <cellStyle name="Calculation 7 2 3 2 6 2" xfId="13131" xr:uid="{E78ACC2F-3108-4462-AA16-3D6CA281DF30}"/>
    <cellStyle name="Calculation 7 2 3 2 7" xfId="13132" xr:uid="{9DF7A991-AFCB-4626-A36D-8F9FE0E1FC20}"/>
    <cellStyle name="Calculation 7 2 3 2_Mes Actual" xfId="13133" xr:uid="{BA4B75B2-2876-4796-A6DF-ECD8993B960F}"/>
    <cellStyle name="Calculation 7 2 3 3" xfId="13134" xr:uid="{244EEE23-5DA3-4140-A985-13F61EEC9FB0}"/>
    <cellStyle name="Calculation 7 2 3 3 2" xfId="13135" xr:uid="{3625E00A-C59A-49EA-ABD5-B001AF5175D2}"/>
    <cellStyle name="Calculation 7 2 3 3 2 2" xfId="13136" xr:uid="{5F291A7C-B05E-417C-BAE9-3B1BF1CC93D7}"/>
    <cellStyle name="Calculation 7 2 3 3 3" xfId="13137" xr:uid="{D9788658-2428-46EF-B671-4B8601564F7E}"/>
    <cellStyle name="Calculation 7 2 3 3_Mes Actual" xfId="13138" xr:uid="{52799E1C-3668-4204-9FD5-0E8800851C0B}"/>
    <cellStyle name="Calculation 7 2 3 4" xfId="13139" xr:uid="{193800DE-C1B7-40DF-906A-B7873155D63A}"/>
    <cellStyle name="Calculation 7 2 3 4 2" xfId="13140" xr:uid="{1A3A4390-166D-4C86-8DE0-DBF9C326F146}"/>
    <cellStyle name="Calculation 7 2 3 5" xfId="13141" xr:uid="{A341EDC2-CDEE-4404-9305-42314EEC0B1F}"/>
    <cellStyle name="Calculation 7 2 3 5 2" xfId="13142" xr:uid="{59A46C0A-C79C-4144-BE74-28CF6073609F}"/>
    <cellStyle name="Calculation 7 2 3 6" xfId="13143" xr:uid="{9D5DEAAE-0F2C-4FFF-896D-0B698B483AA1}"/>
    <cellStyle name="Calculation 7 2 3 6 2" xfId="13144" xr:uid="{1D754246-0E41-4776-AFAF-A5EF30AFA817}"/>
    <cellStyle name="Calculation 7 2 3 7" xfId="13145" xr:uid="{6283C075-303A-4D2D-8E3B-F97F2BBFC9C0}"/>
    <cellStyle name="Calculation 7 2 3 7 2" xfId="13146" xr:uid="{34420432-5F49-450D-924F-588CD51AF249}"/>
    <cellStyle name="Calculation 7 2 3 8" xfId="13147" xr:uid="{F710F86B-430A-4169-B9DE-3EFBC315B038}"/>
    <cellStyle name="Calculation 7 2 3_Mes Actual" xfId="13148" xr:uid="{637BF5EE-20E7-4B55-A9B7-939B1BD9358F}"/>
    <cellStyle name="Calculation 7 2 4" xfId="13149" xr:uid="{8BC25677-1847-4FFF-8F59-2D4301317AD9}"/>
    <cellStyle name="Calculation 7 2 4 2" xfId="13150" xr:uid="{1DD51E8A-05C4-4743-963F-4472B722A019}"/>
    <cellStyle name="Calculation 7 2 4 2 2" xfId="13151" xr:uid="{32890327-B1D8-46E3-BE57-C15303ABF7AD}"/>
    <cellStyle name="Calculation 7 2 4 2 2 2" xfId="13152" xr:uid="{DE213419-726C-4829-9A42-2B8B2A7C08FE}"/>
    <cellStyle name="Calculation 7 2 4 2 3" xfId="13153" xr:uid="{69DF3CDD-E8BF-4192-A5CD-41B1961C79CB}"/>
    <cellStyle name="Calculation 7 2 4 2 3 2" xfId="13154" xr:uid="{9F197BC3-3E08-4C7E-A8F0-6236DC1ADA41}"/>
    <cellStyle name="Calculation 7 2 4 2 4" xfId="13155" xr:uid="{647AE01F-70E0-4914-A08B-72CD3AE4B5D6}"/>
    <cellStyle name="Calculation 7 2 4 2 4 2" xfId="13156" xr:uid="{2C1BB640-7530-4DDC-B245-773B36F92FD5}"/>
    <cellStyle name="Calculation 7 2 4 2 5" xfId="13157" xr:uid="{EF47FF9D-018B-4BEF-A3F9-96031458D0C7}"/>
    <cellStyle name="Calculation 7 2 4 2 5 2" xfId="13158" xr:uid="{7188EA6E-2D3C-42D8-BB9B-49FB67305A5D}"/>
    <cellStyle name="Calculation 7 2 4 2 6" xfId="13159" xr:uid="{076F1979-6B6C-417E-962C-351C53CB750A}"/>
    <cellStyle name="Calculation 7 2 4 2 6 2" xfId="13160" xr:uid="{0E7B76A9-A948-4AAF-ABF9-9BB69667F00A}"/>
    <cellStyle name="Calculation 7 2 4 2 7" xfId="13161" xr:uid="{BB3FECEE-10F0-43BF-8C02-E2BD2FBEF1C5}"/>
    <cellStyle name="Calculation 7 2 4 3" xfId="13162" xr:uid="{A1571A93-5362-4625-B7DE-22C35015F071}"/>
    <cellStyle name="Calculation 7 2 4 3 2" xfId="13163" xr:uid="{042A9848-591E-435D-8395-7BDE111ABA62}"/>
    <cellStyle name="Calculation 7 2 4 4" xfId="13164" xr:uid="{7FA95E65-684F-4025-ADDC-0839364D5FFA}"/>
    <cellStyle name="Calculation 7 2 4 4 2" xfId="13165" xr:uid="{F8237D84-F0AC-4C7E-8325-92178D90E102}"/>
    <cellStyle name="Calculation 7 2 4 5" xfId="13166" xr:uid="{CEB318AE-FC96-4BBA-8BF9-79857D7C6A4A}"/>
    <cellStyle name="Calculation 7 2 4 5 2" xfId="13167" xr:uid="{0EB32C21-0A6E-40F6-A0E1-299B568751B8}"/>
    <cellStyle name="Calculation 7 2 4 6" xfId="13168" xr:uid="{CECB2C00-72CF-4AC4-A259-14A2969F92A8}"/>
    <cellStyle name="Calculation 7 2 4 6 2" xfId="13169" xr:uid="{693C2101-8178-4ADE-B60A-F2484D497B48}"/>
    <cellStyle name="Calculation 7 2 4 7" xfId="13170" xr:uid="{90A366A5-035D-472A-B71F-BEF94D08DA4E}"/>
    <cellStyle name="Calculation 7 2 4 7 2" xfId="13171" xr:uid="{086A1071-9AF9-409B-AEE2-E931DC92232C}"/>
    <cellStyle name="Calculation 7 2 4 8" xfId="13172" xr:uid="{60E4F5F2-CCB5-4B98-9CA9-A803F4FFC2E1}"/>
    <cellStyle name="Calculation 7 2 4_Mes Actual" xfId="13173" xr:uid="{C2971786-1E55-4835-86DC-D28550DA4BE7}"/>
    <cellStyle name="Calculation 7 2 5" xfId="13174" xr:uid="{F7E98EE0-0016-440B-A8E7-B4E1B897CA35}"/>
    <cellStyle name="Calculation 7 2 5 2" xfId="13175" xr:uid="{927036C0-C2A1-4EED-9134-115AD284AD57}"/>
    <cellStyle name="Calculation 7 2 5 2 2" xfId="13176" xr:uid="{08824F2E-2BE3-44CC-907C-6ED56E618113}"/>
    <cellStyle name="Calculation 7 2 5 2 2 2" xfId="13177" xr:uid="{C10EBC30-40A6-4947-8180-4E1DB02DC00F}"/>
    <cellStyle name="Calculation 7 2 5 2 3" xfId="13178" xr:uid="{1BF6D8EE-3C4D-46FC-9729-C5E7488DCB5F}"/>
    <cellStyle name="Calculation 7 2 5 2 3 2" xfId="13179" xr:uid="{8190AC83-E18D-4DED-BDD8-EC17D10BD025}"/>
    <cellStyle name="Calculation 7 2 5 2 4" xfId="13180" xr:uid="{1F497729-69C4-4DF1-8DB9-35DAC12E7518}"/>
    <cellStyle name="Calculation 7 2 5 2 4 2" xfId="13181" xr:uid="{34C6B734-9FD0-4F05-A73D-73A9424CD358}"/>
    <cellStyle name="Calculation 7 2 5 2 5" xfId="13182" xr:uid="{7C60B695-C4DB-4B30-B362-0BE5200FFC7B}"/>
    <cellStyle name="Calculation 7 2 5 2 5 2" xfId="13183" xr:uid="{86BFFADF-EAE6-4B00-B554-B8133E0A32BD}"/>
    <cellStyle name="Calculation 7 2 5 2 6" xfId="13184" xr:uid="{DA505FF1-2E3E-4869-9E61-1F361BB0C894}"/>
    <cellStyle name="Calculation 7 2 5 2 6 2" xfId="13185" xr:uid="{B2DC7C5B-82BA-4DE0-A069-A2447527476F}"/>
    <cellStyle name="Calculation 7 2 5 2 7" xfId="13186" xr:uid="{058B9381-DB85-4DD0-829B-98322824B930}"/>
    <cellStyle name="Calculation 7 2 5 3" xfId="13187" xr:uid="{FDDE3E01-2D79-4CEB-9177-FB9CC0DA4A4B}"/>
    <cellStyle name="Calculation 7 2 5 3 2" xfId="13188" xr:uid="{112F943D-1E5A-41F4-B8C5-C2088B695936}"/>
    <cellStyle name="Calculation 7 2 5 4" xfId="13189" xr:uid="{BD02942C-A6F8-4D91-9338-787F689E9856}"/>
    <cellStyle name="Calculation 7 2 5 4 2" xfId="13190" xr:uid="{E900FAD8-B2CF-4522-9338-32BA8814314C}"/>
    <cellStyle name="Calculation 7 2 5 5" xfId="13191" xr:uid="{0793947A-7389-4051-A4FD-2F5A322898D1}"/>
    <cellStyle name="Calculation 7 2 5 5 2" xfId="13192" xr:uid="{79689DE0-6734-420B-AA2F-4DBF5F8C5884}"/>
    <cellStyle name="Calculation 7 2 5 6" xfId="13193" xr:uid="{793A1A0F-37DF-4F58-9F2B-C4433B0A5717}"/>
    <cellStyle name="Calculation 7 2 5 6 2" xfId="13194" xr:uid="{16FBEDFA-D5E8-4E3E-9A2D-6DCE2FC9E344}"/>
    <cellStyle name="Calculation 7 2 5 7" xfId="13195" xr:uid="{6E0505BA-ADC6-43BF-8E8F-08AB8E5A980C}"/>
    <cellStyle name="Calculation 7 2 5 7 2" xfId="13196" xr:uid="{2CC1601F-C759-4E2D-AA68-4C2F7EF03B34}"/>
    <cellStyle name="Calculation 7 2 5 8" xfId="13197" xr:uid="{9007E6C2-DF35-489E-AEE0-248C8B6FB112}"/>
    <cellStyle name="Calculation 7 2 5_Mes Actual" xfId="13198" xr:uid="{3288E1AD-CF3C-43E7-BF85-C3A7EC9E4EC8}"/>
    <cellStyle name="Calculation 7 2 6" xfId="13199" xr:uid="{DCA071E4-1D01-4325-922B-4558C80287B0}"/>
    <cellStyle name="Calculation 7 2 6 2" xfId="13200" xr:uid="{E45AA922-4F54-4EFD-AFC5-D39886936350}"/>
    <cellStyle name="Calculation 7 2 6 2 2" xfId="13201" xr:uid="{C0D5EC75-B030-4284-A7C0-3BA88BA4DC70}"/>
    <cellStyle name="Calculation 7 2 6 3" xfId="13202" xr:uid="{05335229-98E5-454C-B7B6-9F5AFED4D0BC}"/>
    <cellStyle name="Calculation 7 2 6 3 2" xfId="13203" xr:uid="{5AF6D6A3-8C4D-4CFB-834F-CF9EDA24A24C}"/>
    <cellStyle name="Calculation 7 2 6 4" xfId="13204" xr:uid="{6483D1CC-D017-4688-AC0C-C3B4617C2586}"/>
    <cellStyle name="Calculation 7 2 6 4 2" xfId="13205" xr:uid="{46B19DC7-92D7-4745-952E-A69F58E44F1C}"/>
    <cellStyle name="Calculation 7 2 6 5" xfId="13206" xr:uid="{CFE4C715-F442-4BAF-A8C5-6F136CF7DDE6}"/>
    <cellStyle name="Calculation 7 2 6 5 2" xfId="13207" xr:uid="{79EDA398-5875-41AC-8FAC-82FCD4EA9859}"/>
    <cellStyle name="Calculation 7 2 6 6" xfId="13208" xr:uid="{755FC876-1D6C-4886-9166-37B5D9879323}"/>
    <cellStyle name="Calculation 7 2 6 6 2" xfId="13209" xr:uid="{76CDFBAC-1DEA-4866-A272-CA8D88B4BB8A}"/>
    <cellStyle name="Calculation 7 2 6 7" xfId="13210" xr:uid="{4AD8E590-0FC7-4FE6-AE3C-DC38E3CF1F14}"/>
    <cellStyle name="Calculation 7 2 7" xfId="13211" xr:uid="{508D29E1-FA3C-4395-ACE0-3D523C0F2821}"/>
    <cellStyle name="Calculation 7 2 7 2" xfId="13212" xr:uid="{9F87302C-FB62-4249-ACB5-42248D8380C7}"/>
    <cellStyle name="Calculation 7 2 8" xfId="13213" xr:uid="{C3CBC321-6865-4AE0-B226-C19B085F5958}"/>
    <cellStyle name="Calculation 7 2 8 2" xfId="13214" xr:uid="{A57875F7-50C8-475B-B8CD-7FE7F6C7E30E}"/>
    <cellStyle name="Calculation 7 2 9" xfId="13215" xr:uid="{FC365663-4787-435E-9B20-5EFEFE29C6A2}"/>
    <cellStyle name="Calculation 7 2 9 2" xfId="13216" xr:uid="{9F07EFA6-9858-4F1E-87BD-6155C33C2FF3}"/>
    <cellStyle name="Calculation 7 2_Mes Actual" xfId="13217" xr:uid="{F98C2AC1-2899-4078-8877-3CAFFEC64B8F}"/>
    <cellStyle name="Calculation 7 3" xfId="13218" xr:uid="{AAFE50CC-927F-48B1-9B1C-FFB1762EF177}"/>
    <cellStyle name="Calculation 7 3 10" xfId="13219" xr:uid="{45042D44-E569-459C-BF19-D8600B299377}"/>
    <cellStyle name="Calculation 7 3 10 2" xfId="13220" xr:uid="{77F9DF14-D7DA-40CE-B3BF-050FA37D8A64}"/>
    <cellStyle name="Calculation 7 3 11" xfId="13221" xr:uid="{07DE9B0A-E478-44DE-9EF3-7E9F29D54228}"/>
    <cellStyle name="Calculation 7 3 11 2" xfId="13222" xr:uid="{A89A4560-29E0-4447-84EA-4A0BDF4C016B}"/>
    <cellStyle name="Calculation 7 3 12" xfId="13223" xr:uid="{04250AD0-B486-409B-A55A-A583AFF2CFF1}"/>
    <cellStyle name="Calculation 7 3 2" xfId="13224" xr:uid="{82132A83-8156-4677-9714-4D127CDF379C}"/>
    <cellStyle name="Calculation 7 3 2 10" xfId="13225" xr:uid="{ADE6EC56-A215-405C-A657-D44AA207E97B}"/>
    <cellStyle name="Calculation 7 3 2 10 2" xfId="13226" xr:uid="{A9D133D2-0D9C-4E8A-B52F-C8C3CBAA392E}"/>
    <cellStyle name="Calculation 7 3 2 11" xfId="13227" xr:uid="{97DF137F-9676-42BF-AA57-DC3CF5F192B2}"/>
    <cellStyle name="Calculation 7 3 2 2" xfId="13228" xr:uid="{D9C6765A-BA2C-4B21-9044-E7C966DC336A}"/>
    <cellStyle name="Calculation 7 3 2 2 2" xfId="13229" xr:uid="{DCBC25FE-CF41-462D-8657-3B93ADF4404E}"/>
    <cellStyle name="Calculation 7 3 2 2 2 2" xfId="13230" xr:uid="{13AB1F47-D63C-4F7B-8AC9-8151B9C2F274}"/>
    <cellStyle name="Calculation 7 3 2 2 2 2 2" xfId="13231" xr:uid="{C308EAAF-29AD-402C-9A9F-82D2634BAAAE}"/>
    <cellStyle name="Calculation 7 3 2 2 2 3" xfId="13232" xr:uid="{1CC841F4-B36F-4B7C-9315-C6013DB9D426}"/>
    <cellStyle name="Calculation 7 3 2 2 2 3 2" xfId="13233" xr:uid="{89BB760C-E908-460E-A468-2124EF097CD9}"/>
    <cellStyle name="Calculation 7 3 2 2 2 4" xfId="13234" xr:uid="{A02572C0-857F-4216-B878-FC6772320BD5}"/>
    <cellStyle name="Calculation 7 3 2 2 2 4 2" xfId="13235" xr:uid="{B0B9D8F9-0992-4624-84BA-2A79C3B69EB1}"/>
    <cellStyle name="Calculation 7 3 2 2 2 5" xfId="13236" xr:uid="{B3B0D250-A268-4ABD-883F-D4270D694331}"/>
    <cellStyle name="Calculation 7 3 2 2 2 5 2" xfId="13237" xr:uid="{7087078C-C8E5-4491-BD13-1556687C78FF}"/>
    <cellStyle name="Calculation 7 3 2 2 2 6" xfId="13238" xr:uid="{A74CE339-9606-4BDC-B982-BB4D0905B831}"/>
    <cellStyle name="Calculation 7 3 2 2 2 6 2" xfId="13239" xr:uid="{7C8FBECA-0EE6-4825-859F-61F8DFCEAC97}"/>
    <cellStyle name="Calculation 7 3 2 2 2 7" xfId="13240" xr:uid="{0EA60834-DF4E-4DC1-80C8-5990F7A644D7}"/>
    <cellStyle name="Calculation 7 3 2 2 2_Mes Actual" xfId="13241" xr:uid="{FC69F1E6-042A-42B7-BB84-017261F39B66}"/>
    <cellStyle name="Calculation 7 3 2 2 3" xfId="13242" xr:uid="{A003B481-B774-475F-AF67-AD97E8461D64}"/>
    <cellStyle name="Calculation 7 3 2 2 3 2" xfId="13243" xr:uid="{21693BB2-4BAA-4C7D-A445-921DAA85F960}"/>
    <cellStyle name="Calculation 7 3 2 2 3 2 2" xfId="13244" xr:uid="{E113B7F9-62BA-4D10-9193-4A82FAEE3E9E}"/>
    <cellStyle name="Calculation 7 3 2 2 3 3" xfId="13245" xr:uid="{31D9216E-BF25-4427-ABE1-E2765D7B9E4E}"/>
    <cellStyle name="Calculation 7 3 2 2 3_Mes Actual" xfId="13246" xr:uid="{77B4FDF7-1E81-42A7-BF53-9F92AF01E419}"/>
    <cellStyle name="Calculation 7 3 2 2 4" xfId="13247" xr:uid="{33B0F08A-ACA2-4E1E-BEA3-8EFAA174F252}"/>
    <cellStyle name="Calculation 7 3 2 2 4 2" xfId="13248" xr:uid="{3A0B6EF8-C9A3-4BD6-AA1E-DB7E451067C0}"/>
    <cellStyle name="Calculation 7 3 2 2 5" xfId="13249" xr:uid="{B5CB24DE-6429-4CD2-84EE-4FD6A3E9C6B0}"/>
    <cellStyle name="Calculation 7 3 2 2 5 2" xfId="13250" xr:uid="{5CBD3A38-502E-4C7C-B182-85F232C2646C}"/>
    <cellStyle name="Calculation 7 3 2 2 6" xfId="13251" xr:uid="{FA2E4182-B6D6-4451-B884-108D47293E88}"/>
    <cellStyle name="Calculation 7 3 2 2 6 2" xfId="13252" xr:uid="{B2B31872-6470-492D-B25E-678C642CA851}"/>
    <cellStyle name="Calculation 7 3 2 2 7" xfId="13253" xr:uid="{EF1A913F-70EA-4F99-B255-A288047CD7E8}"/>
    <cellStyle name="Calculation 7 3 2 2 7 2" xfId="13254" xr:uid="{2BF362EE-D1B6-4B86-BD85-CF9B1FC7CEDC}"/>
    <cellStyle name="Calculation 7 3 2 2 8" xfId="13255" xr:uid="{FF966AAE-E6E3-44BB-99DB-7B8F4D6B9F17}"/>
    <cellStyle name="Calculation 7 3 2 2_Mes Actual" xfId="13256" xr:uid="{69DEE8AD-6DF0-47D5-83E9-201E1FCE677B}"/>
    <cellStyle name="Calculation 7 3 2 3" xfId="13257" xr:uid="{C84E291D-C14E-41A5-8C25-9863A233AD78}"/>
    <cellStyle name="Calculation 7 3 2 3 2" xfId="13258" xr:uid="{5B1CC0FB-C463-4B67-8E0B-66B0D01E52F2}"/>
    <cellStyle name="Calculation 7 3 2 3 2 2" xfId="13259" xr:uid="{E7C0C6FF-9ED3-489E-BCB8-24E0099EA139}"/>
    <cellStyle name="Calculation 7 3 2 3 2 2 2" xfId="13260" xr:uid="{8BAA2419-CD69-480E-B20B-86A3B964E5A7}"/>
    <cellStyle name="Calculation 7 3 2 3 2 3" xfId="13261" xr:uid="{4D58C21D-B842-4008-BAF4-39C8E7EAA6C6}"/>
    <cellStyle name="Calculation 7 3 2 3 2 3 2" xfId="13262" xr:uid="{9B30684A-92A7-4897-9F1C-66B16E8BDC88}"/>
    <cellStyle name="Calculation 7 3 2 3 2 4" xfId="13263" xr:uid="{879AA181-05BA-4081-A4C4-DB5A0C6ABDB8}"/>
    <cellStyle name="Calculation 7 3 2 3 2 4 2" xfId="13264" xr:uid="{AAAA6961-7C15-4260-B38B-BF50238AD5B4}"/>
    <cellStyle name="Calculation 7 3 2 3 2 5" xfId="13265" xr:uid="{B50883AD-8D60-4345-B252-DCA4BB166840}"/>
    <cellStyle name="Calculation 7 3 2 3 2 5 2" xfId="13266" xr:uid="{B49F9139-2B76-4DA9-B544-84993E89F49B}"/>
    <cellStyle name="Calculation 7 3 2 3 2 6" xfId="13267" xr:uid="{F4E6A8F2-A9A8-4A4C-B4DE-281C0EA7F064}"/>
    <cellStyle name="Calculation 7 3 2 3 2 6 2" xfId="13268" xr:uid="{3F0A4BF1-A1C6-442C-A42E-595B7A7C81A8}"/>
    <cellStyle name="Calculation 7 3 2 3 2 7" xfId="13269" xr:uid="{8F48BC66-98DE-452B-AA4E-7895E876E6C0}"/>
    <cellStyle name="Calculation 7 3 2 3 3" xfId="13270" xr:uid="{5D8894A8-6115-41BA-95AE-1E69D048FA20}"/>
    <cellStyle name="Calculation 7 3 2 3 3 2" xfId="13271" xr:uid="{2E0BBDEF-E53C-4DB7-AF38-9C19A0B59C7B}"/>
    <cellStyle name="Calculation 7 3 2 3 4" xfId="13272" xr:uid="{C1FB2CEA-D613-46D6-9075-546401F0E5C0}"/>
    <cellStyle name="Calculation 7 3 2 3 4 2" xfId="13273" xr:uid="{0E68550D-4133-4E91-9CFE-9A4517A62984}"/>
    <cellStyle name="Calculation 7 3 2 3 5" xfId="13274" xr:uid="{0FA367EE-E46B-462D-A485-BDA0E4D7BF9E}"/>
    <cellStyle name="Calculation 7 3 2 3 5 2" xfId="13275" xr:uid="{2A99245C-2C5D-4B36-A26F-40DFDD79F809}"/>
    <cellStyle name="Calculation 7 3 2 3 6" xfId="13276" xr:uid="{6CD5F77B-1FA3-482B-9F48-BBF907C05099}"/>
    <cellStyle name="Calculation 7 3 2 3 6 2" xfId="13277" xr:uid="{CFFB3185-FFFC-46B9-BD0D-0DDDCD505224}"/>
    <cellStyle name="Calculation 7 3 2 3 7" xfId="13278" xr:uid="{D608BF2E-9EF7-4A94-9727-CAF068D30BB7}"/>
    <cellStyle name="Calculation 7 3 2 3 7 2" xfId="13279" xr:uid="{941081BB-90D4-4DC2-A707-5C3D32461C1B}"/>
    <cellStyle name="Calculation 7 3 2 3 8" xfId="13280" xr:uid="{901542BF-A959-441F-96E4-C81C378CEFBB}"/>
    <cellStyle name="Calculation 7 3 2 3_Mes Actual" xfId="13281" xr:uid="{06A74927-879B-4B79-9E38-EC11B45AB773}"/>
    <cellStyle name="Calculation 7 3 2 4" xfId="13282" xr:uid="{18B33F23-E6B5-4F36-BC22-687348F339F5}"/>
    <cellStyle name="Calculation 7 3 2 4 2" xfId="13283" xr:uid="{DB825EFA-C68F-47EF-B2E8-74BEA76BEBBF}"/>
    <cellStyle name="Calculation 7 3 2 4 2 2" xfId="13284" xr:uid="{91EC7953-E483-4D17-BA04-76E3FD1EA590}"/>
    <cellStyle name="Calculation 7 3 2 4 2 2 2" xfId="13285" xr:uid="{3981752B-439A-4F5A-8EE1-18997090D807}"/>
    <cellStyle name="Calculation 7 3 2 4 2 3" xfId="13286" xr:uid="{60ABBC84-588F-4CEE-827F-2F26FA04C092}"/>
    <cellStyle name="Calculation 7 3 2 4 2 3 2" xfId="13287" xr:uid="{E7B4175B-5A63-413D-9199-66F471C00E24}"/>
    <cellStyle name="Calculation 7 3 2 4 2 4" xfId="13288" xr:uid="{E92C737B-2E49-4926-92BC-024A3DAA2CDF}"/>
    <cellStyle name="Calculation 7 3 2 4 2 4 2" xfId="13289" xr:uid="{7DE9025C-0367-4117-84AD-7CCABB598BFD}"/>
    <cellStyle name="Calculation 7 3 2 4 2 5" xfId="13290" xr:uid="{E064E2B4-3BBC-4144-972C-CFDBBB6C195B}"/>
    <cellStyle name="Calculation 7 3 2 4 2 5 2" xfId="13291" xr:uid="{E533ADF3-DF74-481A-8867-096B776A43E5}"/>
    <cellStyle name="Calculation 7 3 2 4 2 6" xfId="13292" xr:uid="{3FDC21AE-E94D-44FD-BC2B-807337A6ECEA}"/>
    <cellStyle name="Calculation 7 3 2 4 2 6 2" xfId="13293" xr:uid="{AFEE15E1-DA8B-44CB-9EAD-EC17EAFBA3F6}"/>
    <cellStyle name="Calculation 7 3 2 4 2 7" xfId="13294" xr:uid="{5976BD15-28CF-4A27-BADB-5B09F73DCB13}"/>
    <cellStyle name="Calculation 7 3 2 4 3" xfId="13295" xr:uid="{E23DC516-CD61-4322-ABEF-AD3704BBE8A4}"/>
    <cellStyle name="Calculation 7 3 2 4 3 2" xfId="13296" xr:uid="{5DD914B2-EDB4-4A16-BC45-F04C0C3830FE}"/>
    <cellStyle name="Calculation 7 3 2 4 4" xfId="13297" xr:uid="{82AE46C8-2C29-4847-92ED-3721B28A1B03}"/>
    <cellStyle name="Calculation 7 3 2 4 4 2" xfId="13298" xr:uid="{0F6DA036-7671-413A-B344-AAEC954F206C}"/>
    <cellStyle name="Calculation 7 3 2 4 5" xfId="13299" xr:uid="{E352851F-D250-4EA7-90FE-9310F4E2A8AF}"/>
    <cellStyle name="Calculation 7 3 2 4 5 2" xfId="13300" xr:uid="{056FE43D-BE8E-450C-A49A-94979E0F0947}"/>
    <cellStyle name="Calculation 7 3 2 4 6" xfId="13301" xr:uid="{A808C5CE-126F-4F8A-A4DD-5D49C97EB315}"/>
    <cellStyle name="Calculation 7 3 2 4 6 2" xfId="13302" xr:uid="{13C8861E-43CD-421E-AC96-681F82BCC9A0}"/>
    <cellStyle name="Calculation 7 3 2 4 7" xfId="13303" xr:uid="{69D28375-57B1-42F2-AFC1-172FD6CFB79B}"/>
    <cellStyle name="Calculation 7 3 2 4 7 2" xfId="13304" xr:uid="{7ABAB9BF-896D-46B5-B367-1AEABB5CA361}"/>
    <cellStyle name="Calculation 7 3 2 4 8" xfId="13305" xr:uid="{4A0CFC06-D36E-4784-A29F-20E0D42B94DC}"/>
    <cellStyle name="Calculation 7 3 2 4_Mes Actual" xfId="13306" xr:uid="{D6A4333C-9108-43EF-8C82-C9E1F7B69B58}"/>
    <cellStyle name="Calculation 7 3 2 5" xfId="13307" xr:uid="{64FB9244-335A-4A31-9721-00D9DAD67D2F}"/>
    <cellStyle name="Calculation 7 3 2 5 2" xfId="13308" xr:uid="{5706F2F9-7219-437C-B03F-420027475F9E}"/>
    <cellStyle name="Calculation 7 3 2 5 2 2" xfId="13309" xr:uid="{4422F16A-C92F-4A2D-A9FE-115BE44C1DDA}"/>
    <cellStyle name="Calculation 7 3 2 5 3" xfId="13310" xr:uid="{0573DA88-3458-4B7D-9BEC-87D01BB4B9D8}"/>
    <cellStyle name="Calculation 7 3 2 5 3 2" xfId="13311" xr:uid="{73EAFCEA-490B-4FD4-8B66-5A17B7B3EA73}"/>
    <cellStyle name="Calculation 7 3 2 5 4" xfId="13312" xr:uid="{18AA49E8-1401-407D-A840-572102D66ED8}"/>
    <cellStyle name="Calculation 7 3 2 5 4 2" xfId="13313" xr:uid="{AC3B97DA-D737-4B81-B132-EB9AA37AF7C0}"/>
    <cellStyle name="Calculation 7 3 2 5 5" xfId="13314" xr:uid="{0AF01879-4F8F-49F2-9CBD-21F81C46279A}"/>
    <cellStyle name="Calculation 7 3 2 5 5 2" xfId="13315" xr:uid="{0DFC8EBC-9F7E-48BC-BC8C-0D724BA91CEA}"/>
    <cellStyle name="Calculation 7 3 2 5 6" xfId="13316" xr:uid="{442B3AE6-C7AB-406C-B709-C227C7951DA7}"/>
    <cellStyle name="Calculation 7 3 2 5 6 2" xfId="13317" xr:uid="{4110DC02-2791-4739-8251-4FE79D458118}"/>
    <cellStyle name="Calculation 7 3 2 5 7" xfId="13318" xr:uid="{8E9B107C-20BB-4F0A-BB9C-9BA5DD9BC416}"/>
    <cellStyle name="Calculation 7 3 2 6" xfId="13319" xr:uid="{40379639-2EE9-4651-B917-3837B08C7CF8}"/>
    <cellStyle name="Calculation 7 3 2 6 2" xfId="13320" xr:uid="{8AA1B1BD-7D69-41D9-A786-E6EC88FFE4CA}"/>
    <cellStyle name="Calculation 7 3 2 7" xfId="13321" xr:uid="{04001B07-8DA2-4B54-B601-6F18FFBF7F81}"/>
    <cellStyle name="Calculation 7 3 2 7 2" xfId="13322" xr:uid="{5C5B626B-FEEE-4CFF-BC98-94AF367E931C}"/>
    <cellStyle name="Calculation 7 3 2 8" xfId="13323" xr:uid="{4F5FF147-D80C-4C9C-9E9C-213F395DA750}"/>
    <cellStyle name="Calculation 7 3 2 8 2" xfId="13324" xr:uid="{93604E62-E00F-4855-955D-0DF1506D930E}"/>
    <cellStyle name="Calculation 7 3 2 9" xfId="13325" xr:uid="{AA163AD8-9E52-4D3B-AF90-A4003B09AC9A}"/>
    <cellStyle name="Calculation 7 3 2 9 2" xfId="13326" xr:uid="{CBDEC030-C82A-4F3F-943D-05F3A7A42335}"/>
    <cellStyle name="Calculation 7 3 2_Mes Actual" xfId="13327" xr:uid="{03ED4538-08F6-4181-8413-81CCAD41838A}"/>
    <cellStyle name="Calculation 7 3 3" xfId="13328" xr:uid="{551E91FD-A03D-43C7-A616-9EB7C57C2CA6}"/>
    <cellStyle name="Calculation 7 3 3 2" xfId="13329" xr:uid="{C3C036F5-2886-4BC8-97BB-8FFF1CCB6600}"/>
    <cellStyle name="Calculation 7 3 3 2 2" xfId="13330" xr:uid="{A53C5669-A1D7-4278-8148-75559C1A78A6}"/>
    <cellStyle name="Calculation 7 3 3 2 2 2" xfId="13331" xr:uid="{48398580-F4FB-4697-90FC-3A7BBCE041CD}"/>
    <cellStyle name="Calculation 7 3 3 2 3" xfId="13332" xr:uid="{AB94F74C-24ED-4607-AF4B-7A3DBCBEB7E7}"/>
    <cellStyle name="Calculation 7 3 3 2 3 2" xfId="13333" xr:uid="{F479F6B4-E33F-4732-93B7-51878117D122}"/>
    <cellStyle name="Calculation 7 3 3 2 4" xfId="13334" xr:uid="{27D175DC-2856-4615-8686-8330EA0D88DD}"/>
    <cellStyle name="Calculation 7 3 3 2 4 2" xfId="13335" xr:uid="{1F327043-F133-4D21-8B64-BE46F0F6A4DC}"/>
    <cellStyle name="Calculation 7 3 3 2 5" xfId="13336" xr:uid="{D0F58B0B-C785-4C8E-AEE6-E2B0928EF457}"/>
    <cellStyle name="Calculation 7 3 3 2 5 2" xfId="13337" xr:uid="{5B7EC40A-A5DC-4229-8B7B-C84D91509AA4}"/>
    <cellStyle name="Calculation 7 3 3 2 6" xfId="13338" xr:uid="{4DF54EF7-8F3E-4A3D-A04E-092F721A539A}"/>
    <cellStyle name="Calculation 7 3 3 2 6 2" xfId="13339" xr:uid="{A76F3837-B942-4D2F-9DC4-C8ED9A74BA03}"/>
    <cellStyle name="Calculation 7 3 3 2 7" xfId="13340" xr:uid="{B8195A2D-075D-435F-927F-0285D1894E80}"/>
    <cellStyle name="Calculation 7 3 3 2_Mes Actual" xfId="13341" xr:uid="{70973ECB-51D0-4CCD-BAA6-AC07B64EED60}"/>
    <cellStyle name="Calculation 7 3 3 3" xfId="13342" xr:uid="{8FFE148C-B0B8-4533-8927-FD5B4B14A480}"/>
    <cellStyle name="Calculation 7 3 3 3 2" xfId="13343" xr:uid="{4FF9221B-3339-48D4-8BC1-0B5B25BC0C9B}"/>
    <cellStyle name="Calculation 7 3 3 3 2 2" xfId="13344" xr:uid="{E0E02FC8-726B-4449-BBB0-007C5ABDFEAD}"/>
    <cellStyle name="Calculation 7 3 3 3 3" xfId="13345" xr:uid="{BE215560-AFA2-4EB5-B10F-50F27E868C91}"/>
    <cellStyle name="Calculation 7 3 3 3_Mes Actual" xfId="13346" xr:uid="{0FB4E1DB-95A9-4511-BE66-D41AB7BFBBE1}"/>
    <cellStyle name="Calculation 7 3 3 4" xfId="13347" xr:uid="{AE07E373-62F0-4042-ACA8-B247C107D2AA}"/>
    <cellStyle name="Calculation 7 3 3 4 2" xfId="13348" xr:uid="{7AD338E4-BF8D-4EAC-B38A-731ED8E0412E}"/>
    <cellStyle name="Calculation 7 3 3 5" xfId="13349" xr:uid="{AE7EC262-6DF9-4CA1-B56D-F9E9169961DD}"/>
    <cellStyle name="Calculation 7 3 3 5 2" xfId="13350" xr:uid="{6B2215A7-6305-456A-A922-C7033794495D}"/>
    <cellStyle name="Calculation 7 3 3 6" xfId="13351" xr:uid="{5742D10C-7484-46F0-A508-F77BD6483FD5}"/>
    <cellStyle name="Calculation 7 3 3 6 2" xfId="13352" xr:uid="{4ED67677-03B0-42A8-B3CA-9EF691DABB52}"/>
    <cellStyle name="Calculation 7 3 3 7" xfId="13353" xr:uid="{671B4D4D-4DEE-4C73-85EC-A7D2B135033E}"/>
    <cellStyle name="Calculation 7 3 3 7 2" xfId="13354" xr:uid="{005B9B10-AEA3-4E9B-8FD1-754F41181094}"/>
    <cellStyle name="Calculation 7 3 3 8" xfId="13355" xr:uid="{E21D27BA-F061-434C-A6CF-C733CBC18999}"/>
    <cellStyle name="Calculation 7 3 3_Mes Actual" xfId="13356" xr:uid="{3CB7DF8F-332F-4159-B257-0508B2416100}"/>
    <cellStyle name="Calculation 7 3 4" xfId="13357" xr:uid="{11DB5970-0094-4916-9453-74634FD7208F}"/>
    <cellStyle name="Calculation 7 3 4 2" xfId="13358" xr:uid="{E58D8A36-2333-46E8-A180-1E942DF5CC11}"/>
    <cellStyle name="Calculation 7 3 4 2 2" xfId="13359" xr:uid="{4AD7E770-7E68-4E6E-8689-8D76F2F47B8A}"/>
    <cellStyle name="Calculation 7 3 4 2 2 2" xfId="13360" xr:uid="{E66E0FE6-12DE-409F-B1B4-E61CCECC1F4D}"/>
    <cellStyle name="Calculation 7 3 4 2 3" xfId="13361" xr:uid="{2495D438-BDAA-422B-98C0-9B42DD4004B6}"/>
    <cellStyle name="Calculation 7 3 4 2 3 2" xfId="13362" xr:uid="{485F6BAB-8711-45EB-A7C9-D03F5D899997}"/>
    <cellStyle name="Calculation 7 3 4 2 4" xfId="13363" xr:uid="{55737543-0CC5-4CB6-933C-8C0BFD14EFD7}"/>
    <cellStyle name="Calculation 7 3 4 2 4 2" xfId="13364" xr:uid="{B47812D7-A4A7-405E-BE82-0071D06E1A06}"/>
    <cellStyle name="Calculation 7 3 4 2 5" xfId="13365" xr:uid="{58FB71A5-F1D5-4481-B407-8A818087C530}"/>
    <cellStyle name="Calculation 7 3 4 2 5 2" xfId="13366" xr:uid="{5DF17CE2-7F07-4E76-B74B-975EBDFB388C}"/>
    <cellStyle name="Calculation 7 3 4 2 6" xfId="13367" xr:uid="{E2E12712-5672-4161-8EE7-CEAADE5D2F05}"/>
    <cellStyle name="Calculation 7 3 4 2 6 2" xfId="13368" xr:uid="{17055557-409F-41A5-9102-08CBBF6DADA1}"/>
    <cellStyle name="Calculation 7 3 4 2 7" xfId="13369" xr:uid="{9C2653C0-E1A8-4197-AFFB-91470A818698}"/>
    <cellStyle name="Calculation 7 3 4 3" xfId="13370" xr:uid="{BABF59DC-CD15-4CF2-A120-E13817FCC371}"/>
    <cellStyle name="Calculation 7 3 4 3 2" xfId="13371" xr:uid="{409A71F3-0A72-45FD-9686-6DCF62CA8590}"/>
    <cellStyle name="Calculation 7 3 4 4" xfId="13372" xr:uid="{089E6576-46B1-4708-905E-867AFA5D8C42}"/>
    <cellStyle name="Calculation 7 3 4 4 2" xfId="13373" xr:uid="{1F2D9079-CDE7-43B2-A568-CD4F1FFA25AB}"/>
    <cellStyle name="Calculation 7 3 4 5" xfId="13374" xr:uid="{30285864-7754-494C-BEF9-0CFBD920CF5D}"/>
    <cellStyle name="Calculation 7 3 4 5 2" xfId="13375" xr:uid="{508407FC-CF3E-4665-8369-77B9AA5696CD}"/>
    <cellStyle name="Calculation 7 3 4 6" xfId="13376" xr:uid="{D86EDAB5-C5BD-4940-A931-5792A4390B8F}"/>
    <cellStyle name="Calculation 7 3 4 6 2" xfId="13377" xr:uid="{7CAC3EFA-103B-47CD-A0BA-8F21966B07B5}"/>
    <cellStyle name="Calculation 7 3 4 7" xfId="13378" xr:uid="{25C2C42D-F252-4C56-BF52-19FAAFA791B2}"/>
    <cellStyle name="Calculation 7 3 4 7 2" xfId="13379" xr:uid="{793DCFCD-5F4A-425E-A44E-6EE9F314ADF1}"/>
    <cellStyle name="Calculation 7 3 4 8" xfId="13380" xr:uid="{7F5CD460-7231-412B-A63A-37907AD7DF52}"/>
    <cellStyle name="Calculation 7 3 4_Mes Actual" xfId="13381" xr:uid="{07622421-0B49-42A5-9AC1-CB9AEFA7065D}"/>
    <cellStyle name="Calculation 7 3 5" xfId="13382" xr:uid="{7A60C3DA-280C-4E5B-A9D8-307C9C370C0E}"/>
    <cellStyle name="Calculation 7 3 5 2" xfId="13383" xr:uid="{11FF406D-D5D9-478B-A993-7ADE980EC8B5}"/>
    <cellStyle name="Calculation 7 3 5 2 2" xfId="13384" xr:uid="{0E680C8B-6A13-44F8-87FE-4EDFB48A5D8C}"/>
    <cellStyle name="Calculation 7 3 5 2 2 2" xfId="13385" xr:uid="{B6598F11-9AAD-47B6-A33D-7D64C312E7C1}"/>
    <cellStyle name="Calculation 7 3 5 2 3" xfId="13386" xr:uid="{956235DB-2899-4828-9487-02ACB4C8DF37}"/>
    <cellStyle name="Calculation 7 3 5 2 3 2" xfId="13387" xr:uid="{E6E54254-25A1-4069-B52C-A029A08B1EE8}"/>
    <cellStyle name="Calculation 7 3 5 2 4" xfId="13388" xr:uid="{45C1663E-315C-4CBB-BABB-C8BC6D9B0064}"/>
    <cellStyle name="Calculation 7 3 5 2 4 2" xfId="13389" xr:uid="{A9DFC3B2-FD17-46D9-9BE0-37C51C034375}"/>
    <cellStyle name="Calculation 7 3 5 2 5" xfId="13390" xr:uid="{DD04D5BE-FCB9-4CD8-90C5-673DBC1A0E87}"/>
    <cellStyle name="Calculation 7 3 5 2 5 2" xfId="13391" xr:uid="{D2A98D0A-4441-4711-BE6F-22DB748C4574}"/>
    <cellStyle name="Calculation 7 3 5 2 6" xfId="13392" xr:uid="{D23820E4-E9A5-41FF-B525-B3F05B4DBAEA}"/>
    <cellStyle name="Calculation 7 3 5 2 6 2" xfId="13393" xr:uid="{98FD4894-B36D-488A-A3CE-B5D294193D73}"/>
    <cellStyle name="Calculation 7 3 5 2 7" xfId="13394" xr:uid="{B48ACBEC-3EBC-423C-87A7-D00BBE4E0043}"/>
    <cellStyle name="Calculation 7 3 5 3" xfId="13395" xr:uid="{9221ED7F-CBD4-465B-B1AD-F114D08DBDBF}"/>
    <cellStyle name="Calculation 7 3 5 3 2" xfId="13396" xr:uid="{FC2D3FC4-97F3-41D7-B3B1-2FB7E37ACB7F}"/>
    <cellStyle name="Calculation 7 3 5 4" xfId="13397" xr:uid="{6640C42C-6282-4819-8694-E4597E163F57}"/>
    <cellStyle name="Calculation 7 3 5 4 2" xfId="13398" xr:uid="{ACF95157-631A-44EA-9D2C-8D9C4EE0D36F}"/>
    <cellStyle name="Calculation 7 3 5 5" xfId="13399" xr:uid="{901DF40F-97E8-4CCD-98F3-BDC9E3500DBF}"/>
    <cellStyle name="Calculation 7 3 5 5 2" xfId="13400" xr:uid="{D4F86F0A-5399-4173-B3E2-DE6C379F4BCE}"/>
    <cellStyle name="Calculation 7 3 5 6" xfId="13401" xr:uid="{E96863D9-59A1-40B5-9BE6-2633DA44414F}"/>
    <cellStyle name="Calculation 7 3 5 6 2" xfId="13402" xr:uid="{B9DCE159-3E22-4CCE-A508-818DE16B5E54}"/>
    <cellStyle name="Calculation 7 3 5 7" xfId="13403" xr:uid="{9E5DAE6C-7D9B-4A2A-BD84-09C0887CF2DE}"/>
    <cellStyle name="Calculation 7 3 5 7 2" xfId="13404" xr:uid="{DB9D3FCC-9E29-4DD1-8EB1-A38F614D8F17}"/>
    <cellStyle name="Calculation 7 3 5 8" xfId="13405" xr:uid="{17F3F393-5E10-474C-A687-138B0B155C6F}"/>
    <cellStyle name="Calculation 7 3 5_Mes Actual" xfId="13406" xr:uid="{0A9B4137-F0EA-43AF-B3CE-2F95B2D3158F}"/>
    <cellStyle name="Calculation 7 3 6" xfId="13407" xr:uid="{E3A59B76-E42B-473C-AA81-CB93BB10EA7E}"/>
    <cellStyle name="Calculation 7 3 6 2" xfId="13408" xr:uid="{FCBB9364-D035-4C9E-9353-1BED6CE01434}"/>
    <cellStyle name="Calculation 7 3 6 2 2" xfId="13409" xr:uid="{BE9C18DE-CF86-49C1-ABF3-FF0506DC6C42}"/>
    <cellStyle name="Calculation 7 3 6 3" xfId="13410" xr:uid="{285F1BB8-D61F-4760-AE41-7684C9A3745C}"/>
    <cellStyle name="Calculation 7 3 6 3 2" xfId="13411" xr:uid="{AD35C01A-3FC6-4F81-B0BC-C0CB96BBC797}"/>
    <cellStyle name="Calculation 7 3 6 4" xfId="13412" xr:uid="{A2A2217E-D2FD-4EA8-96A2-C8DB9CE3BE68}"/>
    <cellStyle name="Calculation 7 3 6 4 2" xfId="13413" xr:uid="{CA44D0F6-F33F-4AF6-901F-58586E5F55D1}"/>
    <cellStyle name="Calculation 7 3 6 5" xfId="13414" xr:uid="{1D1497BE-79ED-40F2-BF1C-F8143CF379A8}"/>
    <cellStyle name="Calculation 7 3 6 5 2" xfId="13415" xr:uid="{F0DFB8F8-B4F2-4C0F-8FBB-7E4B62B1F10E}"/>
    <cellStyle name="Calculation 7 3 6 6" xfId="13416" xr:uid="{494941C2-5F06-402F-9C4B-20453B2046C4}"/>
    <cellStyle name="Calculation 7 3 6 6 2" xfId="13417" xr:uid="{813CF6F6-160B-4B71-97D2-48F239BCCC9D}"/>
    <cellStyle name="Calculation 7 3 6 7" xfId="13418" xr:uid="{6F5827B5-D10C-4750-B9BA-61F67DCAAAF9}"/>
    <cellStyle name="Calculation 7 3 7" xfId="13419" xr:uid="{60A4A046-F391-4A25-8356-D76A52FA08E2}"/>
    <cellStyle name="Calculation 7 3 7 2" xfId="13420" xr:uid="{C07D5C4A-3271-4538-9B6B-9B26E45EE4FE}"/>
    <cellStyle name="Calculation 7 3 8" xfId="13421" xr:uid="{3331DC76-54B8-42D2-8D1D-B5CABC6E7C1B}"/>
    <cellStyle name="Calculation 7 3 8 2" xfId="13422" xr:uid="{9725DBDD-5918-4509-9C83-335E5291BFB1}"/>
    <cellStyle name="Calculation 7 3 9" xfId="13423" xr:uid="{A5D2FC79-A1B9-4D4B-BB18-CE5876D2F62F}"/>
    <cellStyle name="Calculation 7 3 9 2" xfId="13424" xr:uid="{D20A54DA-9F0F-4DB6-8552-4DDAC80E4297}"/>
    <cellStyle name="Calculation 7 3_Mes Actual" xfId="13425" xr:uid="{9286C615-0A27-48E0-9A5D-68636F87FF56}"/>
    <cellStyle name="Calculation 7 4" xfId="13426" xr:uid="{722DDCAA-8424-4D61-9325-7707E584BF5E}"/>
    <cellStyle name="Calculation 7 4 10" xfId="13427" xr:uid="{05EF86C3-755B-4452-A3DA-45FFA5511F11}"/>
    <cellStyle name="Calculation 7 4 10 2" xfId="13428" xr:uid="{8A522392-518A-4C6D-84B6-FF8F640F92A1}"/>
    <cellStyle name="Calculation 7 4 11" xfId="13429" xr:uid="{F5451A51-A266-4508-966E-31538D8DCED5}"/>
    <cellStyle name="Calculation 7 4 2" xfId="13430" xr:uid="{6AF052AE-60F7-4558-8DE6-291CC69FB59D}"/>
    <cellStyle name="Calculation 7 4 2 2" xfId="13431" xr:uid="{561203BB-E584-4A43-9FAF-C70C8E69B23D}"/>
    <cellStyle name="Calculation 7 4 2 2 2" xfId="13432" xr:uid="{06B4720C-F6A6-4534-8710-52FA465F7458}"/>
    <cellStyle name="Calculation 7 4 2 2 2 2" xfId="13433" xr:uid="{D1D978E5-0F5A-4B56-8BE2-0B0D0FA2BEB5}"/>
    <cellStyle name="Calculation 7 4 2 2 3" xfId="13434" xr:uid="{97EC4E68-9C44-4F4E-92A5-2E72759D35F3}"/>
    <cellStyle name="Calculation 7 4 2 2 3 2" xfId="13435" xr:uid="{88BEEAB4-AFCA-4A5C-8E68-C7B4EF266406}"/>
    <cellStyle name="Calculation 7 4 2 2 4" xfId="13436" xr:uid="{306880FC-7C30-406E-B357-03E23B214E04}"/>
    <cellStyle name="Calculation 7 4 2 2 4 2" xfId="13437" xr:uid="{84B4320A-C000-4635-943A-12DCF06FBBB6}"/>
    <cellStyle name="Calculation 7 4 2 2 5" xfId="13438" xr:uid="{05701B8D-68FF-458F-97C8-8BFD7403D003}"/>
    <cellStyle name="Calculation 7 4 2 2 5 2" xfId="13439" xr:uid="{A1FDA70C-A7FE-4CA6-9EBA-7B42245329F2}"/>
    <cellStyle name="Calculation 7 4 2 2 6" xfId="13440" xr:uid="{D40A8A12-A724-4C64-9DCE-2757655C0763}"/>
    <cellStyle name="Calculation 7 4 2 2 6 2" xfId="13441" xr:uid="{292D6836-66E6-465C-9770-C7600C11E22F}"/>
    <cellStyle name="Calculation 7 4 2 2 7" xfId="13442" xr:uid="{E03FB99C-8351-4FDF-8333-D5187E3C504C}"/>
    <cellStyle name="Calculation 7 4 2 2_Mes Actual" xfId="13443" xr:uid="{3227258D-44C5-4B7E-B789-B77E2C58B7FC}"/>
    <cellStyle name="Calculation 7 4 2 3" xfId="13444" xr:uid="{0646455C-63CC-48C5-8E3B-5D7B5974809F}"/>
    <cellStyle name="Calculation 7 4 2 3 2" xfId="13445" xr:uid="{075F4ACF-638B-4495-915B-BCE93043DE8D}"/>
    <cellStyle name="Calculation 7 4 2 3 2 2" xfId="13446" xr:uid="{C4ACCA7B-1A8C-43C5-BD8D-DE94B8D5E470}"/>
    <cellStyle name="Calculation 7 4 2 3 3" xfId="13447" xr:uid="{79B0FF8A-7730-436B-840F-F1438A081A0A}"/>
    <cellStyle name="Calculation 7 4 2 3_Mes Actual" xfId="13448" xr:uid="{DB394852-B1F6-4560-AFE9-7758C4D047BF}"/>
    <cellStyle name="Calculation 7 4 2 4" xfId="13449" xr:uid="{E0BAD2BD-F319-45F1-A9C2-552958BC4D42}"/>
    <cellStyle name="Calculation 7 4 2 4 2" xfId="13450" xr:uid="{8175E646-DEF1-4F7B-A0CC-BD2EAE14B695}"/>
    <cellStyle name="Calculation 7 4 2 5" xfId="13451" xr:uid="{F5C1DF9E-A28D-45DA-B934-0842B6CB9C6F}"/>
    <cellStyle name="Calculation 7 4 2 5 2" xfId="13452" xr:uid="{5A25F10F-C95E-4DA4-AC93-ECD72191D734}"/>
    <cellStyle name="Calculation 7 4 2 6" xfId="13453" xr:uid="{79FE3453-F59D-4E42-8D49-C75B4DAB0DDC}"/>
    <cellStyle name="Calculation 7 4 2 6 2" xfId="13454" xr:uid="{6FEB87E9-9A0D-4C4D-8B94-5D6A018743DD}"/>
    <cellStyle name="Calculation 7 4 2 7" xfId="13455" xr:uid="{F9F4D61D-96DE-4B70-83CD-902705BA7739}"/>
    <cellStyle name="Calculation 7 4 2 7 2" xfId="13456" xr:uid="{499E9EB6-FFC9-4101-AC56-BA51CB5CED6A}"/>
    <cellStyle name="Calculation 7 4 2 8" xfId="13457" xr:uid="{A8547AFD-14FB-452D-AF77-05A8DD27BD38}"/>
    <cellStyle name="Calculation 7 4 2_Mes Actual" xfId="13458" xr:uid="{269E6F2F-1844-42A7-A952-8394A5297171}"/>
    <cellStyle name="Calculation 7 4 3" xfId="13459" xr:uid="{AB9F9F8D-0B36-47E5-896C-90186A34FD05}"/>
    <cellStyle name="Calculation 7 4 3 2" xfId="13460" xr:uid="{C682C305-3219-4A7C-91AC-11D6255FD9C7}"/>
    <cellStyle name="Calculation 7 4 3 2 2" xfId="13461" xr:uid="{5573AF57-561A-40C8-BB9C-5C5FB6661B92}"/>
    <cellStyle name="Calculation 7 4 3 2 2 2" xfId="13462" xr:uid="{2589B39E-4264-4A3E-AB9D-355FF66D86CB}"/>
    <cellStyle name="Calculation 7 4 3 2 3" xfId="13463" xr:uid="{726E0DC8-FB52-429C-A14F-72CE7B725013}"/>
    <cellStyle name="Calculation 7 4 3 2 3 2" xfId="13464" xr:uid="{C5753550-CF65-4CC5-85D4-D568EFCE76A6}"/>
    <cellStyle name="Calculation 7 4 3 2 4" xfId="13465" xr:uid="{00725091-2D6C-4B01-B6A5-C0B3C91D4EB4}"/>
    <cellStyle name="Calculation 7 4 3 2 4 2" xfId="13466" xr:uid="{B879176C-0655-45E3-9C6F-96851F1DD95F}"/>
    <cellStyle name="Calculation 7 4 3 2 5" xfId="13467" xr:uid="{3D47DE65-78F3-4FC2-BD2C-5CCF88B8EFE5}"/>
    <cellStyle name="Calculation 7 4 3 2 5 2" xfId="13468" xr:uid="{9E38D102-7CAC-45E6-BDB7-02AC64F55F84}"/>
    <cellStyle name="Calculation 7 4 3 2 6" xfId="13469" xr:uid="{E4240DF8-A555-4728-B871-CA5916F17851}"/>
    <cellStyle name="Calculation 7 4 3 2 6 2" xfId="13470" xr:uid="{5D23C2E4-3519-45F6-9250-AA1C54FDC742}"/>
    <cellStyle name="Calculation 7 4 3 2 7" xfId="13471" xr:uid="{2B8BBF2F-B294-4223-97E5-AF5305DBE007}"/>
    <cellStyle name="Calculation 7 4 3 3" xfId="13472" xr:uid="{6C784CB9-E799-4F68-AD49-4C5B86945717}"/>
    <cellStyle name="Calculation 7 4 3 3 2" xfId="13473" xr:uid="{F50066B5-7687-4C52-9654-023F16982E3A}"/>
    <cellStyle name="Calculation 7 4 3 4" xfId="13474" xr:uid="{D0E58718-B451-4F4B-ABF9-6D37F17F62D6}"/>
    <cellStyle name="Calculation 7 4 3 4 2" xfId="13475" xr:uid="{09781F83-E738-44C9-8A96-0CED78E67A97}"/>
    <cellStyle name="Calculation 7 4 3 5" xfId="13476" xr:uid="{088FED73-7167-405A-9ADF-C4EDFCDC2224}"/>
    <cellStyle name="Calculation 7 4 3 5 2" xfId="13477" xr:uid="{20EEF0FA-9FA4-42C4-A4A4-CA606DFF6363}"/>
    <cellStyle name="Calculation 7 4 3 6" xfId="13478" xr:uid="{BB8F3760-F257-40BF-856F-B7644FE74093}"/>
    <cellStyle name="Calculation 7 4 3 6 2" xfId="13479" xr:uid="{BD41558A-5007-4841-9FC2-C16048BC363F}"/>
    <cellStyle name="Calculation 7 4 3 7" xfId="13480" xr:uid="{DFFD8A47-938B-4D25-8CFA-075C83A953D1}"/>
    <cellStyle name="Calculation 7 4 3 7 2" xfId="13481" xr:uid="{7D1B553E-0D74-4B55-B61C-E3B16A576A58}"/>
    <cellStyle name="Calculation 7 4 3 8" xfId="13482" xr:uid="{7F4A03EA-52AB-4918-A422-B50F47826473}"/>
    <cellStyle name="Calculation 7 4 3_Mes Actual" xfId="13483" xr:uid="{C4B6C5DE-85B1-4038-ABBB-50082E90F565}"/>
    <cellStyle name="Calculation 7 4 4" xfId="13484" xr:uid="{6F4687A8-E81A-49EC-A4F6-89F24596A048}"/>
    <cellStyle name="Calculation 7 4 4 2" xfId="13485" xr:uid="{47A96B50-868C-4314-A85D-A5DB10425566}"/>
    <cellStyle name="Calculation 7 4 4 2 2" xfId="13486" xr:uid="{5861E74F-9035-4B64-9465-616848E8C167}"/>
    <cellStyle name="Calculation 7 4 4 2 2 2" xfId="13487" xr:uid="{20D44E26-7DF2-410B-9B41-8AFFA54A74F6}"/>
    <cellStyle name="Calculation 7 4 4 2 3" xfId="13488" xr:uid="{72927F98-DF44-44EB-A62C-1573DDB68BDD}"/>
    <cellStyle name="Calculation 7 4 4 2 3 2" xfId="13489" xr:uid="{AB461DBE-290C-48FB-8AD4-7175A59C4897}"/>
    <cellStyle name="Calculation 7 4 4 2 4" xfId="13490" xr:uid="{9881A3BC-B4C1-46B5-ACDE-CBE311815914}"/>
    <cellStyle name="Calculation 7 4 4 2 4 2" xfId="13491" xr:uid="{0E0BED16-709F-4C0F-A5D1-B4F95373086B}"/>
    <cellStyle name="Calculation 7 4 4 2 5" xfId="13492" xr:uid="{706BD436-AD87-40DD-8405-B8CBFF66F3F2}"/>
    <cellStyle name="Calculation 7 4 4 2 5 2" xfId="13493" xr:uid="{B4BCAE37-7EA3-4D7F-90BE-4F8ABE558A51}"/>
    <cellStyle name="Calculation 7 4 4 2 6" xfId="13494" xr:uid="{7D6EE83A-D7D2-48D6-9085-D98651A96F2F}"/>
    <cellStyle name="Calculation 7 4 4 2 6 2" xfId="13495" xr:uid="{C707F266-867E-41D8-927D-CC6E0E87A1DB}"/>
    <cellStyle name="Calculation 7 4 4 2 7" xfId="13496" xr:uid="{1BBED35A-64BF-4EBF-8F9B-9559DCDA7783}"/>
    <cellStyle name="Calculation 7 4 4 3" xfId="13497" xr:uid="{8DBF406F-C874-4602-B078-D85768E1BAAD}"/>
    <cellStyle name="Calculation 7 4 4 3 2" xfId="13498" xr:uid="{4EA5BA1E-B0E7-4B34-AFDC-62DB6D4353C9}"/>
    <cellStyle name="Calculation 7 4 4 4" xfId="13499" xr:uid="{45DF2261-83B4-4A1C-9B11-433251061730}"/>
    <cellStyle name="Calculation 7 4 4 4 2" xfId="13500" xr:uid="{08DFC586-7F36-4DFA-BF6C-AFB6008B99F7}"/>
    <cellStyle name="Calculation 7 4 4 5" xfId="13501" xr:uid="{473ABBB4-011F-4C71-89B2-B5E46D99977D}"/>
    <cellStyle name="Calculation 7 4 4 5 2" xfId="13502" xr:uid="{9510BBA4-F3F2-454A-9A1E-6ABBB4507ED5}"/>
    <cellStyle name="Calculation 7 4 4 6" xfId="13503" xr:uid="{CC157022-C6A5-4C04-8BF3-00BAF7FFE793}"/>
    <cellStyle name="Calculation 7 4 4 6 2" xfId="13504" xr:uid="{60240D2C-2D02-445E-AE4E-039CAF3766E2}"/>
    <cellStyle name="Calculation 7 4 4 7" xfId="13505" xr:uid="{CECD229E-F255-40F0-941A-A4B896835DB6}"/>
    <cellStyle name="Calculation 7 4 4 7 2" xfId="13506" xr:uid="{D7303BA1-398F-4F7B-A13A-6FC9516A1972}"/>
    <cellStyle name="Calculation 7 4 4 8" xfId="13507" xr:uid="{160A7F55-E360-4D52-8F40-1B10EAC46060}"/>
    <cellStyle name="Calculation 7 4 4_Mes Actual" xfId="13508" xr:uid="{24DAAC9F-8BD7-4A7F-A5AD-6C0BC5534DD0}"/>
    <cellStyle name="Calculation 7 4 5" xfId="13509" xr:uid="{CEE518C6-5E9D-4096-897C-0BC1B3215F46}"/>
    <cellStyle name="Calculation 7 4 5 2" xfId="13510" xr:uid="{486EE228-B852-440E-B737-35066743D0A5}"/>
    <cellStyle name="Calculation 7 4 5 2 2" xfId="13511" xr:uid="{2E5330A6-E994-461B-9B20-378D8A5E4C99}"/>
    <cellStyle name="Calculation 7 4 5 3" xfId="13512" xr:uid="{BA0E4C10-1AF9-4C46-9940-3A7C0CA1F5B1}"/>
    <cellStyle name="Calculation 7 4 5 3 2" xfId="13513" xr:uid="{45A12334-AF18-4E89-B9A9-094CE619EEF8}"/>
    <cellStyle name="Calculation 7 4 5 4" xfId="13514" xr:uid="{9F295D0A-8013-4978-B03A-9FEAAFE722E1}"/>
    <cellStyle name="Calculation 7 4 5 4 2" xfId="13515" xr:uid="{4707A53E-CE2D-4AD6-B699-B3238DA39DD1}"/>
    <cellStyle name="Calculation 7 4 5 5" xfId="13516" xr:uid="{6D785F67-CF1F-4EED-A865-95DEAD390A5E}"/>
    <cellStyle name="Calculation 7 4 5 5 2" xfId="13517" xr:uid="{2B367E94-AD00-437E-894D-AD93AF3703F2}"/>
    <cellStyle name="Calculation 7 4 5 6" xfId="13518" xr:uid="{6DAF6FCE-9E49-4973-840F-A6A9AB2FF79B}"/>
    <cellStyle name="Calculation 7 4 5 6 2" xfId="13519" xr:uid="{1ADF3152-17DD-4049-BCF4-510F85166E7E}"/>
    <cellStyle name="Calculation 7 4 5 7" xfId="13520" xr:uid="{65A54504-F8F8-46D4-B1B9-6C262247DACD}"/>
    <cellStyle name="Calculation 7 4 6" xfId="13521" xr:uid="{25CB4278-CC59-4F18-A873-B59A5F6091CE}"/>
    <cellStyle name="Calculation 7 4 6 2" xfId="13522" xr:uid="{07BE5328-643A-41F8-9680-52F61EABEE1E}"/>
    <cellStyle name="Calculation 7 4 7" xfId="13523" xr:uid="{DC3AD644-7D82-4E70-85D8-035AF6E87D47}"/>
    <cellStyle name="Calculation 7 4 7 2" xfId="13524" xr:uid="{40A6BFE5-14C5-4CEF-825A-EA761B2E9A5F}"/>
    <cellStyle name="Calculation 7 4 8" xfId="13525" xr:uid="{5B818B3B-5A50-4E0B-9166-80B1247D7DB4}"/>
    <cellStyle name="Calculation 7 4 8 2" xfId="13526" xr:uid="{99700374-398B-4230-A541-4CB809785DDC}"/>
    <cellStyle name="Calculation 7 4 9" xfId="13527" xr:uid="{20EE94CC-03A7-42AD-96BB-74C9CFF635CA}"/>
    <cellStyle name="Calculation 7 4 9 2" xfId="13528" xr:uid="{BEDE01BE-6764-4690-9B28-376F7AA6068E}"/>
    <cellStyle name="Calculation 7 4_Mes Actual" xfId="13529" xr:uid="{9C19EA4C-C088-4A9C-AE6E-1E23D37C1C54}"/>
    <cellStyle name="Calculation 7 5" xfId="13530" xr:uid="{CEA965E0-26AD-4A02-BC63-4E5683D50712}"/>
    <cellStyle name="Calculation 7 5 10" xfId="13531" xr:uid="{FFBF0B30-07A9-4114-A4F6-3FDA9CB3583F}"/>
    <cellStyle name="Calculation 7 5 10 2" xfId="13532" xr:uid="{D89B8F0C-B178-48AE-BC1C-41B7DFD71EFE}"/>
    <cellStyle name="Calculation 7 5 11" xfId="13533" xr:uid="{D6031F71-6BCB-46F1-BCE8-B368C972E557}"/>
    <cellStyle name="Calculation 7 5 2" xfId="13534" xr:uid="{ED2C5A49-814B-4606-9FC7-4A997724C04D}"/>
    <cellStyle name="Calculation 7 5 2 2" xfId="13535" xr:uid="{B7DE4185-9AB0-4B72-AE4C-D366C79AAFB9}"/>
    <cellStyle name="Calculation 7 5 2 2 2" xfId="13536" xr:uid="{540B75E5-D06C-4631-8E80-20143AAC3946}"/>
    <cellStyle name="Calculation 7 5 2 2 2 2" xfId="13537" xr:uid="{0792940B-3A8F-42CD-84A1-22C2A5D43EFE}"/>
    <cellStyle name="Calculation 7 5 2 2 3" xfId="13538" xr:uid="{A6A24435-114E-41CD-9272-3C40480F644E}"/>
    <cellStyle name="Calculation 7 5 2 2 3 2" xfId="13539" xr:uid="{01D7186F-CEED-48B8-B942-6AFDD32F3A4D}"/>
    <cellStyle name="Calculation 7 5 2 2 4" xfId="13540" xr:uid="{B73B493B-8396-4FF4-9C95-2613CA500751}"/>
    <cellStyle name="Calculation 7 5 2 2 4 2" xfId="13541" xr:uid="{EB165FFE-EE2F-4708-857F-A86D34F8F583}"/>
    <cellStyle name="Calculation 7 5 2 2 5" xfId="13542" xr:uid="{BC48D010-9D38-47EA-B6BE-DF2AFB4A9996}"/>
    <cellStyle name="Calculation 7 5 2 2 5 2" xfId="13543" xr:uid="{DF4E706A-45B9-48EA-8936-C8A1FB981A58}"/>
    <cellStyle name="Calculation 7 5 2 2 6" xfId="13544" xr:uid="{CC516414-F82C-4500-A293-26AD58F3D58F}"/>
    <cellStyle name="Calculation 7 5 2 2 6 2" xfId="13545" xr:uid="{BA5EF859-ECD8-4A1E-A79C-2F8A01E23B46}"/>
    <cellStyle name="Calculation 7 5 2 2 7" xfId="13546" xr:uid="{E3E146E8-91C8-42D2-8F58-4099F6F0A0A8}"/>
    <cellStyle name="Calculation 7 5 2 2_Mes Actual" xfId="13547" xr:uid="{DEFED6C7-0A30-4B48-8EAF-5F9593422E64}"/>
    <cellStyle name="Calculation 7 5 2 3" xfId="13548" xr:uid="{98D22BA9-6197-4657-8618-BC7DBB3DE8C3}"/>
    <cellStyle name="Calculation 7 5 2 3 2" xfId="13549" xr:uid="{5BA99761-5AD6-4175-8D1E-BC83856E68E4}"/>
    <cellStyle name="Calculation 7 5 2 3 2 2" xfId="13550" xr:uid="{8C16666A-47AB-43FD-A0F3-6692DA0E7796}"/>
    <cellStyle name="Calculation 7 5 2 3 3" xfId="13551" xr:uid="{F3D48A14-9DA8-4526-B469-1EA5E1017C6A}"/>
    <cellStyle name="Calculation 7 5 2 3_Mes Actual" xfId="13552" xr:uid="{E54BF5C9-FB35-42C9-A930-32FCD1E25A89}"/>
    <cellStyle name="Calculation 7 5 2 4" xfId="13553" xr:uid="{E1CFC4D3-93F8-43AB-98EF-D3A89D10FDDD}"/>
    <cellStyle name="Calculation 7 5 2 4 2" xfId="13554" xr:uid="{9E50CBDD-0825-4425-AD05-F4B049BD83BC}"/>
    <cellStyle name="Calculation 7 5 2 5" xfId="13555" xr:uid="{5AB31EF4-7CB3-467C-9C3A-1FDC4D0DEDEF}"/>
    <cellStyle name="Calculation 7 5 2 5 2" xfId="13556" xr:uid="{7FF3EAA5-E89C-4595-801A-C4DCD22230D6}"/>
    <cellStyle name="Calculation 7 5 2 6" xfId="13557" xr:uid="{DF985DD0-EA7A-4DDB-BFC1-E03B107616F3}"/>
    <cellStyle name="Calculation 7 5 2 6 2" xfId="13558" xr:uid="{7AE1784A-4723-4412-B185-E11AAF61BC46}"/>
    <cellStyle name="Calculation 7 5 2 7" xfId="13559" xr:uid="{8C4D9447-4840-4543-84B7-AB493B9534D2}"/>
    <cellStyle name="Calculation 7 5 2 7 2" xfId="13560" xr:uid="{923BA503-03B4-47C8-80BF-32BC9E217B3D}"/>
    <cellStyle name="Calculation 7 5 2 8" xfId="13561" xr:uid="{00648114-FAA2-42F3-9B99-361B918A920D}"/>
    <cellStyle name="Calculation 7 5 2_Mes Actual" xfId="13562" xr:uid="{EBB0ADCF-7CD6-486B-BFFD-29FD384BD92D}"/>
    <cellStyle name="Calculation 7 5 3" xfId="13563" xr:uid="{F6ABD466-8D42-4DE3-A714-657742C74650}"/>
    <cellStyle name="Calculation 7 5 3 2" xfId="13564" xr:uid="{3CBCCC29-AC16-494C-A543-9ABFD0C1CEF7}"/>
    <cellStyle name="Calculation 7 5 3 2 2" xfId="13565" xr:uid="{F3B0C29E-2EA7-403A-8639-9ED94AE20271}"/>
    <cellStyle name="Calculation 7 5 3 2 2 2" xfId="13566" xr:uid="{ADA9F740-9CFD-43C8-825C-C395EF2D753D}"/>
    <cellStyle name="Calculation 7 5 3 2 3" xfId="13567" xr:uid="{2B6B76EE-3D31-4DF3-A50A-976E9B1ACEF3}"/>
    <cellStyle name="Calculation 7 5 3 2 3 2" xfId="13568" xr:uid="{4921ED95-D767-4CFF-9FFB-B652A72F659B}"/>
    <cellStyle name="Calculation 7 5 3 2 4" xfId="13569" xr:uid="{81BEC559-13B0-4F33-8397-C1F0A436BD53}"/>
    <cellStyle name="Calculation 7 5 3 2 4 2" xfId="13570" xr:uid="{103BB658-4E07-416B-93E7-792E163E7450}"/>
    <cellStyle name="Calculation 7 5 3 2 5" xfId="13571" xr:uid="{4D32A9A4-016A-4F45-B874-CB391FFF046F}"/>
    <cellStyle name="Calculation 7 5 3 2 5 2" xfId="13572" xr:uid="{BD52E55D-AF6E-4663-90BF-4B6CB144910C}"/>
    <cellStyle name="Calculation 7 5 3 2 6" xfId="13573" xr:uid="{3A8AFB24-6C3E-498C-9A3A-D92D315EF629}"/>
    <cellStyle name="Calculation 7 5 3 2 6 2" xfId="13574" xr:uid="{DC4A9509-988D-4AAB-BAB6-01BFD7DBDE0A}"/>
    <cellStyle name="Calculation 7 5 3 2 7" xfId="13575" xr:uid="{5BAFBD3F-B187-490C-AC37-EA1A6CF6D541}"/>
    <cellStyle name="Calculation 7 5 3 3" xfId="13576" xr:uid="{A1406AAA-B9E0-4451-9C78-274D55209D97}"/>
    <cellStyle name="Calculation 7 5 3 3 2" xfId="13577" xr:uid="{E07F6D78-A1B1-4F87-B1CC-9E08EA45D4C4}"/>
    <cellStyle name="Calculation 7 5 3 4" xfId="13578" xr:uid="{7A2BEC42-73BA-4839-B9B5-EA466ADD6925}"/>
    <cellStyle name="Calculation 7 5 3 4 2" xfId="13579" xr:uid="{3AE28843-E561-4D55-B415-54277B15F024}"/>
    <cellStyle name="Calculation 7 5 3 5" xfId="13580" xr:uid="{92A1AA39-CFA1-487C-BFD4-2C6F1BF8C9F9}"/>
    <cellStyle name="Calculation 7 5 3 5 2" xfId="13581" xr:uid="{43F24DD2-5ABD-4D2C-9A87-21CA4EB198F8}"/>
    <cellStyle name="Calculation 7 5 3 6" xfId="13582" xr:uid="{433B0710-8AC8-4B12-B5B1-95B20675FABC}"/>
    <cellStyle name="Calculation 7 5 3 6 2" xfId="13583" xr:uid="{D666C1E3-B647-4E7B-98BC-961A9D374B1E}"/>
    <cellStyle name="Calculation 7 5 3 7" xfId="13584" xr:uid="{DD393465-6CE9-42F6-B90E-A60493EFE4AA}"/>
    <cellStyle name="Calculation 7 5 3 7 2" xfId="13585" xr:uid="{90E08366-270B-4855-A6AE-579244D95B53}"/>
    <cellStyle name="Calculation 7 5 3 8" xfId="13586" xr:uid="{7FEED3A3-C7AA-4E71-9700-4416C8C5E044}"/>
    <cellStyle name="Calculation 7 5 3_Mes Actual" xfId="13587" xr:uid="{4AE07FE4-0265-4EC2-ACEB-E9C109CA2482}"/>
    <cellStyle name="Calculation 7 5 4" xfId="13588" xr:uid="{2CF8334B-C8B2-47A2-B79A-3D343E09ABF1}"/>
    <cellStyle name="Calculation 7 5 4 2" xfId="13589" xr:uid="{B208E4C4-1C9F-4265-808E-F62A5A666E97}"/>
    <cellStyle name="Calculation 7 5 4 2 2" xfId="13590" xr:uid="{BA27CC3A-6AE1-4EC1-AD5A-57105246CB7A}"/>
    <cellStyle name="Calculation 7 5 4 2 2 2" xfId="13591" xr:uid="{7075E425-E9B3-4FC9-A012-5CA714127FFA}"/>
    <cellStyle name="Calculation 7 5 4 2 3" xfId="13592" xr:uid="{22402710-A4D7-43B5-A1C2-05751BFA4531}"/>
    <cellStyle name="Calculation 7 5 4 2 3 2" xfId="13593" xr:uid="{18FFB503-4CEA-4157-8231-40ECA5624BF5}"/>
    <cellStyle name="Calculation 7 5 4 2 4" xfId="13594" xr:uid="{6AFB57CE-CC96-4805-BABB-D6712832121D}"/>
    <cellStyle name="Calculation 7 5 4 2 4 2" xfId="13595" xr:uid="{B5F0C27D-3659-4835-B8D6-A7D1584426D0}"/>
    <cellStyle name="Calculation 7 5 4 2 5" xfId="13596" xr:uid="{25EB6AEB-FDBE-4C72-902D-498FC0577B26}"/>
    <cellStyle name="Calculation 7 5 4 2 5 2" xfId="13597" xr:uid="{A3213034-F0EF-4728-9710-72AAB6DE6D28}"/>
    <cellStyle name="Calculation 7 5 4 2 6" xfId="13598" xr:uid="{2393114C-CAB3-43FF-B95C-52275083D4A9}"/>
    <cellStyle name="Calculation 7 5 4 2 6 2" xfId="13599" xr:uid="{5EF9B4B0-F5CB-44DB-A771-CEBE85AC54F5}"/>
    <cellStyle name="Calculation 7 5 4 2 7" xfId="13600" xr:uid="{902D1901-8A82-4FA9-A2B5-F9291443791E}"/>
    <cellStyle name="Calculation 7 5 4 3" xfId="13601" xr:uid="{99AE6D3C-D07A-4AC4-B326-5490F0A08A65}"/>
    <cellStyle name="Calculation 7 5 4 3 2" xfId="13602" xr:uid="{C08550A0-CB93-44DF-9DE6-21E5E8EF8E72}"/>
    <cellStyle name="Calculation 7 5 4 4" xfId="13603" xr:uid="{A1AB8DF5-C082-4348-8A15-7CC29DF629F4}"/>
    <cellStyle name="Calculation 7 5 4 4 2" xfId="13604" xr:uid="{75F0F831-8580-4EE3-9178-9C3B673BCD90}"/>
    <cellStyle name="Calculation 7 5 4 5" xfId="13605" xr:uid="{B799DC71-518B-4EE0-9A76-2FD10CB6A6D1}"/>
    <cellStyle name="Calculation 7 5 4 5 2" xfId="13606" xr:uid="{94F74870-B121-4801-8BCE-2BEC40C1062E}"/>
    <cellStyle name="Calculation 7 5 4 6" xfId="13607" xr:uid="{C823F721-1E48-4BA1-8241-47B21D37242D}"/>
    <cellStyle name="Calculation 7 5 4 6 2" xfId="13608" xr:uid="{68D93A51-A40E-4CF3-B0E9-CA2A1A2BEB4B}"/>
    <cellStyle name="Calculation 7 5 4 7" xfId="13609" xr:uid="{A11DF8F0-C635-42E5-8FB4-D483E41C8827}"/>
    <cellStyle name="Calculation 7 5 4 7 2" xfId="13610" xr:uid="{3F160F4C-A109-4FB4-B60C-FBCE7AE5767B}"/>
    <cellStyle name="Calculation 7 5 4 8" xfId="13611" xr:uid="{F547E22F-4B77-4EF8-877E-9CAD0C269DC7}"/>
    <cellStyle name="Calculation 7 5 4_Mes Actual" xfId="13612" xr:uid="{2E5D4C79-1EC4-48CE-81F8-724D1B8C4752}"/>
    <cellStyle name="Calculation 7 5 5" xfId="13613" xr:uid="{17E6029D-8E84-498E-A41A-86C145F12D4E}"/>
    <cellStyle name="Calculation 7 5 5 2" xfId="13614" xr:uid="{6A0E7468-3E63-42CE-B78D-AE78BFDAD853}"/>
    <cellStyle name="Calculation 7 5 5 2 2" xfId="13615" xr:uid="{31B034A1-0021-4333-A8D5-D78BD8B47257}"/>
    <cellStyle name="Calculation 7 5 5 3" xfId="13616" xr:uid="{C6F8730B-FC34-4C77-81E7-3A0B809001A2}"/>
    <cellStyle name="Calculation 7 5 5 3 2" xfId="13617" xr:uid="{C84DAF82-2E3D-45C4-8584-B0FE8CD2C3CF}"/>
    <cellStyle name="Calculation 7 5 5 4" xfId="13618" xr:uid="{45FD6C96-66C2-4E77-8347-9E064D67D261}"/>
    <cellStyle name="Calculation 7 5 5 4 2" xfId="13619" xr:uid="{3446CCAA-147E-470C-A22B-2AC1474B4C98}"/>
    <cellStyle name="Calculation 7 5 5 5" xfId="13620" xr:uid="{C876879C-3352-459B-8DB8-5CD418AE7127}"/>
    <cellStyle name="Calculation 7 5 5 5 2" xfId="13621" xr:uid="{26038A2E-8972-45EC-A29B-3BAA7B214A83}"/>
    <cellStyle name="Calculation 7 5 5 6" xfId="13622" xr:uid="{A5022EB2-6B57-41B0-9421-62C3BFF8D4A9}"/>
    <cellStyle name="Calculation 7 5 5 6 2" xfId="13623" xr:uid="{9365611E-B819-4597-99AD-2289F9BCD4CA}"/>
    <cellStyle name="Calculation 7 5 5 7" xfId="13624" xr:uid="{118A3FB7-8059-4690-82C7-96B053DF93C1}"/>
    <cellStyle name="Calculation 7 5 6" xfId="13625" xr:uid="{DEBB9840-AC18-416D-9A33-B70F5DD5F7E2}"/>
    <cellStyle name="Calculation 7 5 6 2" xfId="13626" xr:uid="{0DAFB3C9-B5BE-40E3-994D-DFB1B0BC3E8A}"/>
    <cellStyle name="Calculation 7 5 7" xfId="13627" xr:uid="{6463C749-C85F-4499-B47E-E4A21402DC83}"/>
    <cellStyle name="Calculation 7 5 7 2" xfId="13628" xr:uid="{7E8FF14C-CA46-4D05-B7ED-0B409B1B4EC8}"/>
    <cellStyle name="Calculation 7 5 8" xfId="13629" xr:uid="{23C6DC5D-C684-4D36-BD52-74AC1ADDB1D4}"/>
    <cellStyle name="Calculation 7 5 8 2" xfId="13630" xr:uid="{FC5041B8-B634-4874-A8C5-EACB8B88F881}"/>
    <cellStyle name="Calculation 7 5 9" xfId="13631" xr:uid="{8FB0F570-408D-4F27-BBBB-57FDDEDBFFE4}"/>
    <cellStyle name="Calculation 7 5 9 2" xfId="13632" xr:uid="{67D72941-4FBD-4FCC-A4BB-3E90724BA436}"/>
    <cellStyle name="Calculation 7 5_Mes Actual" xfId="13633" xr:uid="{44223E3F-A8F1-43DD-9B74-463AC6D04544}"/>
    <cellStyle name="Calculation 7 6" xfId="13634" xr:uid="{3ACB02C7-5F55-4594-8B32-49F173643726}"/>
    <cellStyle name="Calculation 7 6 2" xfId="13635" xr:uid="{7CE8E8A7-B938-491B-8F26-5E9B319FB3A9}"/>
    <cellStyle name="Calculation 7 6 2 2" xfId="13636" xr:uid="{8F39D2A4-772D-4BFC-97BD-447C1EE11716}"/>
    <cellStyle name="Calculation 7 6 2 2 2" xfId="13637" xr:uid="{E73F99B7-CDC7-4C85-9851-E659EF32DC36}"/>
    <cellStyle name="Calculation 7 6 2 3" xfId="13638" xr:uid="{46A361DE-9A8F-4108-81AF-417F8B7E885A}"/>
    <cellStyle name="Calculation 7 6 2 3 2" xfId="13639" xr:uid="{7AC7ECE5-F2D4-4730-A684-0D135B9DFA45}"/>
    <cellStyle name="Calculation 7 6 2 4" xfId="13640" xr:uid="{F44A822F-BEF2-4032-8782-8B5B76778983}"/>
    <cellStyle name="Calculation 7 6 2 4 2" xfId="13641" xr:uid="{114A5205-B44B-4E00-BFB5-5E7F6E6AE5CD}"/>
    <cellStyle name="Calculation 7 6 2 5" xfId="13642" xr:uid="{BE4A6FBF-2AAF-4099-8BF0-C451AB9651F1}"/>
    <cellStyle name="Calculation 7 6 2 5 2" xfId="13643" xr:uid="{5064D54E-0E11-41A5-A1B2-49D24862D0ED}"/>
    <cellStyle name="Calculation 7 6 2 6" xfId="13644" xr:uid="{E37030DB-0551-4B25-96FE-BDBCF9587FBC}"/>
    <cellStyle name="Calculation 7 6 2 6 2" xfId="13645" xr:uid="{67ED8EF8-7939-445D-9AC5-33FB5A4645BB}"/>
    <cellStyle name="Calculation 7 6 2 7" xfId="13646" xr:uid="{20FDA5F3-CAF5-421A-8CAB-B933AE803573}"/>
    <cellStyle name="Calculation 7 6 2_Mes Actual" xfId="13647" xr:uid="{94DFF0FB-B22A-420B-8A5A-146E89DC5E0F}"/>
    <cellStyle name="Calculation 7 6 3" xfId="13648" xr:uid="{59115BFF-9274-4CA2-8EFC-25432C187B44}"/>
    <cellStyle name="Calculation 7 6 3 2" xfId="13649" xr:uid="{31B1B6A8-BCFC-4866-B062-CB0B67FD76D8}"/>
    <cellStyle name="Calculation 7 6 3 2 2" xfId="13650" xr:uid="{F17579BD-8843-4A8E-97AD-6B571672EA63}"/>
    <cellStyle name="Calculation 7 6 3 3" xfId="13651" xr:uid="{5219C930-AC36-4893-AB73-B005D9AE1971}"/>
    <cellStyle name="Calculation 7 6 3_Mes Actual" xfId="13652" xr:uid="{0AEE3446-CE1B-463C-8B05-CCF13016A4FA}"/>
    <cellStyle name="Calculation 7 6 4" xfId="13653" xr:uid="{466810F5-A25D-427F-B565-9C1B1A2DF3AC}"/>
    <cellStyle name="Calculation 7 6 4 2" xfId="13654" xr:uid="{BA086E17-6DD1-4EB8-B1DE-FA3400C60D46}"/>
    <cellStyle name="Calculation 7 6 5" xfId="13655" xr:uid="{82E7022B-6036-45D6-B231-3F851D247550}"/>
    <cellStyle name="Calculation 7 6 5 2" xfId="13656" xr:uid="{21F25B91-1308-48B7-B0C7-7EA0B5309676}"/>
    <cellStyle name="Calculation 7 6 6" xfId="13657" xr:uid="{FE0BF272-1701-496C-A1AE-CD215DE816ED}"/>
    <cellStyle name="Calculation 7 6 6 2" xfId="13658" xr:uid="{B6338AA6-101E-4E3F-8D1F-58E0D8D415E4}"/>
    <cellStyle name="Calculation 7 6 7" xfId="13659" xr:uid="{E71A5D90-C983-4710-AC08-4B439DA5C00E}"/>
    <cellStyle name="Calculation 7 6 7 2" xfId="13660" xr:uid="{93D015D6-998D-4779-A2D0-41D5B8C0C47F}"/>
    <cellStyle name="Calculation 7 6 8" xfId="13661" xr:uid="{FF0CCBAF-CA1F-4479-B601-179566273099}"/>
    <cellStyle name="Calculation 7 6_Mes Actual" xfId="13662" xr:uid="{1D4E256D-0FAC-4BD1-9A79-F25630ED1003}"/>
    <cellStyle name="Calculation 7 7" xfId="13663" xr:uid="{2CFF240D-6BD6-477F-8D04-8E2464445DBE}"/>
    <cellStyle name="Calculation 7 7 2" xfId="13664" xr:uid="{F179B96A-C241-4782-81EC-DB6D547295AB}"/>
    <cellStyle name="Calculation 7 7 2 2" xfId="13665" xr:uid="{B29D4C3E-3622-4847-84D5-B8EB9B8859EC}"/>
    <cellStyle name="Calculation 7 7 2 2 2" xfId="13666" xr:uid="{5D180D49-C5A9-451F-9EBA-1AF3A97DD7EC}"/>
    <cellStyle name="Calculation 7 7 2 3" xfId="13667" xr:uid="{72E37312-4E2A-43E9-ADAC-6C35D7E807C6}"/>
    <cellStyle name="Calculation 7 7 2 3 2" xfId="13668" xr:uid="{243C4542-72BE-4276-A82F-64FBC542DF3A}"/>
    <cellStyle name="Calculation 7 7 2 4" xfId="13669" xr:uid="{4504B005-C889-459E-9BA3-B73A76747C24}"/>
    <cellStyle name="Calculation 7 7 2 4 2" xfId="13670" xr:uid="{375261DD-573C-4BDB-9FE6-7C9E9EEAD4EB}"/>
    <cellStyle name="Calculation 7 7 2 5" xfId="13671" xr:uid="{CE1CA606-DBC5-4A6D-8D36-72EC182519BC}"/>
    <cellStyle name="Calculation 7 7 2 5 2" xfId="13672" xr:uid="{689413C8-B86B-4DED-A59D-A47E57ED0E11}"/>
    <cellStyle name="Calculation 7 7 2 6" xfId="13673" xr:uid="{795A6BD2-750A-41AB-9ECC-261FA1AB5BC1}"/>
    <cellStyle name="Calculation 7 7 2 6 2" xfId="13674" xr:uid="{8FF0C218-CE14-45B1-95EA-22A5B62AFCEE}"/>
    <cellStyle name="Calculation 7 7 2 7" xfId="13675" xr:uid="{B6685CA9-3842-46DC-994B-C485E02018A1}"/>
    <cellStyle name="Calculation 7 7 3" xfId="13676" xr:uid="{37732527-852D-4A76-9359-A5D439391B27}"/>
    <cellStyle name="Calculation 7 7 3 2" xfId="13677" xr:uid="{4F7F1EBE-80AA-4959-9FD1-371CF0786C66}"/>
    <cellStyle name="Calculation 7 7 4" xfId="13678" xr:uid="{19AA4F8E-C83B-42B5-BBA4-D78742C3CAB0}"/>
    <cellStyle name="Calculation 7 7 4 2" xfId="13679" xr:uid="{54451607-9923-4502-8982-E42F43E4CC1D}"/>
    <cellStyle name="Calculation 7 7 5" xfId="13680" xr:uid="{944EFEEF-2B4A-4EA7-A04D-DE16B612D48D}"/>
    <cellStyle name="Calculation 7 7 5 2" xfId="13681" xr:uid="{2D7CAFA9-55F2-43AB-9C81-4002EA65A362}"/>
    <cellStyle name="Calculation 7 7 6" xfId="13682" xr:uid="{38CAD931-14E8-4933-8823-EED610C85563}"/>
    <cellStyle name="Calculation 7 7 6 2" xfId="13683" xr:uid="{0BDCFE12-171A-4675-8408-7D6B737F2049}"/>
    <cellStyle name="Calculation 7 7 7" xfId="13684" xr:uid="{E94371C3-B984-47D4-B55E-88D92187F4EA}"/>
    <cellStyle name="Calculation 7 7 7 2" xfId="13685" xr:uid="{D7A6DC27-B74D-447F-8EE5-3A44FC8A3BF2}"/>
    <cellStyle name="Calculation 7 7 8" xfId="13686" xr:uid="{027F725B-6229-44D5-B7B9-FBFB1DFAC2A7}"/>
    <cellStyle name="Calculation 7 7_Mes Actual" xfId="13687" xr:uid="{C6BE9F1C-64A6-4657-AF01-9706EA2E4148}"/>
    <cellStyle name="Calculation 7 8" xfId="13688" xr:uid="{364A02F0-A693-41E3-B196-39B2E1EE87A3}"/>
    <cellStyle name="Calculation 7 8 2" xfId="13689" xr:uid="{9A07F48D-CE0A-4E56-8547-F5EFEC029504}"/>
    <cellStyle name="Calculation 7 8 2 2" xfId="13690" xr:uid="{85A0DC3F-90DB-46FD-BA8A-3E2C3E6CD9D9}"/>
    <cellStyle name="Calculation 7 8 2 2 2" xfId="13691" xr:uid="{8328F02A-9CAA-4EF8-A3B0-930C20637C03}"/>
    <cellStyle name="Calculation 7 8 2 3" xfId="13692" xr:uid="{926AF3E4-18E7-44E9-82DD-F2FED2C07FF0}"/>
    <cellStyle name="Calculation 7 8 2 3 2" xfId="13693" xr:uid="{7EA06804-DADA-480B-BA11-51FDB9362F8D}"/>
    <cellStyle name="Calculation 7 8 2 4" xfId="13694" xr:uid="{D3D739FE-692D-406C-B6A2-FDEAD4AB8C20}"/>
    <cellStyle name="Calculation 7 8 2 4 2" xfId="13695" xr:uid="{31A5CF84-429A-4DD2-BEF4-3BD975A86849}"/>
    <cellStyle name="Calculation 7 8 2 5" xfId="13696" xr:uid="{9D96FB5B-2CA7-4EA6-9BF5-3E198EB1F1FF}"/>
    <cellStyle name="Calculation 7 8 2 5 2" xfId="13697" xr:uid="{6E4080C3-101C-496B-8F17-9955C2145A78}"/>
    <cellStyle name="Calculation 7 8 2 6" xfId="13698" xr:uid="{AA18BE43-B3E4-43F8-8103-74A3A6C9DD72}"/>
    <cellStyle name="Calculation 7 8 2 6 2" xfId="13699" xr:uid="{EEEC9C77-1F4C-4F53-A09E-0EB730FEF422}"/>
    <cellStyle name="Calculation 7 8 2 7" xfId="13700" xr:uid="{B1E88E28-768C-4E51-B8F1-8F73A2DF2E08}"/>
    <cellStyle name="Calculation 7 8 3" xfId="13701" xr:uid="{0210FBBA-75BF-4900-BC58-389C46D44949}"/>
    <cellStyle name="Calculation 7 8 3 2" xfId="13702" xr:uid="{910F0DEF-3F6B-4994-A3FC-DFA288A267FB}"/>
    <cellStyle name="Calculation 7 8 4" xfId="13703" xr:uid="{7F86182B-5415-4C66-B564-2592F6FBF009}"/>
    <cellStyle name="Calculation 7 8 4 2" xfId="13704" xr:uid="{DC28D480-0919-4A09-87DD-81C864CFA752}"/>
    <cellStyle name="Calculation 7 8 5" xfId="13705" xr:uid="{4F7DE2E6-A83E-4F5B-B433-689F46426072}"/>
    <cellStyle name="Calculation 7 8 5 2" xfId="13706" xr:uid="{97AD4EDD-1EEF-4E11-AFD9-0CE6F1A001BD}"/>
    <cellStyle name="Calculation 7 8 6" xfId="13707" xr:uid="{950A4E4C-1595-4661-A5C8-905124AD3DAB}"/>
    <cellStyle name="Calculation 7 8 6 2" xfId="13708" xr:uid="{9D17F5F9-647B-4959-BCB9-318BB1DA7E1C}"/>
    <cellStyle name="Calculation 7 8 7" xfId="13709" xr:uid="{1C73807B-4EFE-4DC7-AD22-DCEC12A27D17}"/>
    <cellStyle name="Calculation 7 8 7 2" xfId="13710" xr:uid="{F11C2183-7663-400E-872C-A7846BA2CF74}"/>
    <cellStyle name="Calculation 7 8 8" xfId="13711" xr:uid="{8392F117-9EA4-417C-95EB-3477FF724F10}"/>
    <cellStyle name="Calculation 7 8_Mes Actual" xfId="13712" xr:uid="{721A38DF-02E0-4649-9647-344ED3487844}"/>
    <cellStyle name="Calculation 7 9" xfId="13713" xr:uid="{1C53D156-661E-4954-B3E7-669ED6790EBC}"/>
    <cellStyle name="Calculation 7 9 2" xfId="13714" xr:uid="{9A5041B6-5A6D-410C-82BA-E5350C45FE2A}"/>
    <cellStyle name="Calculation 7 9 2 2" xfId="13715" xr:uid="{BCEF00B5-4B7C-4FA9-8A02-E15EB73CB27F}"/>
    <cellStyle name="Calculation 7 9 3" xfId="13716" xr:uid="{ED9FDC9E-1BE0-4223-ADC0-D59DEC110472}"/>
    <cellStyle name="Calculation 7 9 3 2" xfId="13717" xr:uid="{3C0A4103-1B90-4D11-A22D-6227CE44D858}"/>
    <cellStyle name="Calculation 7 9 4" xfId="13718" xr:uid="{86CF7431-C84F-4DBE-92C3-9FE53BC958CF}"/>
    <cellStyle name="Calculation 7 9 4 2" xfId="13719" xr:uid="{EF0EF130-7FB8-452C-9081-C30C5070CEF4}"/>
    <cellStyle name="Calculation 7 9 5" xfId="13720" xr:uid="{33E51C86-92B9-4F99-A637-4A25519F69A7}"/>
    <cellStyle name="Calculation 7 9 5 2" xfId="13721" xr:uid="{F46CA446-39F8-4996-A88A-9DA34F25FA4D}"/>
    <cellStyle name="Calculation 7 9 6" xfId="13722" xr:uid="{0F01EFE9-1AB1-47B1-A1E1-880D93BB62C8}"/>
    <cellStyle name="Calculation 7 9 6 2" xfId="13723" xr:uid="{8AB39D05-49D1-48B0-92F3-C35E0DBA0ED3}"/>
    <cellStyle name="Calculation 7 9 7" xfId="13724" xr:uid="{CA64E6C6-3E50-4FAE-A8C6-10F4CE336501}"/>
    <cellStyle name="Calculation 7_Mes Actual" xfId="13725" xr:uid="{C3B73507-1FC3-405F-BD98-813FE6355FD5}"/>
    <cellStyle name="Calculation 8" xfId="13726" xr:uid="{51813820-962A-4A53-88B8-FA9C0AA65ABA}"/>
    <cellStyle name="Calculation 8 2" xfId="13727" xr:uid="{D5922969-56F9-44E3-AB91-04FF631FEC45}"/>
    <cellStyle name="Calculation 8 2 2" xfId="13728" xr:uid="{6BDAD531-5D7A-48B3-9B40-91B5CEADFFA7}"/>
    <cellStyle name="Calculation 8 2 2 2" xfId="13729" xr:uid="{304C94A1-2463-4F4B-AFD7-08D924A2F2E0}"/>
    <cellStyle name="Calculation 8 2 3" xfId="13730" xr:uid="{AA2D4454-0F40-4BD1-8A5B-10F5A10F4B56}"/>
    <cellStyle name="Calculation 8 2_Mes Actual" xfId="13731" xr:uid="{E07B00A8-8CC6-40D4-A25E-D8E4F7F2A366}"/>
    <cellStyle name="Calculation 8 3" xfId="13732" xr:uid="{9AE28AD8-1A05-45E5-9B82-D7549C94A558}"/>
    <cellStyle name="Calculation 8 3 2" xfId="13733" xr:uid="{68D0532B-3514-4DFF-9456-530278F8723B}"/>
    <cellStyle name="Calculation 8 3 2 2" xfId="13734" xr:uid="{C8D3C86C-D73A-4088-83A0-F24EBD0904DE}"/>
    <cellStyle name="Calculation 8 3 3" xfId="13735" xr:uid="{E4DA3C0A-2D51-487B-8860-0929224BF0B3}"/>
    <cellStyle name="Calculation 8 3_Mes Actual" xfId="13736" xr:uid="{F6494F93-3D3A-48F4-96F4-4321BFFD1548}"/>
    <cellStyle name="Calculation 8 4" xfId="13737" xr:uid="{5B4D353D-48D4-4858-A7CE-3FF5933E860E}"/>
    <cellStyle name="Calculation 8 4 2" xfId="13738" xr:uid="{064984D0-009B-436C-B411-EE657FC656BE}"/>
    <cellStyle name="Calculation 8 5" xfId="13739" xr:uid="{425212DB-3D6F-414F-BD0B-39DBDD0D86A1}"/>
    <cellStyle name="Calculation 8 5 2" xfId="13740" xr:uid="{008AF18C-6CA0-4327-83E6-FD84EBA7472E}"/>
    <cellStyle name="Calculation 8 6" xfId="13741" xr:uid="{5792BBD9-FFE8-4A99-9386-A0CBD422767C}"/>
    <cellStyle name="Calculation 8_Mes Actual" xfId="13742" xr:uid="{F20F5C59-8CBB-401A-9AB1-6B2729F097E0}"/>
    <cellStyle name="Calculation 9" xfId="13743" xr:uid="{455CE301-15F0-459A-B8CF-73C64C246479}"/>
    <cellStyle name="Calculation 9 2" xfId="13744" xr:uid="{47DC809B-882C-48D9-ABBF-17ACC28245A2}"/>
    <cellStyle name="Calculation 9 2 2" xfId="13745" xr:uid="{A8F691E2-A026-4C89-BDB3-D494884344A2}"/>
    <cellStyle name="Calculation 9 3" xfId="13746" xr:uid="{42E61C46-6B0C-4B85-97BF-C4BAEA7035BF}"/>
    <cellStyle name="Calculation 9_Mes Actual" xfId="13747" xr:uid="{9FC96AB3-E3B6-4806-9F6E-6DF52C75D956}"/>
    <cellStyle name="Calculation_1.1 CIC &amp; subs Mar_2010_2009" xfId="13748" xr:uid="{95E3DA34-1311-40A8-AECD-CC6E2A8655B1}"/>
    <cellStyle name="Cálculo 10" xfId="13749" xr:uid="{FE168613-AAFC-4962-B782-AB86F352065C}"/>
    <cellStyle name="Cálculo 10 2" xfId="13750" xr:uid="{60858D75-14AC-401A-BB7F-EC42138B9D6E}"/>
    <cellStyle name="Cálculo 11" xfId="13751" xr:uid="{A27FC16E-D317-49DD-96FD-097B4251C802}"/>
    <cellStyle name="Cálculo 11 2" xfId="13752" xr:uid="{C7F791E2-D949-4005-B1F4-59EA045AB57F}"/>
    <cellStyle name="Cálculo 12" xfId="13753" xr:uid="{D9EB0BEA-104F-4B64-AE8B-EABA8A50D00D}"/>
    <cellStyle name="Cálculo 12 2" xfId="13754" xr:uid="{60FD4678-B82F-4FCF-9826-2D45874210B8}"/>
    <cellStyle name="Cálculo 13" xfId="13755" xr:uid="{D40FFDB9-CD82-4139-B673-246151DE3B82}"/>
    <cellStyle name="Cálculo 13 2" xfId="13756" xr:uid="{C80D27CC-3AE7-4B1E-9D14-305942A0838B}"/>
    <cellStyle name="Cálculo 14" xfId="13757" xr:uid="{D9D81B8F-AF9A-4409-ABC9-96C07EFA9B61}"/>
    <cellStyle name="Cálculo 14 2" xfId="13758" xr:uid="{1DF2F2C4-E4EB-42C7-87D4-87F77FD3E844}"/>
    <cellStyle name="Cálculo 15" xfId="13759" xr:uid="{DB860672-5458-44AF-B7C0-A79E34D3DECB}"/>
    <cellStyle name="Cálculo 15 2" xfId="13760" xr:uid="{49325396-A0D6-4F5F-AF19-432997AFC818}"/>
    <cellStyle name="Cálculo 16" xfId="13761" xr:uid="{CD2CF158-7539-4275-9E30-6DC6E0567D99}"/>
    <cellStyle name="Cálculo 16 2" xfId="13762" xr:uid="{9AD0DA57-8AD8-4AC0-8D09-DE68794D24AF}"/>
    <cellStyle name="Cálculo 17" xfId="13763" xr:uid="{EA195599-B9A4-46DF-BC9C-BF71C90C3960}"/>
    <cellStyle name="Cálculo 17 2" xfId="13764" xr:uid="{5236DCA1-88A3-4718-A509-4D3CC8CE0728}"/>
    <cellStyle name="Cálculo 18" xfId="13765" xr:uid="{AFD3D734-3D23-45F7-B13E-64BAA6860895}"/>
    <cellStyle name="Cálculo 18 2" xfId="13766" xr:uid="{57FA240D-4A71-440A-8F3B-793EA9DF8C3D}"/>
    <cellStyle name="Cálculo 19" xfId="13767" xr:uid="{05D55AE8-819D-4E27-94A2-2DE4E4520871}"/>
    <cellStyle name="Cálculo 19 2" xfId="13768" xr:uid="{060534DF-F3CC-4EE7-8988-BBB0874F4ED9}"/>
    <cellStyle name="Cálculo 2" xfId="13769" xr:uid="{DF9B15BB-7E03-4A2A-8AF1-E9A11F27BAB2}"/>
    <cellStyle name="Cálculo 2 10" xfId="13770" xr:uid="{EEFE64AE-385E-4A7C-BBF1-996F8646963B}"/>
    <cellStyle name="Cálculo 2 10 2" xfId="13771" xr:uid="{4558C415-D078-448A-B5EE-F9596EFF2AB4}"/>
    <cellStyle name="Cálculo 2 10 2 2" xfId="13772" xr:uid="{447B7691-BB7F-4FD7-8363-11A41386FC1C}"/>
    <cellStyle name="Cálculo 2 10 2 2 2" xfId="13773" xr:uid="{7592B33B-857D-4430-B1D2-F4DAE9C559FD}"/>
    <cellStyle name="Cálculo 2 10 2 3" xfId="13774" xr:uid="{3494946D-D120-47D2-A630-DFD4E8E8E0C2}"/>
    <cellStyle name="Cálculo 2 10 2 3 2" xfId="13775" xr:uid="{1E818360-4482-4AFF-9952-DBE290B607D5}"/>
    <cellStyle name="Cálculo 2 10 2 4" xfId="13776" xr:uid="{6DFA58F6-1BD8-4B25-BB95-F071CD47D782}"/>
    <cellStyle name="Cálculo 2 10 2 4 2" xfId="13777" xr:uid="{7D8045AD-64A1-4B8D-8CF2-A47DF2AD494C}"/>
    <cellStyle name="Cálculo 2 10 2 5" xfId="13778" xr:uid="{CDD376B8-C9D3-4D26-8A08-EA0E0E4C989B}"/>
    <cellStyle name="Cálculo 2 10 2 5 2" xfId="13779" xr:uid="{D1EB0F35-1417-49F1-997B-DB001191EC8E}"/>
    <cellStyle name="Cálculo 2 10 2 6" xfId="13780" xr:uid="{92DB064A-CF8E-427F-98CA-E3157B07ADCF}"/>
    <cellStyle name="Cálculo 2 10 2 6 2" xfId="13781" xr:uid="{72A4D16C-11FA-4361-9A98-EA83F56CCE8E}"/>
    <cellStyle name="Cálculo 2 10 2 7" xfId="13782" xr:uid="{1786C832-E7C9-499D-A709-A5D1B8E2C37E}"/>
    <cellStyle name="Cálculo 2 10 2_Mes Actual" xfId="13783" xr:uid="{CB86879E-7526-498E-AB89-B8186057EB1F}"/>
    <cellStyle name="Cálculo 2 10 3" xfId="13784" xr:uid="{0CB621AD-6A0D-4EF4-BB30-8429C21A7F52}"/>
    <cellStyle name="Cálculo 2 10 3 2" xfId="13785" xr:uid="{B17A378C-4D8A-44A1-8A00-706117489B5F}"/>
    <cellStyle name="Cálculo 2 10 3 2 2" xfId="13786" xr:uid="{A9E3AD25-C195-475D-BB0F-E9E6266A2640}"/>
    <cellStyle name="Cálculo 2 10 3 3" xfId="13787" xr:uid="{4218DADF-64BD-42B7-BBF4-0B2C4203109A}"/>
    <cellStyle name="Cálculo 2 10 3_Mes Actual" xfId="13788" xr:uid="{6D8731FE-3286-421D-A6AB-9F63A5D63164}"/>
    <cellStyle name="Cálculo 2 10 4" xfId="13789" xr:uid="{0EC7EEA5-4A77-4DBE-9DF7-99A1B237E106}"/>
    <cellStyle name="Cálculo 2 10 4 2" xfId="13790" xr:uid="{5619AE97-1ECC-464D-A468-37E8CE6C2035}"/>
    <cellStyle name="Cálculo 2 10 5" xfId="13791" xr:uid="{67927D5D-F1B0-4C73-B305-BF4D70115F4D}"/>
    <cellStyle name="Cálculo 2 10 5 2" xfId="13792" xr:uid="{915A49EC-14D4-43BC-9ED1-EA260C6BD073}"/>
    <cellStyle name="Cálculo 2 10 6" xfId="13793" xr:uid="{55524AB7-9F2E-4C28-819D-8485E0552D9C}"/>
    <cellStyle name="Cálculo 2 10 6 2" xfId="13794" xr:uid="{084BF7B6-2A40-48DE-A5A9-BD3B0FC82A4C}"/>
    <cellStyle name="Cálculo 2 10 7" xfId="13795" xr:uid="{4BEFADEE-09A3-41F9-B706-8F48A90F296E}"/>
    <cellStyle name="Cálculo 2 10 7 2" xfId="13796" xr:uid="{1B3B1DBA-5780-40E2-92D1-661EB250912F}"/>
    <cellStyle name="Cálculo 2 10 8" xfId="13797" xr:uid="{8B396EB2-131E-44CC-B260-226CAB6C7442}"/>
    <cellStyle name="Cálculo 2 10_Mes Actual" xfId="13798" xr:uid="{C06A4EF3-86CE-4571-B15A-53B6D7CD8A80}"/>
    <cellStyle name="Cálculo 2 11" xfId="13799" xr:uid="{CEC4C390-9B04-4488-8856-2EFAFF89925D}"/>
    <cellStyle name="Cálculo 2 11 2" xfId="13800" xr:uid="{73282C9B-1B20-4DB9-B06A-A29A0CD98B52}"/>
    <cellStyle name="Cálculo 2 11 2 2" xfId="13801" xr:uid="{BA635BC2-A0F3-4CA2-94C7-E1EFA53476B0}"/>
    <cellStyle name="Cálculo 2 11 2 2 2" xfId="13802" xr:uid="{F3336827-171B-460E-8742-76C97B4B2A56}"/>
    <cellStyle name="Cálculo 2 11 2 3" xfId="13803" xr:uid="{6D926049-2906-4AEE-AE2E-BFA605FB5428}"/>
    <cellStyle name="Cálculo 2 11 2 3 2" xfId="13804" xr:uid="{F9DE042D-CABA-42ED-8BDF-8D7046E37DD2}"/>
    <cellStyle name="Cálculo 2 11 2 4" xfId="13805" xr:uid="{70CE6B67-5BFF-4C42-8200-6121FE96872B}"/>
    <cellStyle name="Cálculo 2 11 2 4 2" xfId="13806" xr:uid="{6C56A54F-B440-494F-B670-A1F5979905A9}"/>
    <cellStyle name="Cálculo 2 11 2 5" xfId="13807" xr:uid="{D4722B1F-E67C-48B0-8B37-2DD44E6EFCFB}"/>
    <cellStyle name="Cálculo 2 11 2 5 2" xfId="13808" xr:uid="{29FD0ABC-7BC5-472A-B136-2E33EFACB474}"/>
    <cellStyle name="Cálculo 2 11 2 6" xfId="13809" xr:uid="{98E0296A-B093-4052-AF87-E52596EDA9C6}"/>
    <cellStyle name="Cálculo 2 11 2 6 2" xfId="13810" xr:uid="{B3989813-4B5F-4EDB-817D-F298AA6D3D3D}"/>
    <cellStyle name="Cálculo 2 11 2 7" xfId="13811" xr:uid="{6B27ECA2-9D5F-4805-9D01-0CAE8F416BCE}"/>
    <cellStyle name="Cálculo 2 11 3" xfId="13812" xr:uid="{EBBC39B0-14F8-4E97-B710-EDAA269E85F1}"/>
    <cellStyle name="Cálculo 2 11 3 2" xfId="13813" xr:uid="{C35A4BBF-F14C-4323-91FD-980474E6F78D}"/>
    <cellStyle name="Cálculo 2 11 4" xfId="13814" xr:uid="{3F7F6B10-225A-4DFF-802F-3FDD8A49533E}"/>
    <cellStyle name="Cálculo 2 11 4 2" xfId="13815" xr:uid="{FC618311-7C28-4D0E-AA12-B03E2D3473BE}"/>
    <cellStyle name="Cálculo 2 11 5" xfId="13816" xr:uid="{B268F15D-90D6-4AD5-8544-7EE46A1E582D}"/>
    <cellStyle name="Cálculo 2 11 5 2" xfId="13817" xr:uid="{F715309F-6AE4-4E16-8174-05F8C283D1D7}"/>
    <cellStyle name="Cálculo 2 11 6" xfId="13818" xr:uid="{D8613242-CD8E-4D15-A85C-8CB2598249E3}"/>
    <cellStyle name="Cálculo 2 11 6 2" xfId="13819" xr:uid="{D8463D6E-1A8B-4BCF-8A94-A773B3535C7E}"/>
    <cellStyle name="Cálculo 2 11 7" xfId="13820" xr:uid="{C1D40156-911F-4A5C-B0B6-5425D2704894}"/>
    <cellStyle name="Cálculo 2 11 7 2" xfId="13821" xr:uid="{3E116D51-C2E8-4801-B84D-CECA34CB9CA5}"/>
    <cellStyle name="Cálculo 2 11 8" xfId="13822" xr:uid="{96569C7C-1313-4214-8ED6-BB91CEE2F38C}"/>
    <cellStyle name="Cálculo 2 11_Mes Actual" xfId="13823" xr:uid="{6BCC2636-7F13-45BB-98FF-37A3E83DDE3C}"/>
    <cellStyle name="Cálculo 2 12" xfId="13824" xr:uid="{33E09B4C-9A2A-43DF-AA0A-B3E1508B5F3B}"/>
    <cellStyle name="Cálculo 2 12 2" xfId="13825" xr:uid="{D63F0782-026B-44B8-8F18-D83CE4A8AED0}"/>
    <cellStyle name="Cálculo 2 12 2 2" xfId="13826" xr:uid="{52253829-3F5E-451B-9FEF-B894F50BBB7E}"/>
    <cellStyle name="Cálculo 2 12 2 2 2" xfId="13827" xr:uid="{52E0E761-1E52-45A3-9A99-68465BAD1A5E}"/>
    <cellStyle name="Cálculo 2 12 2 3" xfId="13828" xr:uid="{3A61A830-6451-4D2D-AE5F-80F1A76EFE08}"/>
    <cellStyle name="Cálculo 2 12 2 3 2" xfId="13829" xr:uid="{5FA9EDE7-2505-41C9-A5FA-74FF96A83D6D}"/>
    <cellStyle name="Cálculo 2 12 2 4" xfId="13830" xr:uid="{965F43DC-FB1A-472D-A71D-DCA495641D3A}"/>
    <cellStyle name="Cálculo 2 12 2 4 2" xfId="13831" xr:uid="{ECEE6F84-CFAC-4BD7-AA82-506C023A96EE}"/>
    <cellStyle name="Cálculo 2 12 2 5" xfId="13832" xr:uid="{ADB4196B-C7F7-4660-849D-94A329E1CFEE}"/>
    <cellStyle name="Cálculo 2 12 2 5 2" xfId="13833" xr:uid="{A4AE75E2-A934-4C0D-B5BB-7409E1F5CA6B}"/>
    <cellStyle name="Cálculo 2 12 2 6" xfId="13834" xr:uid="{598CE6A3-8F12-4AE1-AC62-4239FFFBF05B}"/>
    <cellStyle name="Cálculo 2 12 2 6 2" xfId="13835" xr:uid="{8C9CE2C0-DE60-4810-9831-377F85D0E31F}"/>
    <cellStyle name="Cálculo 2 12 2 7" xfId="13836" xr:uid="{692D9F85-3558-4428-8DC0-FFAD4CFA9001}"/>
    <cellStyle name="Cálculo 2 12 3" xfId="13837" xr:uid="{54E7C894-708C-4685-85D5-A8B912AB37F2}"/>
    <cellStyle name="Cálculo 2 12 3 2" xfId="13838" xr:uid="{74BC13EC-0B8C-4C71-9856-77B5276BFD00}"/>
    <cellStyle name="Cálculo 2 12 4" xfId="13839" xr:uid="{17F4B985-EB4B-47E3-A366-5A5A5E06A60C}"/>
    <cellStyle name="Cálculo 2 12 4 2" xfId="13840" xr:uid="{EB1F8C55-37D9-4FCF-A986-DBE2E7DCB9FD}"/>
    <cellStyle name="Cálculo 2 12 5" xfId="13841" xr:uid="{71E898C6-294D-4360-ABAA-D4EE96A726C6}"/>
    <cellStyle name="Cálculo 2 12 5 2" xfId="13842" xr:uid="{3815D41D-6C67-4924-9723-7850201BBC67}"/>
    <cellStyle name="Cálculo 2 12 6" xfId="13843" xr:uid="{83957522-DBCA-4AF3-BEDA-10253DD91FFD}"/>
    <cellStyle name="Cálculo 2 12 6 2" xfId="13844" xr:uid="{776976DB-D762-4EEC-A3DF-04F443860F29}"/>
    <cellStyle name="Cálculo 2 12 7" xfId="13845" xr:uid="{6F7CB4A2-A7BF-4A19-9B86-77CC1B3433F3}"/>
    <cellStyle name="Cálculo 2 12 7 2" xfId="13846" xr:uid="{2F4BF0B3-99C2-4FB2-8A7B-72D782191F6A}"/>
    <cellStyle name="Cálculo 2 12 8" xfId="13847" xr:uid="{6E9EB2E3-888D-4B41-AB68-27239D875CB7}"/>
    <cellStyle name="Cálculo 2 12_Mes Actual" xfId="13848" xr:uid="{530E3B8A-29BA-4E44-9E76-8D4D5CA10316}"/>
    <cellStyle name="Cálculo 2 13" xfId="13849" xr:uid="{6105BF8E-32CE-4905-A613-9AE2717470B7}"/>
    <cellStyle name="Cálculo 2 13 2" xfId="13850" xr:uid="{33576127-7A20-4449-908B-5A2EADF5124F}"/>
    <cellStyle name="Cálculo 2 13 2 2" xfId="13851" xr:uid="{B366A7D6-12F9-482E-B351-773C024F33F0}"/>
    <cellStyle name="Cálculo 2 13 3" xfId="13852" xr:uid="{E36B4E45-D676-4EFD-95DE-0163074C7100}"/>
    <cellStyle name="Cálculo 2 13 3 2" xfId="13853" xr:uid="{89714C49-B5A8-4461-8E3F-67FFAA85D385}"/>
    <cellStyle name="Cálculo 2 13 4" xfId="13854" xr:uid="{ED07B33C-54BD-4853-A4DF-87B8A25E9EBA}"/>
    <cellStyle name="Cálculo 2 13 4 2" xfId="13855" xr:uid="{11757A08-B404-46D5-8D56-EB59DC4F8366}"/>
    <cellStyle name="Cálculo 2 13 5" xfId="13856" xr:uid="{E458FACA-135D-419B-81A4-907E9131D868}"/>
    <cellStyle name="Cálculo 2 13 5 2" xfId="13857" xr:uid="{A42CD921-E84F-47EC-BB26-2622CFF0B530}"/>
    <cellStyle name="Cálculo 2 13 6" xfId="13858" xr:uid="{0BC5B8C9-2403-4E77-A03C-8A1265242AC2}"/>
    <cellStyle name="Cálculo 2 13 6 2" xfId="13859" xr:uid="{F47977B6-4529-463E-9726-03BA10103918}"/>
    <cellStyle name="Cálculo 2 13 7" xfId="13860" xr:uid="{208572F8-1842-4200-AB6A-F134F0327B3C}"/>
    <cellStyle name="Cálculo 2 14" xfId="13861" xr:uid="{635F4D3B-ED76-4747-ACE2-AE5B2DCA2389}"/>
    <cellStyle name="Cálculo 2 14 2" xfId="13862" xr:uid="{A9CD1850-CC72-4CE0-9872-1BBC8E07AE82}"/>
    <cellStyle name="Cálculo 2 15" xfId="13863" xr:uid="{2FA7CF2B-87B0-48EF-99CB-DE009061F045}"/>
    <cellStyle name="Cálculo 2 15 2" xfId="13864" xr:uid="{6DFB63B5-D49B-4380-A723-0EE8E459DCBB}"/>
    <cellStyle name="Cálculo 2 16" xfId="13865" xr:uid="{8B1E3246-02F7-4D6E-8DDC-DC702D98734D}"/>
    <cellStyle name="Cálculo 2 16 2" xfId="13866" xr:uid="{F5403DB6-C759-4AB0-A4B7-EECA2BA31779}"/>
    <cellStyle name="Cálculo 2 17" xfId="13867" xr:uid="{35718884-AEA7-4FEB-8B08-B46DD2729005}"/>
    <cellStyle name="Cálculo 2 17 2" xfId="13868" xr:uid="{728F206F-75A2-428A-AAE1-B950BADE0C4F}"/>
    <cellStyle name="Cálculo 2 18" xfId="13869" xr:uid="{8BD585AE-4FE4-43CF-9788-43052142ED93}"/>
    <cellStyle name="Cálculo 2 18 2" xfId="13870" xr:uid="{DF256065-5E3F-4A71-9FE3-FB9F28731D1B}"/>
    <cellStyle name="Cálculo 2 19" xfId="13871" xr:uid="{43516AD4-A4B8-46C1-B986-6535C7AC9E98}"/>
    <cellStyle name="Cálculo 2 2" xfId="13872" xr:uid="{C49FA2B8-C440-4DFA-8E29-5D68B3EED758}"/>
    <cellStyle name="Cálculo 2 2 10" xfId="13873" xr:uid="{A3ED59BF-A356-4B38-B391-4CE8FDB0D750}"/>
    <cellStyle name="Cálculo 2 2 10 2" xfId="13874" xr:uid="{9C6116FA-23EB-4D3C-8808-3887F40ADB6A}"/>
    <cellStyle name="Cálculo 2 2 11" xfId="13875" xr:uid="{E8B13C57-7EE8-4BFF-870B-6FC32ACA4223}"/>
    <cellStyle name="Cálculo 2 2 11 2" xfId="13876" xr:uid="{3AE2332F-12A0-405F-A35B-78FF1094AED9}"/>
    <cellStyle name="Cálculo 2 2 12" xfId="13877" xr:uid="{BB2379F5-AABF-4165-89CE-6BF059A48FD0}"/>
    <cellStyle name="Cálculo 2 2 12 2" xfId="13878" xr:uid="{E2DEA499-86D6-4A94-9262-5DB71A43BA79}"/>
    <cellStyle name="Cálculo 2 2 13" xfId="13879" xr:uid="{5A2892A8-6B62-4032-8E41-0C4FE5F3B06A}"/>
    <cellStyle name="Cálculo 2 2 13 2" xfId="13880" xr:uid="{4924B636-4DCB-49D3-90AA-6B3DA34B90C2}"/>
    <cellStyle name="Cálculo 2 2 14" xfId="13881" xr:uid="{23E72F62-1AED-4E8C-8823-17A84689C154}"/>
    <cellStyle name="Cálculo 2 2 14 2" xfId="13882" xr:uid="{6F90F4FE-5DBA-4092-9D34-46D39E7BB7D8}"/>
    <cellStyle name="Cálculo 2 2 15" xfId="13883" xr:uid="{FCB345EF-0933-4D35-A199-64EE696A3D28}"/>
    <cellStyle name="Cálculo 2 2 2" xfId="13884" xr:uid="{1DEC6CDC-1C75-45E5-B218-6D21B8859AF4}"/>
    <cellStyle name="Cálculo 2 2 2 10" xfId="13885" xr:uid="{56477D8A-0E17-4837-9247-BA3EE1F5A9C1}"/>
    <cellStyle name="Cálculo 2 2 2 10 2" xfId="13886" xr:uid="{634E45BF-AF0D-43C6-B559-0C6F5230A3AF}"/>
    <cellStyle name="Cálculo 2 2 2 11" xfId="13887" xr:uid="{715FBE01-9A43-497C-8FB1-C188C202FE6A}"/>
    <cellStyle name="Cálculo 2 2 2 11 2" xfId="13888" xr:uid="{61C62EB1-973D-45D0-AC4F-8A4478C5D715}"/>
    <cellStyle name="Cálculo 2 2 2 12" xfId="13889" xr:uid="{0991C60F-62BC-4F32-A132-6C9D21B21176}"/>
    <cellStyle name="Cálculo 2 2 2 2" xfId="13890" xr:uid="{A422C291-5CDC-44D4-A91D-2A015A901A53}"/>
    <cellStyle name="Cálculo 2 2 2 2 10" xfId="13891" xr:uid="{9E6F752D-4CF1-4C2E-9436-6C3C438F0625}"/>
    <cellStyle name="Cálculo 2 2 2 2 10 2" xfId="13892" xr:uid="{9B20EB80-CD5D-4AAE-9804-3327830ECF7F}"/>
    <cellStyle name="Cálculo 2 2 2 2 11" xfId="13893" xr:uid="{E15996B4-E5D9-4C73-9C26-15466B578E21}"/>
    <cellStyle name="Cálculo 2 2 2 2 2" xfId="13894" xr:uid="{56FBE1D4-01DD-40D9-A259-E9FE236CA0FE}"/>
    <cellStyle name="Cálculo 2 2 2 2 2 2" xfId="13895" xr:uid="{F76404B0-8195-4909-9AEC-F8ABA1408381}"/>
    <cellStyle name="Cálculo 2 2 2 2 2 2 2" xfId="13896" xr:uid="{D1814454-DF6F-4578-BC01-7BF1E76B53E0}"/>
    <cellStyle name="Cálculo 2 2 2 2 2 2 2 2" xfId="13897" xr:uid="{F7B81140-BFE1-4D1A-942F-2570289C83F0}"/>
    <cellStyle name="Cálculo 2 2 2 2 2 2 3" xfId="13898" xr:uid="{6C89E436-1CAE-4E3D-B1CC-6861E27EF4B2}"/>
    <cellStyle name="Cálculo 2 2 2 2 2 2 3 2" xfId="13899" xr:uid="{B2ACC3E3-0C6A-4845-A27E-98D250FB5790}"/>
    <cellStyle name="Cálculo 2 2 2 2 2 2 4" xfId="13900" xr:uid="{880E878E-43D4-4E24-951D-CBA3DE620909}"/>
    <cellStyle name="Cálculo 2 2 2 2 2 2 4 2" xfId="13901" xr:uid="{BE826A0B-39B5-4253-8CFA-CBA71392B894}"/>
    <cellStyle name="Cálculo 2 2 2 2 2 2 5" xfId="13902" xr:uid="{F0CB3D3D-8C07-432E-8044-291EB20DABDB}"/>
    <cellStyle name="Cálculo 2 2 2 2 2 2 5 2" xfId="13903" xr:uid="{73EFF6E3-38FF-423C-A622-05992432A299}"/>
    <cellStyle name="Cálculo 2 2 2 2 2 2 6" xfId="13904" xr:uid="{F272BBC9-E944-4DB3-80D9-4DA3DF447F53}"/>
    <cellStyle name="Cálculo 2 2 2 2 2 2 6 2" xfId="13905" xr:uid="{897E1ADC-259A-4201-BF99-253A218B86E1}"/>
    <cellStyle name="Cálculo 2 2 2 2 2 2 7" xfId="13906" xr:uid="{824C7E83-2E3A-48B0-BE5F-12ADB793A944}"/>
    <cellStyle name="Cálculo 2 2 2 2 2 2_Mes Actual" xfId="13907" xr:uid="{9FD842F0-0CF9-4307-8799-F6F3BE892385}"/>
    <cellStyle name="Cálculo 2 2 2 2 2 3" xfId="13908" xr:uid="{914BF800-0B63-47F7-9E5A-0290C25F711E}"/>
    <cellStyle name="Cálculo 2 2 2 2 2 3 2" xfId="13909" xr:uid="{FE37A9B8-E873-4C0F-B80B-382803DEA60F}"/>
    <cellStyle name="Cálculo 2 2 2 2 2 3 2 2" xfId="13910" xr:uid="{D56FB81F-D879-4A85-B26A-8D26C5FBE1E0}"/>
    <cellStyle name="Cálculo 2 2 2 2 2 3 3" xfId="13911" xr:uid="{0290E4B4-5FCD-418E-A554-F034E42C9410}"/>
    <cellStyle name="Cálculo 2 2 2 2 2 3_Mes Actual" xfId="13912" xr:uid="{952AE17B-56E8-4372-9B87-3A38CC88F88F}"/>
    <cellStyle name="Cálculo 2 2 2 2 2 4" xfId="13913" xr:uid="{C3AB1685-2ADB-4569-9221-5514066F2A23}"/>
    <cellStyle name="Cálculo 2 2 2 2 2 4 2" xfId="13914" xr:uid="{68114E54-6B51-49A5-9589-58023251BD5A}"/>
    <cellStyle name="Cálculo 2 2 2 2 2 5" xfId="13915" xr:uid="{52DB27D3-5175-47F2-BBF1-ACA3D3234C6E}"/>
    <cellStyle name="Cálculo 2 2 2 2 2 5 2" xfId="13916" xr:uid="{8499F542-D2AA-416F-86D0-E506490C6384}"/>
    <cellStyle name="Cálculo 2 2 2 2 2 6" xfId="13917" xr:uid="{27260728-682B-4509-996A-A393D5A5ED43}"/>
    <cellStyle name="Cálculo 2 2 2 2 2 6 2" xfId="13918" xr:uid="{2B42CC17-A785-4B92-86D0-59A14949DE3F}"/>
    <cellStyle name="Cálculo 2 2 2 2 2 7" xfId="13919" xr:uid="{34B1C580-9B58-4B25-92DD-C0C997A37E62}"/>
    <cellStyle name="Cálculo 2 2 2 2 2 7 2" xfId="13920" xr:uid="{BB6552DC-138C-4C37-8A63-75E78EED9067}"/>
    <cellStyle name="Cálculo 2 2 2 2 2 8" xfId="13921" xr:uid="{1EEEEE52-C3DF-479D-8AE7-367E7FF92F8C}"/>
    <cellStyle name="Cálculo 2 2 2 2 2_Mes Actual" xfId="13922" xr:uid="{2FFA2C25-D2CC-4E68-91EF-3AF8643CC848}"/>
    <cellStyle name="Cálculo 2 2 2 2 3" xfId="13923" xr:uid="{DFA6D408-C472-49D8-8E23-BC190C1ECC11}"/>
    <cellStyle name="Cálculo 2 2 2 2 3 2" xfId="13924" xr:uid="{D59DF021-6EE9-473E-9D5D-4D5BFBDA07E7}"/>
    <cellStyle name="Cálculo 2 2 2 2 3 2 2" xfId="13925" xr:uid="{6BCD23B8-DDF8-48C9-B0C8-F6DD65EEC0A9}"/>
    <cellStyle name="Cálculo 2 2 2 2 3 2 2 2" xfId="13926" xr:uid="{A391AB71-E643-425E-8743-AA388BBB0843}"/>
    <cellStyle name="Cálculo 2 2 2 2 3 2 3" xfId="13927" xr:uid="{60BBEDA8-89FD-4811-A5EE-B1768E2FF367}"/>
    <cellStyle name="Cálculo 2 2 2 2 3 2 3 2" xfId="13928" xr:uid="{659636E9-E714-46B4-80CE-4E6D9D2A1B53}"/>
    <cellStyle name="Cálculo 2 2 2 2 3 2 4" xfId="13929" xr:uid="{60460641-156F-4459-850A-98677FB5732E}"/>
    <cellStyle name="Cálculo 2 2 2 2 3 2 4 2" xfId="13930" xr:uid="{6BCBEBFD-88A6-4202-B699-D45D62A5F57F}"/>
    <cellStyle name="Cálculo 2 2 2 2 3 2 5" xfId="13931" xr:uid="{4722ED32-6DBC-4559-8992-A808142CC278}"/>
    <cellStyle name="Cálculo 2 2 2 2 3 2 5 2" xfId="13932" xr:uid="{EB14B5EA-FA09-4FEB-910F-BF4EAD47CD3F}"/>
    <cellStyle name="Cálculo 2 2 2 2 3 2 6" xfId="13933" xr:uid="{41B9606B-A94C-4D3C-A08E-DD0C06E459C5}"/>
    <cellStyle name="Cálculo 2 2 2 2 3 2 6 2" xfId="13934" xr:uid="{93E59A34-A33B-4C61-8655-BC7243C59E3B}"/>
    <cellStyle name="Cálculo 2 2 2 2 3 2 7" xfId="13935" xr:uid="{D6A035EC-20D9-463C-AB88-E5FE5B538444}"/>
    <cellStyle name="Cálculo 2 2 2 2 3 3" xfId="13936" xr:uid="{1AB8CB39-A403-4F7A-8D41-E808DCAECE41}"/>
    <cellStyle name="Cálculo 2 2 2 2 3 3 2" xfId="13937" xr:uid="{4403D572-9AEB-43F8-B303-436CC6C496F3}"/>
    <cellStyle name="Cálculo 2 2 2 2 3 4" xfId="13938" xr:uid="{C0C9EF27-A9EC-44FE-9598-7BCCC9BDBAE2}"/>
    <cellStyle name="Cálculo 2 2 2 2 3 4 2" xfId="13939" xr:uid="{B2AB4F75-2231-49A5-9A99-D235004C5A72}"/>
    <cellStyle name="Cálculo 2 2 2 2 3 5" xfId="13940" xr:uid="{6BEADC31-760D-4D48-8E28-C0E26A6D988B}"/>
    <cellStyle name="Cálculo 2 2 2 2 3 5 2" xfId="13941" xr:uid="{C68A15AC-08A9-4541-9C4B-42C9BBC844E0}"/>
    <cellStyle name="Cálculo 2 2 2 2 3 6" xfId="13942" xr:uid="{A5AE471D-6C89-4125-9758-2511FB15A786}"/>
    <cellStyle name="Cálculo 2 2 2 2 3 6 2" xfId="13943" xr:uid="{DE09E34A-B4D8-40A1-9BD2-729BCA9C0DAD}"/>
    <cellStyle name="Cálculo 2 2 2 2 3 7" xfId="13944" xr:uid="{A6E7DD81-9347-49A4-9AD5-FCA786F5649E}"/>
    <cellStyle name="Cálculo 2 2 2 2 3 7 2" xfId="13945" xr:uid="{4ABF9704-3C31-476B-9E7B-0E9F782D5277}"/>
    <cellStyle name="Cálculo 2 2 2 2 3 8" xfId="13946" xr:uid="{CF046214-E8BF-4937-9C6B-E9DB4021D9EC}"/>
    <cellStyle name="Cálculo 2 2 2 2 3_Mes Actual" xfId="13947" xr:uid="{30A11B3F-201E-48F8-85D6-AF619D5A4CF5}"/>
    <cellStyle name="Cálculo 2 2 2 2 4" xfId="13948" xr:uid="{F7FB11D6-1C38-4D92-A65E-E3FDC9100600}"/>
    <cellStyle name="Cálculo 2 2 2 2 4 2" xfId="13949" xr:uid="{E4713CBF-6550-4997-B66D-DB24FD8592F4}"/>
    <cellStyle name="Cálculo 2 2 2 2 4 2 2" xfId="13950" xr:uid="{03A4C17E-89BD-43FF-996B-C1951D45F6E2}"/>
    <cellStyle name="Cálculo 2 2 2 2 4 2 2 2" xfId="13951" xr:uid="{5AC61ED7-E38C-46B3-81D1-B7FC85038800}"/>
    <cellStyle name="Cálculo 2 2 2 2 4 2 3" xfId="13952" xr:uid="{67BE70C7-2235-4992-887F-B03F1B8CCE1A}"/>
    <cellStyle name="Cálculo 2 2 2 2 4 2 3 2" xfId="13953" xr:uid="{13F02FA1-BDD6-48E9-A3F3-3B80295EEFA6}"/>
    <cellStyle name="Cálculo 2 2 2 2 4 2 4" xfId="13954" xr:uid="{428F5758-6CC6-4A70-B19B-F068BA45F886}"/>
    <cellStyle name="Cálculo 2 2 2 2 4 2 4 2" xfId="13955" xr:uid="{7C14E955-5220-4C19-B2AB-B30DA3631835}"/>
    <cellStyle name="Cálculo 2 2 2 2 4 2 5" xfId="13956" xr:uid="{716F88DA-9809-4779-A106-3334FEF2367D}"/>
    <cellStyle name="Cálculo 2 2 2 2 4 2 5 2" xfId="13957" xr:uid="{2B0465C1-3374-4279-8D5E-78EE875980F6}"/>
    <cellStyle name="Cálculo 2 2 2 2 4 2 6" xfId="13958" xr:uid="{55B00FAC-191E-4679-888E-2A99D4A0FF7E}"/>
    <cellStyle name="Cálculo 2 2 2 2 4 2 6 2" xfId="13959" xr:uid="{2876438A-9D06-492D-83E8-1BF5681A70DA}"/>
    <cellStyle name="Cálculo 2 2 2 2 4 2 7" xfId="13960" xr:uid="{0D02A299-91F1-429D-8F63-52C66261BBFD}"/>
    <cellStyle name="Cálculo 2 2 2 2 4 3" xfId="13961" xr:uid="{891741DB-43B2-4A43-B76D-14B996DD1976}"/>
    <cellStyle name="Cálculo 2 2 2 2 4 3 2" xfId="13962" xr:uid="{101C3355-B8C5-4358-BD44-189C20FB11CB}"/>
    <cellStyle name="Cálculo 2 2 2 2 4 4" xfId="13963" xr:uid="{9740EA72-9AC4-4050-AE34-E804B69413C3}"/>
    <cellStyle name="Cálculo 2 2 2 2 4 4 2" xfId="13964" xr:uid="{16B6EA40-23FA-41A5-A2BA-B1C860C5E798}"/>
    <cellStyle name="Cálculo 2 2 2 2 4 5" xfId="13965" xr:uid="{0B7EFC77-AC52-4213-9B63-E1E24E8A5E08}"/>
    <cellStyle name="Cálculo 2 2 2 2 4 5 2" xfId="13966" xr:uid="{6305E2FD-7DDC-4E89-B59E-A05336665A07}"/>
    <cellStyle name="Cálculo 2 2 2 2 4 6" xfId="13967" xr:uid="{9B23B164-2664-4DAF-935E-6812A282E213}"/>
    <cellStyle name="Cálculo 2 2 2 2 4 6 2" xfId="13968" xr:uid="{86512980-7C7D-48A2-B849-958BD8F39399}"/>
    <cellStyle name="Cálculo 2 2 2 2 4 7" xfId="13969" xr:uid="{21C05A9F-2DB4-4914-975D-B2980A1690E1}"/>
    <cellStyle name="Cálculo 2 2 2 2 4 7 2" xfId="13970" xr:uid="{02A37CE2-8447-43BF-AF93-9E2E74DB2AD9}"/>
    <cellStyle name="Cálculo 2 2 2 2 4 8" xfId="13971" xr:uid="{43DCFE7D-E071-4B7A-8313-17D0A899ACB5}"/>
    <cellStyle name="Cálculo 2 2 2 2 4_Mes Actual" xfId="13972" xr:uid="{BBB2C945-3F02-4BD7-A482-BC0F0A97BC2B}"/>
    <cellStyle name="Cálculo 2 2 2 2 5" xfId="13973" xr:uid="{7555BA9A-124F-4720-8CD3-0117A90AAC4D}"/>
    <cellStyle name="Cálculo 2 2 2 2 5 2" xfId="13974" xr:uid="{0432898E-0555-4050-A4E0-2DA968C5057A}"/>
    <cellStyle name="Cálculo 2 2 2 2 5 2 2" xfId="13975" xr:uid="{940EA990-D356-4D0A-988D-6BE7910E98ED}"/>
    <cellStyle name="Cálculo 2 2 2 2 5 3" xfId="13976" xr:uid="{CFCCEB29-3C68-460E-811B-5B377C30D764}"/>
    <cellStyle name="Cálculo 2 2 2 2 5 3 2" xfId="13977" xr:uid="{9AC33437-8E50-42D2-88BA-6A70F4F3AE7B}"/>
    <cellStyle name="Cálculo 2 2 2 2 5 4" xfId="13978" xr:uid="{2A971304-4390-4EFC-B3B4-E1B40CC6C2A6}"/>
    <cellStyle name="Cálculo 2 2 2 2 5 4 2" xfId="13979" xr:uid="{8A3312BF-A619-4266-A7CF-28F09E41925B}"/>
    <cellStyle name="Cálculo 2 2 2 2 5 5" xfId="13980" xr:uid="{9F20B13E-2B93-4D94-9CE9-1E7B1DCCDF0A}"/>
    <cellStyle name="Cálculo 2 2 2 2 5 5 2" xfId="13981" xr:uid="{4B8B7F70-4652-48BA-AC91-48710F4C1A78}"/>
    <cellStyle name="Cálculo 2 2 2 2 5 6" xfId="13982" xr:uid="{65ADB8D3-CE60-4AD0-8F4C-C8E8B487B496}"/>
    <cellStyle name="Cálculo 2 2 2 2 5 6 2" xfId="13983" xr:uid="{B700A4BD-5E02-4203-9F18-1D3B13F4C12E}"/>
    <cellStyle name="Cálculo 2 2 2 2 5 7" xfId="13984" xr:uid="{737472CC-4E7F-40D3-9592-C084B9A33F7C}"/>
    <cellStyle name="Cálculo 2 2 2 2 6" xfId="13985" xr:uid="{ADDAFE29-C869-4D32-BDB5-D245EFEBE148}"/>
    <cellStyle name="Cálculo 2 2 2 2 6 2" xfId="13986" xr:uid="{18BFD97B-BBCE-44DA-80AD-883AB532902A}"/>
    <cellStyle name="Cálculo 2 2 2 2 7" xfId="13987" xr:uid="{1BE03B41-564A-4091-A25A-E3354CBC6E1D}"/>
    <cellStyle name="Cálculo 2 2 2 2 7 2" xfId="13988" xr:uid="{E1188668-DB87-4E7F-85EE-FC3B6C0EC7A0}"/>
    <cellStyle name="Cálculo 2 2 2 2 8" xfId="13989" xr:uid="{D04C6953-EBFA-45C0-A0C5-29A70527E7FA}"/>
    <cellStyle name="Cálculo 2 2 2 2 8 2" xfId="13990" xr:uid="{DE28F74F-04BB-4DE4-8100-291C05BB62ED}"/>
    <cellStyle name="Cálculo 2 2 2 2 9" xfId="13991" xr:uid="{9909981F-6ABF-4611-BC24-E700DF2BEB41}"/>
    <cellStyle name="Cálculo 2 2 2 2 9 2" xfId="13992" xr:uid="{25285119-CD51-46FD-B653-C571142E4AD7}"/>
    <cellStyle name="Cálculo 2 2 2 2_Mes Actual" xfId="13993" xr:uid="{7D9204F2-399D-419B-8F80-C68B4DF7CA60}"/>
    <cellStyle name="Cálculo 2 2 2 3" xfId="13994" xr:uid="{9553EE35-4BAD-46CB-AF2D-88A39AA258FA}"/>
    <cellStyle name="Cálculo 2 2 2 3 2" xfId="13995" xr:uid="{AA4804C3-AC3E-4616-B1BD-630F8E822910}"/>
    <cellStyle name="Cálculo 2 2 2 3 2 2" xfId="13996" xr:uid="{20826764-0123-462D-A25B-76B3E9C8B615}"/>
    <cellStyle name="Cálculo 2 2 2 3 2 2 2" xfId="13997" xr:uid="{66E8E55A-9D37-4553-88BA-1026BEA4C68A}"/>
    <cellStyle name="Cálculo 2 2 2 3 2 3" xfId="13998" xr:uid="{A873A1F5-3429-422B-ADC2-A263C8156079}"/>
    <cellStyle name="Cálculo 2 2 2 3 2 3 2" xfId="13999" xr:uid="{7FA73036-2EAE-4379-A0D5-D0A0888F9165}"/>
    <cellStyle name="Cálculo 2 2 2 3 2 4" xfId="14000" xr:uid="{15E3D4CC-B495-49EA-A569-DB94E3F71597}"/>
    <cellStyle name="Cálculo 2 2 2 3 2 4 2" xfId="14001" xr:uid="{B90209C6-2AD0-4B94-A715-38249B074D38}"/>
    <cellStyle name="Cálculo 2 2 2 3 2 5" xfId="14002" xr:uid="{05132C3C-EA09-4257-875C-A003EBC054D9}"/>
    <cellStyle name="Cálculo 2 2 2 3 2 5 2" xfId="14003" xr:uid="{B5DB5F6A-F73E-44B0-865E-3263697AC4C7}"/>
    <cellStyle name="Cálculo 2 2 2 3 2 6" xfId="14004" xr:uid="{1C4DB84F-37D5-4434-AE81-554F922DCB1B}"/>
    <cellStyle name="Cálculo 2 2 2 3 2 6 2" xfId="14005" xr:uid="{5B654A4D-92ED-4302-A945-E898505A1B1E}"/>
    <cellStyle name="Cálculo 2 2 2 3 2 7" xfId="14006" xr:uid="{CA056E6F-0A97-4AC5-9A8C-7EF5707BACD2}"/>
    <cellStyle name="Cálculo 2 2 2 3 2_Mes Actual" xfId="14007" xr:uid="{244FD73F-4701-48C9-87D6-4A559FBCC435}"/>
    <cellStyle name="Cálculo 2 2 2 3 3" xfId="14008" xr:uid="{1BA0875B-DF65-4F06-83CD-86B4A99919C5}"/>
    <cellStyle name="Cálculo 2 2 2 3 3 2" xfId="14009" xr:uid="{D9983910-643A-4B08-A0BD-CB5DA2604493}"/>
    <cellStyle name="Cálculo 2 2 2 3 3 2 2" xfId="14010" xr:uid="{D22C7B54-D9CB-46A9-B8BB-260550FE8AF2}"/>
    <cellStyle name="Cálculo 2 2 2 3 3 3" xfId="14011" xr:uid="{59E9D3E0-52CC-40E2-9A36-FA1EF123AC74}"/>
    <cellStyle name="Cálculo 2 2 2 3 3_Mes Actual" xfId="14012" xr:uid="{D949CEC2-BEDC-480D-968C-5DCDC91C7838}"/>
    <cellStyle name="Cálculo 2 2 2 3 4" xfId="14013" xr:uid="{3B41BC37-C597-42EC-B15D-57658C99E2B7}"/>
    <cellStyle name="Cálculo 2 2 2 3 4 2" xfId="14014" xr:uid="{30EACEAD-D392-4624-BBF1-215C44846BBC}"/>
    <cellStyle name="Cálculo 2 2 2 3 5" xfId="14015" xr:uid="{4F40D787-E775-40CC-8E13-75028BC5922B}"/>
    <cellStyle name="Cálculo 2 2 2 3 5 2" xfId="14016" xr:uid="{2BB8BC90-10DA-4147-BE24-56CB15F77B5C}"/>
    <cellStyle name="Cálculo 2 2 2 3 6" xfId="14017" xr:uid="{6E44CA1C-AF15-4ADD-AD9E-B66990ACBD96}"/>
    <cellStyle name="Cálculo 2 2 2 3 6 2" xfId="14018" xr:uid="{F793D7D2-035F-4850-AB46-D7A07995900D}"/>
    <cellStyle name="Cálculo 2 2 2 3 7" xfId="14019" xr:uid="{F4D1CA0A-8E97-4B60-A7BD-651FE9174AEA}"/>
    <cellStyle name="Cálculo 2 2 2 3 7 2" xfId="14020" xr:uid="{0F35D1CD-CAE8-46F6-8B6D-11F6EFD0A759}"/>
    <cellStyle name="Cálculo 2 2 2 3 8" xfId="14021" xr:uid="{43895EBE-6997-4262-911A-A333DDDB5AF3}"/>
    <cellStyle name="Cálculo 2 2 2 3_Mes Actual" xfId="14022" xr:uid="{4EAC02EF-4BDC-4558-920F-0AF82DA16E5A}"/>
    <cellStyle name="Cálculo 2 2 2 4" xfId="14023" xr:uid="{16036AB9-AC8A-421A-8CD3-BBAC5E020EB7}"/>
    <cellStyle name="Cálculo 2 2 2 4 2" xfId="14024" xr:uid="{58474F45-A3EE-41A9-B1BC-68B4D4A7C867}"/>
    <cellStyle name="Cálculo 2 2 2 4 2 2" xfId="14025" xr:uid="{892FE0B0-049D-4D93-BC8D-EBECDE8FAFB3}"/>
    <cellStyle name="Cálculo 2 2 2 4 2 2 2" xfId="14026" xr:uid="{99FFAA1F-B379-4071-9D98-D09F29EA3F12}"/>
    <cellStyle name="Cálculo 2 2 2 4 2 3" xfId="14027" xr:uid="{16A0474C-0E0F-4594-84F2-F64362A93EB1}"/>
    <cellStyle name="Cálculo 2 2 2 4 2 3 2" xfId="14028" xr:uid="{5C3AE770-CC2B-4EA9-A38A-D7A8648FD89C}"/>
    <cellStyle name="Cálculo 2 2 2 4 2 4" xfId="14029" xr:uid="{16ED2C60-9A86-4D8B-AB0E-131A04647334}"/>
    <cellStyle name="Cálculo 2 2 2 4 2 4 2" xfId="14030" xr:uid="{E5E58647-98BB-411E-882F-443FBB0D51D9}"/>
    <cellStyle name="Cálculo 2 2 2 4 2 5" xfId="14031" xr:uid="{58C3043A-A002-451B-94EE-F980865C3CB4}"/>
    <cellStyle name="Cálculo 2 2 2 4 2 5 2" xfId="14032" xr:uid="{B51B02DF-1A93-4632-95BD-35E25C265FB5}"/>
    <cellStyle name="Cálculo 2 2 2 4 2 6" xfId="14033" xr:uid="{BDE75B82-0636-458E-A1E8-79490164F3E2}"/>
    <cellStyle name="Cálculo 2 2 2 4 2 6 2" xfId="14034" xr:uid="{6D307AE7-5B3D-4125-BC9D-84ED50796DCD}"/>
    <cellStyle name="Cálculo 2 2 2 4 2 7" xfId="14035" xr:uid="{809027E3-963A-43E5-9ACB-DC27F539C298}"/>
    <cellStyle name="Cálculo 2 2 2 4 3" xfId="14036" xr:uid="{9A019E57-6401-4DDE-8C53-1575F03B0507}"/>
    <cellStyle name="Cálculo 2 2 2 4 3 2" xfId="14037" xr:uid="{200BA284-FAAA-4A24-BFF7-BF69489A196D}"/>
    <cellStyle name="Cálculo 2 2 2 4 4" xfId="14038" xr:uid="{F88ADD2B-D123-4484-8538-04DD5E9A96CF}"/>
    <cellStyle name="Cálculo 2 2 2 4 4 2" xfId="14039" xr:uid="{80697670-A3AD-4ECD-882C-AC805A78A12D}"/>
    <cellStyle name="Cálculo 2 2 2 4 5" xfId="14040" xr:uid="{49593AE2-CA4E-4B60-88BE-DC35865C99CF}"/>
    <cellStyle name="Cálculo 2 2 2 4 5 2" xfId="14041" xr:uid="{0B52E201-FB6C-4FA0-B60F-DCDABFE74A14}"/>
    <cellStyle name="Cálculo 2 2 2 4 6" xfId="14042" xr:uid="{D2644CDD-5812-43CF-9288-FE4326779E4F}"/>
    <cellStyle name="Cálculo 2 2 2 4 6 2" xfId="14043" xr:uid="{7754DB72-8CB3-41A9-A2DF-601A278A44E8}"/>
    <cellStyle name="Cálculo 2 2 2 4 7" xfId="14044" xr:uid="{6FC733B8-64C3-4D6A-8799-2BF0E8A02D6B}"/>
    <cellStyle name="Cálculo 2 2 2 4 7 2" xfId="14045" xr:uid="{3A58359F-5CA6-46CF-8CF6-49D68155CD49}"/>
    <cellStyle name="Cálculo 2 2 2 4 8" xfId="14046" xr:uid="{5355EF4F-CF7E-4D35-8EFA-637FE98D43EE}"/>
    <cellStyle name="Cálculo 2 2 2 4_Mes Actual" xfId="14047" xr:uid="{62B478CA-4921-4F58-AF38-5C181A68EF32}"/>
    <cellStyle name="Cálculo 2 2 2 5" xfId="14048" xr:uid="{7FF785FC-CF71-4ACE-ADEB-913C6F122A57}"/>
    <cellStyle name="Cálculo 2 2 2 5 2" xfId="14049" xr:uid="{955216BE-FE9C-49BD-8D77-D496813EBA10}"/>
    <cellStyle name="Cálculo 2 2 2 5 2 2" xfId="14050" xr:uid="{5FC3F17F-C558-4E9E-AF4A-7694CA216421}"/>
    <cellStyle name="Cálculo 2 2 2 5 2 2 2" xfId="14051" xr:uid="{52BEF079-1706-4914-BE49-F9359960B860}"/>
    <cellStyle name="Cálculo 2 2 2 5 2 3" xfId="14052" xr:uid="{D1C49B41-B330-42A1-9182-E4320BEF4EFC}"/>
    <cellStyle name="Cálculo 2 2 2 5 2 3 2" xfId="14053" xr:uid="{0FE7CB1D-0E60-432B-A960-36D9BCF8AFF0}"/>
    <cellStyle name="Cálculo 2 2 2 5 2 4" xfId="14054" xr:uid="{719FEA9E-B338-4D79-AF9B-52E47DDBC980}"/>
    <cellStyle name="Cálculo 2 2 2 5 2 4 2" xfId="14055" xr:uid="{3645F276-8455-43CC-9F9E-0AF383245625}"/>
    <cellStyle name="Cálculo 2 2 2 5 2 5" xfId="14056" xr:uid="{5AF1C9CF-23C5-4809-A359-FC225A195674}"/>
    <cellStyle name="Cálculo 2 2 2 5 2 5 2" xfId="14057" xr:uid="{95D1353E-344A-4276-8E69-E66D5EBBDFAC}"/>
    <cellStyle name="Cálculo 2 2 2 5 2 6" xfId="14058" xr:uid="{95D789F9-4883-4C6E-B753-DDF81439AB32}"/>
    <cellStyle name="Cálculo 2 2 2 5 2 6 2" xfId="14059" xr:uid="{50BD4453-E7C5-4CD7-9F3A-1491AD91B0B0}"/>
    <cellStyle name="Cálculo 2 2 2 5 2 7" xfId="14060" xr:uid="{F6BE397B-4BB5-4FBF-BD26-AB37FDA601BB}"/>
    <cellStyle name="Cálculo 2 2 2 5 3" xfId="14061" xr:uid="{ADEEC542-41EB-4060-B7CB-45DD92CA4E26}"/>
    <cellStyle name="Cálculo 2 2 2 5 3 2" xfId="14062" xr:uid="{7164CA11-F98B-40B7-8BCA-1F1249726D50}"/>
    <cellStyle name="Cálculo 2 2 2 5 4" xfId="14063" xr:uid="{99E05F8D-4396-44E5-BD94-95A9E020DD84}"/>
    <cellStyle name="Cálculo 2 2 2 5 4 2" xfId="14064" xr:uid="{D9581F48-8E2D-4157-9879-C14E1E0776FE}"/>
    <cellStyle name="Cálculo 2 2 2 5 5" xfId="14065" xr:uid="{49307F48-4815-4650-83AB-410C29363DEF}"/>
    <cellStyle name="Cálculo 2 2 2 5 5 2" xfId="14066" xr:uid="{A8AE4BF5-E68E-4874-B4AC-EAC613E729F0}"/>
    <cellStyle name="Cálculo 2 2 2 5 6" xfId="14067" xr:uid="{D1C4C963-367F-4CAA-B1E6-C671BD0C0E3B}"/>
    <cellStyle name="Cálculo 2 2 2 5 6 2" xfId="14068" xr:uid="{C42D1DDF-8AB3-4788-BEBE-A9D0D986683C}"/>
    <cellStyle name="Cálculo 2 2 2 5 7" xfId="14069" xr:uid="{D9AE53CE-CB9C-4861-BE64-2A77F44205DA}"/>
    <cellStyle name="Cálculo 2 2 2 5 7 2" xfId="14070" xr:uid="{796C8A66-68CB-4D64-AE69-B5CBB3A9D0A0}"/>
    <cellStyle name="Cálculo 2 2 2 5 8" xfId="14071" xr:uid="{E1753543-F9E7-42AB-8D25-86BC18E0BF23}"/>
    <cellStyle name="Cálculo 2 2 2 5_Mes Actual" xfId="14072" xr:uid="{B326D3B5-8347-4A09-9BA8-171A4C4516A2}"/>
    <cellStyle name="Cálculo 2 2 2 6" xfId="14073" xr:uid="{24014C9C-7731-4278-8E6E-B909488BC44F}"/>
    <cellStyle name="Cálculo 2 2 2 6 2" xfId="14074" xr:uid="{0FB9B552-6A2C-4DB7-85DE-6AD50DC86C41}"/>
    <cellStyle name="Cálculo 2 2 2 6 2 2" xfId="14075" xr:uid="{C2436205-CD66-4A0F-AD5E-4C5721E05D77}"/>
    <cellStyle name="Cálculo 2 2 2 6 3" xfId="14076" xr:uid="{C8F090FF-F3AD-41FC-B9F8-6BF452350DDF}"/>
    <cellStyle name="Cálculo 2 2 2 6 3 2" xfId="14077" xr:uid="{E53AAFEA-1389-4FAD-B90E-F4E19DCFF896}"/>
    <cellStyle name="Cálculo 2 2 2 6 4" xfId="14078" xr:uid="{5D32851C-6C1C-4C4E-9BE7-30342C1CCE2B}"/>
    <cellStyle name="Cálculo 2 2 2 6 4 2" xfId="14079" xr:uid="{A0E01313-2962-41E6-82C1-39E7959E41AC}"/>
    <cellStyle name="Cálculo 2 2 2 6 5" xfId="14080" xr:uid="{3E6F7FC4-3D18-4808-AFB3-D86A7DE668CE}"/>
    <cellStyle name="Cálculo 2 2 2 6 5 2" xfId="14081" xr:uid="{E52852D0-EBFE-41F0-91C2-B18718376FBD}"/>
    <cellStyle name="Cálculo 2 2 2 6 6" xfId="14082" xr:uid="{DEB020C9-9F7A-4804-8E1F-A8F9947EA1BF}"/>
    <cellStyle name="Cálculo 2 2 2 6 6 2" xfId="14083" xr:uid="{B9204273-6DAF-4FD1-9D17-B68DD9EE9DCA}"/>
    <cellStyle name="Cálculo 2 2 2 6 7" xfId="14084" xr:uid="{09977524-5A9A-433D-8D13-072B7D8BF95F}"/>
    <cellStyle name="Cálculo 2 2 2 7" xfId="14085" xr:uid="{C5960F0E-0922-4D85-A0C6-921EE08CC008}"/>
    <cellStyle name="Cálculo 2 2 2 7 2" xfId="14086" xr:uid="{00BC96F9-FDCB-40EC-AA47-301EE16FEAE2}"/>
    <cellStyle name="Cálculo 2 2 2 8" xfId="14087" xr:uid="{BBD6E0FF-0112-4DCB-9374-FE68A094A1D7}"/>
    <cellStyle name="Cálculo 2 2 2 8 2" xfId="14088" xr:uid="{91EA3823-FCF3-4F21-BE2E-FAE249401DED}"/>
    <cellStyle name="Cálculo 2 2 2 9" xfId="14089" xr:uid="{4E3A1013-E1A9-4FF7-A63B-6E8FC94F356F}"/>
    <cellStyle name="Cálculo 2 2 2 9 2" xfId="14090" xr:uid="{AF15AA8C-252E-4AED-BAC9-3751B84D285B}"/>
    <cellStyle name="Cálculo 2 2 2_Mes Actual" xfId="14091" xr:uid="{98F2D297-8C81-4DE1-B519-B236A395FBF5}"/>
    <cellStyle name="Cálculo 2 2 3" xfId="14092" xr:uid="{AF9919A2-36BA-4DDE-B25D-0BF0BF8D1B5B}"/>
    <cellStyle name="Cálculo 2 2 3 10" xfId="14093" xr:uid="{4DC2222F-73EF-4357-B376-C81E44995C2D}"/>
    <cellStyle name="Cálculo 2 2 3 10 2" xfId="14094" xr:uid="{5D85AF1B-8CAD-47E6-A894-76450EDC0CE4}"/>
    <cellStyle name="Cálculo 2 2 3 11" xfId="14095" xr:uid="{F32E80B0-8EFC-45FA-AA43-333439C652F2}"/>
    <cellStyle name="Cálculo 2 2 3 11 2" xfId="14096" xr:uid="{E1691DCD-E2F8-4BAB-A68C-A792FAAC8C20}"/>
    <cellStyle name="Cálculo 2 2 3 12" xfId="14097" xr:uid="{A8FBFE60-F63A-4B97-8482-73207D6030B7}"/>
    <cellStyle name="Cálculo 2 2 3 2" xfId="14098" xr:uid="{26CC71EE-678D-4B4A-8286-327D4DCBD8BB}"/>
    <cellStyle name="Cálculo 2 2 3 2 10" xfId="14099" xr:uid="{15DE5F45-F046-48F6-A928-8F763BC5944F}"/>
    <cellStyle name="Cálculo 2 2 3 2 10 2" xfId="14100" xr:uid="{6EEE3055-7340-4C90-96F1-FDAC54837ABA}"/>
    <cellStyle name="Cálculo 2 2 3 2 11" xfId="14101" xr:uid="{F8D6F869-F97F-4470-8159-3A77E31B2A44}"/>
    <cellStyle name="Cálculo 2 2 3 2 2" xfId="14102" xr:uid="{4FD2CD69-DDC0-47C7-8193-61D871CAF5EF}"/>
    <cellStyle name="Cálculo 2 2 3 2 2 2" xfId="14103" xr:uid="{CB6AC2E5-A0E9-49BB-A905-5608CD670424}"/>
    <cellStyle name="Cálculo 2 2 3 2 2 2 2" xfId="14104" xr:uid="{50563852-3DE3-4DE5-822E-A045ED32754D}"/>
    <cellStyle name="Cálculo 2 2 3 2 2 2 2 2" xfId="14105" xr:uid="{7415536D-6F13-43AB-82F2-29178B57DEF0}"/>
    <cellStyle name="Cálculo 2 2 3 2 2 2 3" xfId="14106" xr:uid="{65102D6D-BB99-485F-A19E-DD473C8E5120}"/>
    <cellStyle name="Cálculo 2 2 3 2 2 2 3 2" xfId="14107" xr:uid="{9FEDE827-0A83-49C3-9804-2EFC923BDFB7}"/>
    <cellStyle name="Cálculo 2 2 3 2 2 2 4" xfId="14108" xr:uid="{C09193FB-F9B0-4F9E-A592-69797EF975CD}"/>
    <cellStyle name="Cálculo 2 2 3 2 2 2 4 2" xfId="14109" xr:uid="{BBD6FAAB-CE20-4AE2-A203-8403F1561E8F}"/>
    <cellStyle name="Cálculo 2 2 3 2 2 2 5" xfId="14110" xr:uid="{ED310AD3-5260-47FC-B3E1-F64C8975AFEE}"/>
    <cellStyle name="Cálculo 2 2 3 2 2 2 5 2" xfId="14111" xr:uid="{BAAD5888-4DB5-4654-B404-68B12B59C260}"/>
    <cellStyle name="Cálculo 2 2 3 2 2 2 6" xfId="14112" xr:uid="{F9E09268-A7C6-41A7-B0DF-72290E69684B}"/>
    <cellStyle name="Cálculo 2 2 3 2 2 2 6 2" xfId="14113" xr:uid="{701FEF8B-E3F0-4A4A-BECC-A29A45180E2D}"/>
    <cellStyle name="Cálculo 2 2 3 2 2 2 7" xfId="14114" xr:uid="{459DFF11-B752-40B7-90EA-AEEE9A82D5BC}"/>
    <cellStyle name="Cálculo 2 2 3 2 2 2_Mes Actual" xfId="14115" xr:uid="{D39406D0-AB0C-48F8-A8EB-7BB4CA3A781D}"/>
    <cellStyle name="Cálculo 2 2 3 2 2 3" xfId="14116" xr:uid="{E57EAEB1-8335-4376-9B57-1C54FA4A5F03}"/>
    <cellStyle name="Cálculo 2 2 3 2 2 3 2" xfId="14117" xr:uid="{18957394-3030-4C02-B0AB-0DA9AD7CEBEA}"/>
    <cellStyle name="Cálculo 2 2 3 2 2 3 2 2" xfId="14118" xr:uid="{839B47F0-49DB-4DD8-AA3C-A6E2F5C30F7C}"/>
    <cellStyle name="Cálculo 2 2 3 2 2 3 3" xfId="14119" xr:uid="{8C02EB85-8DA1-440C-9B83-5E8E4BA02E7E}"/>
    <cellStyle name="Cálculo 2 2 3 2 2 3_Mes Actual" xfId="14120" xr:uid="{71761003-19A1-48FB-A946-6D3751DE51B9}"/>
    <cellStyle name="Cálculo 2 2 3 2 2 4" xfId="14121" xr:uid="{D2377B2F-18B9-46BC-8540-905449322D19}"/>
    <cellStyle name="Cálculo 2 2 3 2 2 4 2" xfId="14122" xr:uid="{F3E9172E-DE71-4252-960E-2F5A72E8BAFA}"/>
    <cellStyle name="Cálculo 2 2 3 2 2 5" xfId="14123" xr:uid="{BB69A3D9-E87C-48F3-9F71-44D50F64CCB5}"/>
    <cellStyle name="Cálculo 2 2 3 2 2 5 2" xfId="14124" xr:uid="{9D005D03-116D-4729-AE64-0A6E402F5D13}"/>
    <cellStyle name="Cálculo 2 2 3 2 2 6" xfId="14125" xr:uid="{4A7FF801-D4D4-4F2E-81FD-4A00335B4C8F}"/>
    <cellStyle name="Cálculo 2 2 3 2 2 6 2" xfId="14126" xr:uid="{84F2F65B-BD5A-49E0-8AAE-6FBBE8899CC4}"/>
    <cellStyle name="Cálculo 2 2 3 2 2 7" xfId="14127" xr:uid="{A03B3361-BEEF-4D78-BD48-982ECFD6CA0A}"/>
    <cellStyle name="Cálculo 2 2 3 2 2 7 2" xfId="14128" xr:uid="{34FA46D2-3214-4658-B4C9-8D44C98D9216}"/>
    <cellStyle name="Cálculo 2 2 3 2 2 8" xfId="14129" xr:uid="{048CF02F-593D-4F3A-A592-87E28675E0A3}"/>
    <cellStyle name="Cálculo 2 2 3 2 2_Mes Actual" xfId="14130" xr:uid="{5121FBFA-8389-4C6B-B262-9BE52E730EB6}"/>
    <cellStyle name="Cálculo 2 2 3 2 3" xfId="14131" xr:uid="{205A1499-2D10-4431-8979-91B2A624DA6E}"/>
    <cellStyle name="Cálculo 2 2 3 2 3 2" xfId="14132" xr:uid="{572257E9-07DA-46AB-8A08-39D062BD428E}"/>
    <cellStyle name="Cálculo 2 2 3 2 3 2 2" xfId="14133" xr:uid="{D94715ED-2066-4671-99CC-69B6B94F4608}"/>
    <cellStyle name="Cálculo 2 2 3 2 3 2 2 2" xfId="14134" xr:uid="{B790F540-8578-4950-BF85-FA1B5A312AE4}"/>
    <cellStyle name="Cálculo 2 2 3 2 3 2 3" xfId="14135" xr:uid="{122AB863-DA9A-4BF1-857C-0E069276DBA2}"/>
    <cellStyle name="Cálculo 2 2 3 2 3 2 3 2" xfId="14136" xr:uid="{98580429-D4E0-46D1-9C0F-030A6D702FA1}"/>
    <cellStyle name="Cálculo 2 2 3 2 3 2 4" xfId="14137" xr:uid="{BAC8C056-5DC4-4B85-ABF6-F1C452910A94}"/>
    <cellStyle name="Cálculo 2 2 3 2 3 2 4 2" xfId="14138" xr:uid="{BBCC45EB-6E38-42C5-8BCC-A8FDFC0A4032}"/>
    <cellStyle name="Cálculo 2 2 3 2 3 2 5" xfId="14139" xr:uid="{6F6C0B9F-3E01-425C-B3EF-C07528DE55A6}"/>
    <cellStyle name="Cálculo 2 2 3 2 3 2 5 2" xfId="14140" xr:uid="{4D81A38C-D597-4DD5-9D06-DB6414816CB9}"/>
    <cellStyle name="Cálculo 2 2 3 2 3 2 6" xfId="14141" xr:uid="{F62350D3-0151-434F-A5F1-6D34353B9D76}"/>
    <cellStyle name="Cálculo 2 2 3 2 3 2 6 2" xfId="14142" xr:uid="{631B64E8-7101-4D9B-9581-59E11813C567}"/>
    <cellStyle name="Cálculo 2 2 3 2 3 2 7" xfId="14143" xr:uid="{593B08DD-7601-4E9B-AFB2-5E7AEC05DE2A}"/>
    <cellStyle name="Cálculo 2 2 3 2 3 3" xfId="14144" xr:uid="{F405844F-B0FC-474A-80F4-E94A0A2AC582}"/>
    <cellStyle name="Cálculo 2 2 3 2 3 3 2" xfId="14145" xr:uid="{B7E947D8-3ABC-40A7-831E-4C5A847BBF16}"/>
    <cellStyle name="Cálculo 2 2 3 2 3 4" xfId="14146" xr:uid="{65999BC9-C205-4172-906A-5A96A0D034B1}"/>
    <cellStyle name="Cálculo 2 2 3 2 3 4 2" xfId="14147" xr:uid="{066D2CB8-48AC-4360-9E98-D72EFE138F8F}"/>
    <cellStyle name="Cálculo 2 2 3 2 3 5" xfId="14148" xr:uid="{1FBF80C9-036D-4FB6-8793-7C2003EAE19F}"/>
    <cellStyle name="Cálculo 2 2 3 2 3 5 2" xfId="14149" xr:uid="{C9CF3A3A-9B17-47D8-81A5-C41F86B07104}"/>
    <cellStyle name="Cálculo 2 2 3 2 3 6" xfId="14150" xr:uid="{C98720DB-4DEB-4689-A577-651349500871}"/>
    <cellStyle name="Cálculo 2 2 3 2 3 6 2" xfId="14151" xr:uid="{F6D23B68-D723-44DE-8964-1D891555E35A}"/>
    <cellStyle name="Cálculo 2 2 3 2 3 7" xfId="14152" xr:uid="{F05D89DE-1743-426F-80F6-4D12B0321CAB}"/>
    <cellStyle name="Cálculo 2 2 3 2 3 7 2" xfId="14153" xr:uid="{A5A75978-829A-4C4F-9C3D-44EB96EADC7D}"/>
    <cellStyle name="Cálculo 2 2 3 2 3 8" xfId="14154" xr:uid="{EE5CAD0D-8D46-4A26-8478-BD8522510231}"/>
    <cellStyle name="Cálculo 2 2 3 2 3_Mes Actual" xfId="14155" xr:uid="{E711C5D9-EE52-44BE-8BDD-3B9AC2180919}"/>
    <cellStyle name="Cálculo 2 2 3 2 4" xfId="14156" xr:uid="{1EF60CB6-3B6D-4E68-9AFA-32EA2F687224}"/>
    <cellStyle name="Cálculo 2 2 3 2 4 2" xfId="14157" xr:uid="{D96D9266-F147-45F3-82BB-1E038178592D}"/>
    <cellStyle name="Cálculo 2 2 3 2 4 2 2" xfId="14158" xr:uid="{3B366672-D2F3-42D0-8CAA-F7963B6719A0}"/>
    <cellStyle name="Cálculo 2 2 3 2 4 2 2 2" xfId="14159" xr:uid="{BBF645FC-7015-4804-8C22-89F2E20029D4}"/>
    <cellStyle name="Cálculo 2 2 3 2 4 2 3" xfId="14160" xr:uid="{66E7D4B0-BF96-4D84-9F81-BBF152DCE58E}"/>
    <cellStyle name="Cálculo 2 2 3 2 4 2 3 2" xfId="14161" xr:uid="{A31720CA-5919-4DF6-8111-ECFEBB201141}"/>
    <cellStyle name="Cálculo 2 2 3 2 4 2 4" xfId="14162" xr:uid="{FD17A80A-06D9-41D6-8D70-F8E40C24026E}"/>
    <cellStyle name="Cálculo 2 2 3 2 4 2 4 2" xfId="14163" xr:uid="{B3AE9CDB-DB5C-4CF4-A49C-679B3063FCF0}"/>
    <cellStyle name="Cálculo 2 2 3 2 4 2 5" xfId="14164" xr:uid="{5B2F6CD7-8D6C-4906-87FF-F35F5BC36A54}"/>
    <cellStyle name="Cálculo 2 2 3 2 4 2 5 2" xfId="14165" xr:uid="{DA47A954-EFC8-468C-BAB7-F09C9C43FB19}"/>
    <cellStyle name="Cálculo 2 2 3 2 4 2 6" xfId="14166" xr:uid="{2F2A7C11-1AEF-4F29-88C5-D15CE7D32DB2}"/>
    <cellStyle name="Cálculo 2 2 3 2 4 2 6 2" xfId="14167" xr:uid="{C67C4E4D-E78F-450E-BD54-0CF4FE229754}"/>
    <cellStyle name="Cálculo 2 2 3 2 4 2 7" xfId="14168" xr:uid="{BDDBF113-00AA-4520-90F6-F774FC447B5E}"/>
    <cellStyle name="Cálculo 2 2 3 2 4 3" xfId="14169" xr:uid="{102CC251-E0F6-431D-A01E-C738F29C2BBC}"/>
    <cellStyle name="Cálculo 2 2 3 2 4 3 2" xfId="14170" xr:uid="{92FDA6A0-7238-4B2F-A989-C0CF7D05D203}"/>
    <cellStyle name="Cálculo 2 2 3 2 4 4" xfId="14171" xr:uid="{6CC997CD-6051-43B1-A765-D70BC8F1A3CA}"/>
    <cellStyle name="Cálculo 2 2 3 2 4 4 2" xfId="14172" xr:uid="{0BCE7F41-AFF8-420C-BA2F-730E8DFD42AC}"/>
    <cellStyle name="Cálculo 2 2 3 2 4 5" xfId="14173" xr:uid="{AC46C113-DBBC-4FFC-ACD8-5652F8A2463F}"/>
    <cellStyle name="Cálculo 2 2 3 2 4 5 2" xfId="14174" xr:uid="{529CC9D7-6C16-4EF6-AD48-FE4846CCF5F7}"/>
    <cellStyle name="Cálculo 2 2 3 2 4 6" xfId="14175" xr:uid="{75129DF9-C2AE-4A89-8079-FEE1F8B82417}"/>
    <cellStyle name="Cálculo 2 2 3 2 4 6 2" xfId="14176" xr:uid="{B5835998-B985-47D1-8F0F-DAA79CACC5E3}"/>
    <cellStyle name="Cálculo 2 2 3 2 4 7" xfId="14177" xr:uid="{560DB86D-A865-4950-A2C3-CDA01BF0D95C}"/>
    <cellStyle name="Cálculo 2 2 3 2 4 7 2" xfId="14178" xr:uid="{49748ACA-6773-482C-B93D-6A3CF6335CE3}"/>
    <cellStyle name="Cálculo 2 2 3 2 4 8" xfId="14179" xr:uid="{1930A81C-E216-493B-B992-2C213A7636EF}"/>
    <cellStyle name="Cálculo 2 2 3 2 4_Mes Actual" xfId="14180" xr:uid="{763D6620-FCA1-464B-831E-00ABE8D2E962}"/>
    <cellStyle name="Cálculo 2 2 3 2 5" xfId="14181" xr:uid="{E9BB79E2-8412-4E15-9773-481F8E16CB99}"/>
    <cellStyle name="Cálculo 2 2 3 2 5 2" xfId="14182" xr:uid="{EB8597A9-8A57-4017-B778-51417AAB7DBC}"/>
    <cellStyle name="Cálculo 2 2 3 2 5 2 2" xfId="14183" xr:uid="{0CBC6F80-9382-472F-AB54-9D5A7894C63A}"/>
    <cellStyle name="Cálculo 2 2 3 2 5 3" xfId="14184" xr:uid="{5982CD70-F0A9-43F8-9E8B-11A8776CCBD4}"/>
    <cellStyle name="Cálculo 2 2 3 2 5 3 2" xfId="14185" xr:uid="{64956399-47F5-4DAF-A279-6FD1F03F271F}"/>
    <cellStyle name="Cálculo 2 2 3 2 5 4" xfId="14186" xr:uid="{CF0329D2-E69A-469D-87F4-14CB5A1A2612}"/>
    <cellStyle name="Cálculo 2 2 3 2 5 4 2" xfId="14187" xr:uid="{DE8F195C-A7D5-47DF-8774-552E9DB0519E}"/>
    <cellStyle name="Cálculo 2 2 3 2 5 5" xfId="14188" xr:uid="{DF8BC6B8-A015-4006-BC3A-BFE8B904695D}"/>
    <cellStyle name="Cálculo 2 2 3 2 5 5 2" xfId="14189" xr:uid="{3C4855FD-E21D-47B1-A79D-7702FC2CB736}"/>
    <cellStyle name="Cálculo 2 2 3 2 5 6" xfId="14190" xr:uid="{9C46AF3D-1CA7-43B5-BCCF-5011E878737A}"/>
    <cellStyle name="Cálculo 2 2 3 2 5 6 2" xfId="14191" xr:uid="{DDB8ED03-1834-4889-BD0C-BFA43FB423E8}"/>
    <cellStyle name="Cálculo 2 2 3 2 5 7" xfId="14192" xr:uid="{88B7B437-835D-4542-80C8-3596002D72E1}"/>
    <cellStyle name="Cálculo 2 2 3 2 6" xfId="14193" xr:uid="{AD9CFE75-C337-40CE-95D7-8999729C9265}"/>
    <cellStyle name="Cálculo 2 2 3 2 6 2" xfId="14194" xr:uid="{76609DCC-E4AB-4D65-B81C-B2AAF92551EC}"/>
    <cellStyle name="Cálculo 2 2 3 2 7" xfId="14195" xr:uid="{D65886D7-E95B-4EF1-98EF-5371A6ED64C4}"/>
    <cellStyle name="Cálculo 2 2 3 2 7 2" xfId="14196" xr:uid="{515F7BC0-39F0-4401-9754-888EAF0968AD}"/>
    <cellStyle name="Cálculo 2 2 3 2 8" xfId="14197" xr:uid="{0B2F9A1E-ABAD-42E9-B931-E2EC4BE57D7D}"/>
    <cellStyle name="Cálculo 2 2 3 2 8 2" xfId="14198" xr:uid="{AB42D9C4-7068-420A-A322-CCB6B798FE74}"/>
    <cellStyle name="Cálculo 2 2 3 2 9" xfId="14199" xr:uid="{3EF9BD55-5032-49E4-BB4F-67F530595E21}"/>
    <cellStyle name="Cálculo 2 2 3 2 9 2" xfId="14200" xr:uid="{ED54476B-C408-4F95-BEB0-2CF3C3D57005}"/>
    <cellStyle name="Cálculo 2 2 3 2_Mes Actual" xfId="14201" xr:uid="{D82952A8-A5F8-44DD-870C-D1210BCDB035}"/>
    <cellStyle name="Cálculo 2 2 3 3" xfId="14202" xr:uid="{1E6E22AA-6DB0-4E93-A4BC-937E4DE50471}"/>
    <cellStyle name="Cálculo 2 2 3 3 2" xfId="14203" xr:uid="{E8DF4952-6897-4993-8EDD-E146EC53A520}"/>
    <cellStyle name="Cálculo 2 2 3 3 2 2" xfId="14204" xr:uid="{179B7510-3810-4591-BE53-D37466DC9C71}"/>
    <cellStyle name="Cálculo 2 2 3 3 2 2 2" xfId="14205" xr:uid="{E9686C10-ED11-4426-BE85-D0ACDD926DFF}"/>
    <cellStyle name="Cálculo 2 2 3 3 2 3" xfId="14206" xr:uid="{7373087F-FAF3-4758-8947-CAFD7EEA0B4E}"/>
    <cellStyle name="Cálculo 2 2 3 3 2 3 2" xfId="14207" xr:uid="{EE140A61-2DDF-48F9-91F0-D8FEE5CC788B}"/>
    <cellStyle name="Cálculo 2 2 3 3 2 4" xfId="14208" xr:uid="{201C163A-9EDA-4F7F-AB93-3BCB5133D2A9}"/>
    <cellStyle name="Cálculo 2 2 3 3 2 4 2" xfId="14209" xr:uid="{FABEA72D-136E-41D9-A98A-F242F872D722}"/>
    <cellStyle name="Cálculo 2 2 3 3 2 5" xfId="14210" xr:uid="{8879DB3F-653D-4B88-9B47-52FDB1A23650}"/>
    <cellStyle name="Cálculo 2 2 3 3 2 5 2" xfId="14211" xr:uid="{46A03EED-1039-44E1-856E-72E83861DFFE}"/>
    <cellStyle name="Cálculo 2 2 3 3 2 6" xfId="14212" xr:uid="{F7B4B025-AA0B-4E06-8F6B-DCD59F5C0252}"/>
    <cellStyle name="Cálculo 2 2 3 3 2 6 2" xfId="14213" xr:uid="{4F5066FC-8DE0-4451-88E8-A363EB82E070}"/>
    <cellStyle name="Cálculo 2 2 3 3 2 7" xfId="14214" xr:uid="{BB38AEA7-CE6E-4D13-9470-AC0894D7C500}"/>
    <cellStyle name="Cálculo 2 2 3 3 2_Mes Actual" xfId="14215" xr:uid="{D31A6BDC-3F74-4E68-A6A4-33EDFEEB946A}"/>
    <cellStyle name="Cálculo 2 2 3 3 3" xfId="14216" xr:uid="{6AB40D37-D6F7-4C1B-9BFF-1D7655E1D166}"/>
    <cellStyle name="Cálculo 2 2 3 3 3 2" xfId="14217" xr:uid="{0E0B04BE-D25E-4CBE-A412-5EB381B3DB46}"/>
    <cellStyle name="Cálculo 2 2 3 3 3 2 2" xfId="14218" xr:uid="{CFA5CDB0-8541-4A1C-A922-4B417B1052EE}"/>
    <cellStyle name="Cálculo 2 2 3 3 3 3" xfId="14219" xr:uid="{AAD2272E-67D5-49DE-AD0D-C56A543DF7AC}"/>
    <cellStyle name="Cálculo 2 2 3 3 3_Mes Actual" xfId="14220" xr:uid="{ED8C1742-8AB1-4AAF-82CC-FD08AAC28575}"/>
    <cellStyle name="Cálculo 2 2 3 3 4" xfId="14221" xr:uid="{4D7A48FA-FE5E-42C0-ACDB-55183B87F3B7}"/>
    <cellStyle name="Cálculo 2 2 3 3 4 2" xfId="14222" xr:uid="{2E7098B4-7C84-4EAB-8B9D-046DF0371FF8}"/>
    <cellStyle name="Cálculo 2 2 3 3 5" xfId="14223" xr:uid="{0303B597-880E-46C7-B0EE-0B0D3EA82B47}"/>
    <cellStyle name="Cálculo 2 2 3 3 5 2" xfId="14224" xr:uid="{71D17A46-0E2F-4EEF-AFD4-656C35F7D434}"/>
    <cellStyle name="Cálculo 2 2 3 3 6" xfId="14225" xr:uid="{4886980A-9EAD-494F-BDA4-54661F1EA919}"/>
    <cellStyle name="Cálculo 2 2 3 3 6 2" xfId="14226" xr:uid="{EAC98DA5-D7ED-47E9-9F0F-8DA49114B6B5}"/>
    <cellStyle name="Cálculo 2 2 3 3 7" xfId="14227" xr:uid="{3C504B08-5969-472B-A8D6-71FF90744588}"/>
    <cellStyle name="Cálculo 2 2 3 3 7 2" xfId="14228" xr:uid="{E7AC04D0-FB86-44A0-A09F-232AB91EF79E}"/>
    <cellStyle name="Cálculo 2 2 3 3 8" xfId="14229" xr:uid="{14154275-4568-4878-833D-23A71A903B3C}"/>
    <cellStyle name="Cálculo 2 2 3 3_Mes Actual" xfId="14230" xr:uid="{059AFC35-0C12-4D92-8C03-D9B9D01C97D2}"/>
    <cellStyle name="Cálculo 2 2 3 4" xfId="14231" xr:uid="{B060501F-5FF3-479B-9E3E-7E4C6A5480F9}"/>
    <cellStyle name="Cálculo 2 2 3 4 2" xfId="14232" xr:uid="{3FD2BACD-7443-4681-A718-6E51413C5E7A}"/>
    <cellStyle name="Cálculo 2 2 3 4 2 2" xfId="14233" xr:uid="{D40DBE73-42C5-499F-8AE2-55A347E8CCE1}"/>
    <cellStyle name="Cálculo 2 2 3 4 2 2 2" xfId="14234" xr:uid="{20108890-25B2-4445-AB8F-812DFE91E086}"/>
    <cellStyle name="Cálculo 2 2 3 4 2 3" xfId="14235" xr:uid="{11E05AD3-19BD-47A1-AD66-089F83D40B37}"/>
    <cellStyle name="Cálculo 2 2 3 4 2 3 2" xfId="14236" xr:uid="{A37214F4-E5F0-4C60-B04B-C61FDD07ED05}"/>
    <cellStyle name="Cálculo 2 2 3 4 2 4" xfId="14237" xr:uid="{1A7A0EBD-F670-44AC-BD3D-94F2A67A25F2}"/>
    <cellStyle name="Cálculo 2 2 3 4 2 4 2" xfId="14238" xr:uid="{C73EF632-81E3-4586-9296-F06A3BB8DF7B}"/>
    <cellStyle name="Cálculo 2 2 3 4 2 5" xfId="14239" xr:uid="{9E15269F-8D95-4CD0-883A-04520DCC983E}"/>
    <cellStyle name="Cálculo 2 2 3 4 2 5 2" xfId="14240" xr:uid="{E77F9173-FF43-44D0-8A6C-42E70A05CA8C}"/>
    <cellStyle name="Cálculo 2 2 3 4 2 6" xfId="14241" xr:uid="{EBB1EE70-39F5-49FD-B20D-A208C9C8CA98}"/>
    <cellStyle name="Cálculo 2 2 3 4 2 6 2" xfId="14242" xr:uid="{40889903-C642-4497-9E93-683A47ABA716}"/>
    <cellStyle name="Cálculo 2 2 3 4 2 7" xfId="14243" xr:uid="{DAE84649-62D6-44DC-8FC1-C7177253E4E6}"/>
    <cellStyle name="Cálculo 2 2 3 4 3" xfId="14244" xr:uid="{09DFF1A0-DE62-450A-9553-CAB82EA13964}"/>
    <cellStyle name="Cálculo 2 2 3 4 3 2" xfId="14245" xr:uid="{165E7574-DE7D-4943-9C5A-C2640A6E8C85}"/>
    <cellStyle name="Cálculo 2 2 3 4 4" xfId="14246" xr:uid="{55F90A78-1394-4DF3-BAAD-74EA77E1EAFA}"/>
    <cellStyle name="Cálculo 2 2 3 4 4 2" xfId="14247" xr:uid="{C946F0AB-706D-4834-9E23-EDA9DB7954EF}"/>
    <cellStyle name="Cálculo 2 2 3 4 5" xfId="14248" xr:uid="{E2BE368B-4E8E-4CB7-925F-0271D57502D1}"/>
    <cellStyle name="Cálculo 2 2 3 4 5 2" xfId="14249" xr:uid="{97226CED-D946-4F2F-9BA0-8E0DD4A41B35}"/>
    <cellStyle name="Cálculo 2 2 3 4 6" xfId="14250" xr:uid="{7EC42F73-5359-41B1-ABE7-EFF5CA929353}"/>
    <cellStyle name="Cálculo 2 2 3 4 6 2" xfId="14251" xr:uid="{0E3CC641-8204-40C2-ABDA-3556309F6C9F}"/>
    <cellStyle name="Cálculo 2 2 3 4 7" xfId="14252" xr:uid="{77F7B324-836D-432B-9AA3-3063495A23E6}"/>
    <cellStyle name="Cálculo 2 2 3 4 7 2" xfId="14253" xr:uid="{9D761087-120A-4F5B-9108-AA5FF84FFCBC}"/>
    <cellStyle name="Cálculo 2 2 3 4 8" xfId="14254" xr:uid="{9A95F878-757E-4A2D-BF42-D02FA1FD74F0}"/>
    <cellStyle name="Cálculo 2 2 3 4_Mes Actual" xfId="14255" xr:uid="{BB1DF7A8-9316-4A92-A227-06D15F096727}"/>
    <cellStyle name="Cálculo 2 2 3 5" xfId="14256" xr:uid="{3BC6AB66-7BF0-4154-B8A1-9BD217C2EB66}"/>
    <cellStyle name="Cálculo 2 2 3 5 2" xfId="14257" xr:uid="{26879DE2-3A2F-40F7-9F7B-48BE14D314B3}"/>
    <cellStyle name="Cálculo 2 2 3 5 2 2" xfId="14258" xr:uid="{4BA79234-CF45-474F-AC58-09568D288F9B}"/>
    <cellStyle name="Cálculo 2 2 3 5 2 2 2" xfId="14259" xr:uid="{D521586F-0498-43DD-82A2-CDEE63A2E6B7}"/>
    <cellStyle name="Cálculo 2 2 3 5 2 3" xfId="14260" xr:uid="{4857563F-0BF0-4304-BFD9-4CF146985556}"/>
    <cellStyle name="Cálculo 2 2 3 5 2 3 2" xfId="14261" xr:uid="{177EB25C-7D3D-46AF-9E26-E5C70A4E3710}"/>
    <cellStyle name="Cálculo 2 2 3 5 2 4" xfId="14262" xr:uid="{3B70796E-E233-411A-B6CE-269DB8C287F3}"/>
    <cellStyle name="Cálculo 2 2 3 5 2 4 2" xfId="14263" xr:uid="{13B157E8-A262-4401-A139-2FF384CE6724}"/>
    <cellStyle name="Cálculo 2 2 3 5 2 5" xfId="14264" xr:uid="{2A1A4399-28A0-490B-9C8D-75476B043F14}"/>
    <cellStyle name="Cálculo 2 2 3 5 2 5 2" xfId="14265" xr:uid="{F8B5A3A1-8061-4DF1-8BDD-8E7950B3A396}"/>
    <cellStyle name="Cálculo 2 2 3 5 2 6" xfId="14266" xr:uid="{3320DFB2-BA63-4A28-92A7-5689FBDACB08}"/>
    <cellStyle name="Cálculo 2 2 3 5 2 6 2" xfId="14267" xr:uid="{4F880AD2-2FE2-4217-945F-BE57D7152F4B}"/>
    <cellStyle name="Cálculo 2 2 3 5 2 7" xfId="14268" xr:uid="{F4C79154-F975-4115-80D4-42745506948B}"/>
    <cellStyle name="Cálculo 2 2 3 5 3" xfId="14269" xr:uid="{D19F1254-377B-4586-AE41-E32855377D32}"/>
    <cellStyle name="Cálculo 2 2 3 5 3 2" xfId="14270" xr:uid="{49CFBD7F-4722-4E1F-B566-307A7C4469AA}"/>
    <cellStyle name="Cálculo 2 2 3 5 4" xfId="14271" xr:uid="{73EB3630-977C-4691-85B1-C6DEB56DD68C}"/>
    <cellStyle name="Cálculo 2 2 3 5 4 2" xfId="14272" xr:uid="{593669E3-F698-497D-9879-0B89F2181357}"/>
    <cellStyle name="Cálculo 2 2 3 5 5" xfId="14273" xr:uid="{4D81780B-53C4-46A8-8366-011310B60510}"/>
    <cellStyle name="Cálculo 2 2 3 5 5 2" xfId="14274" xr:uid="{4C96AADF-6C50-40FB-96C2-CF189679CE95}"/>
    <cellStyle name="Cálculo 2 2 3 5 6" xfId="14275" xr:uid="{E9F8E171-0A88-424B-89D8-54ABEFDECAAC}"/>
    <cellStyle name="Cálculo 2 2 3 5 6 2" xfId="14276" xr:uid="{57ABA81C-D098-4510-ADE0-2FECBC00E181}"/>
    <cellStyle name="Cálculo 2 2 3 5 7" xfId="14277" xr:uid="{3C17DB9D-A3D8-4CF8-99B9-022DFDE5FF57}"/>
    <cellStyle name="Cálculo 2 2 3 5 7 2" xfId="14278" xr:uid="{F2A86A2F-351D-408E-BEB6-57B550BD208C}"/>
    <cellStyle name="Cálculo 2 2 3 5 8" xfId="14279" xr:uid="{3817CCBF-4D57-474E-A87A-6CA7B0569513}"/>
    <cellStyle name="Cálculo 2 2 3 5_Mes Actual" xfId="14280" xr:uid="{03731C6C-9880-49BC-9EF0-5965EAE07A39}"/>
    <cellStyle name="Cálculo 2 2 3 6" xfId="14281" xr:uid="{3E66907A-6E9D-46B4-A967-C679DF3C5B76}"/>
    <cellStyle name="Cálculo 2 2 3 6 2" xfId="14282" xr:uid="{1C097FEF-9A0F-4D43-8DB6-1502C055F202}"/>
    <cellStyle name="Cálculo 2 2 3 6 2 2" xfId="14283" xr:uid="{617D945F-58E1-47BF-AA4C-AF104DEFEEE8}"/>
    <cellStyle name="Cálculo 2 2 3 6 3" xfId="14284" xr:uid="{9B41AA85-B49A-4AF9-A530-BE38F178C6D4}"/>
    <cellStyle name="Cálculo 2 2 3 6 3 2" xfId="14285" xr:uid="{4AC2F55C-E05D-45B8-A41C-46A897674059}"/>
    <cellStyle name="Cálculo 2 2 3 6 4" xfId="14286" xr:uid="{60A8C1B8-F88A-434F-A941-8487BD7CA19F}"/>
    <cellStyle name="Cálculo 2 2 3 6 4 2" xfId="14287" xr:uid="{CFA8299E-8A4A-4639-88C1-02AFDE7D3CCB}"/>
    <cellStyle name="Cálculo 2 2 3 6 5" xfId="14288" xr:uid="{91EF48D8-B4C3-4F76-918D-52050CE0EBC1}"/>
    <cellStyle name="Cálculo 2 2 3 6 5 2" xfId="14289" xr:uid="{393F6082-0F2A-4FF0-89EC-7C957442F840}"/>
    <cellStyle name="Cálculo 2 2 3 6 6" xfId="14290" xr:uid="{DE247F02-C480-4EB2-A293-F2BCB91061B7}"/>
    <cellStyle name="Cálculo 2 2 3 6 6 2" xfId="14291" xr:uid="{CF2CCAB0-5612-49A4-8B3B-4EF52C5E7B42}"/>
    <cellStyle name="Cálculo 2 2 3 6 7" xfId="14292" xr:uid="{68F4EA69-DA4F-41C0-910B-4581174E5458}"/>
    <cellStyle name="Cálculo 2 2 3 7" xfId="14293" xr:uid="{B88B0F51-E226-49D1-9397-15572A313EFA}"/>
    <cellStyle name="Cálculo 2 2 3 7 2" xfId="14294" xr:uid="{6BA5B8A8-12E0-4336-B01D-3FDFF9A73A09}"/>
    <cellStyle name="Cálculo 2 2 3 8" xfId="14295" xr:uid="{5B4B9C2F-D3ED-471B-B7B1-9B42F0E1BA9A}"/>
    <cellStyle name="Cálculo 2 2 3 8 2" xfId="14296" xr:uid="{E1E211BC-29AC-46F4-AB6B-859FEA326A09}"/>
    <cellStyle name="Cálculo 2 2 3 9" xfId="14297" xr:uid="{DFE3AD88-BEAC-4B16-9711-54C68268F882}"/>
    <cellStyle name="Cálculo 2 2 3 9 2" xfId="14298" xr:uid="{CBF4321A-94FB-402E-8F35-046D6A4AD892}"/>
    <cellStyle name="Cálculo 2 2 3_Mes Actual" xfId="14299" xr:uid="{AE98FADB-61C8-4AAE-AFFE-54FD5B2B7BC4}"/>
    <cellStyle name="Cálculo 2 2 4" xfId="14300" xr:uid="{FA9B61EB-8542-4EDC-9B77-F1FD4A2510CE}"/>
    <cellStyle name="Cálculo 2 2 4 10" xfId="14301" xr:uid="{F863BECB-77F8-4E94-BF71-F2F3D62FD444}"/>
    <cellStyle name="Cálculo 2 2 4 10 2" xfId="14302" xr:uid="{4BA39DE5-2BFC-486B-82D4-B6498D04FB57}"/>
    <cellStyle name="Cálculo 2 2 4 11" xfId="14303" xr:uid="{2C63CE26-0AE9-4643-A59C-E3853B435EB5}"/>
    <cellStyle name="Cálculo 2 2 4 2" xfId="14304" xr:uid="{463C1B6F-C10B-406F-A494-63EFC984B542}"/>
    <cellStyle name="Cálculo 2 2 4 2 2" xfId="14305" xr:uid="{24B03294-FE7B-429A-8B00-8A8C844E72D2}"/>
    <cellStyle name="Cálculo 2 2 4 2 2 2" xfId="14306" xr:uid="{8FB92D4C-4CC8-425B-B7F0-5A1AEABAA0F9}"/>
    <cellStyle name="Cálculo 2 2 4 2 2 2 2" xfId="14307" xr:uid="{A0A1246A-9E3C-4448-8A39-570ABF8A50B4}"/>
    <cellStyle name="Cálculo 2 2 4 2 2 3" xfId="14308" xr:uid="{8BC03ABF-7860-4F8E-9386-21E6AE0A2948}"/>
    <cellStyle name="Cálculo 2 2 4 2 2 3 2" xfId="14309" xr:uid="{44978C78-5F77-4784-A37E-9A101E465AA7}"/>
    <cellStyle name="Cálculo 2 2 4 2 2 4" xfId="14310" xr:uid="{4DF4F073-DB7D-49FA-A8C2-0B240B8F9F90}"/>
    <cellStyle name="Cálculo 2 2 4 2 2 4 2" xfId="14311" xr:uid="{D0C0DCA9-9BA8-4C5D-A996-A8C84B0124C9}"/>
    <cellStyle name="Cálculo 2 2 4 2 2 5" xfId="14312" xr:uid="{AD2314AA-9FF9-4659-8237-08B031843E36}"/>
    <cellStyle name="Cálculo 2 2 4 2 2 5 2" xfId="14313" xr:uid="{4BAD1267-4A3B-47FD-9B8D-DD363BA90A82}"/>
    <cellStyle name="Cálculo 2 2 4 2 2 6" xfId="14314" xr:uid="{8A9052ED-9855-4D7E-8024-A7C34BA1B005}"/>
    <cellStyle name="Cálculo 2 2 4 2 2 6 2" xfId="14315" xr:uid="{39FAAB43-0C15-4F58-867A-0EC1C904740E}"/>
    <cellStyle name="Cálculo 2 2 4 2 2 7" xfId="14316" xr:uid="{76FBA366-DB49-4A85-A1D2-2951FC16576E}"/>
    <cellStyle name="Cálculo 2 2 4 2 2_Mes Actual" xfId="14317" xr:uid="{590A769D-74F7-4673-8567-42837EB11ADA}"/>
    <cellStyle name="Cálculo 2 2 4 2 3" xfId="14318" xr:uid="{826A6C58-D797-426B-9608-C7349D0E97BD}"/>
    <cellStyle name="Cálculo 2 2 4 2 3 2" xfId="14319" xr:uid="{F10F8A5B-D56B-466A-997B-8CCCE2BB051E}"/>
    <cellStyle name="Cálculo 2 2 4 2 3 2 2" xfId="14320" xr:uid="{B385412F-D9E0-49C5-A35E-E289786BAFEF}"/>
    <cellStyle name="Cálculo 2 2 4 2 3 3" xfId="14321" xr:uid="{AB49C2C9-561D-4FD3-8D86-DAD1523CD34A}"/>
    <cellStyle name="Cálculo 2 2 4 2 3_Mes Actual" xfId="14322" xr:uid="{D69DE418-C6F4-4BAD-A4BA-55F658569079}"/>
    <cellStyle name="Cálculo 2 2 4 2 4" xfId="14323" xr:uid="{0535C23A-FD4B-4D31-81AB-38E2B15F4359}"/>
    <cellStyle name="Cálculo 2 2 4 2 4 2" xfId="14324" xr:uid="{990A45F1-C2BB-4801-A8D3-28B941D208DA}"/>
    <cellStyle name="Cálculo 2 2 4 2 5" xfId="14325" xr:uid="{E93096B6-048C-4AFD-B921-6BAF9A001A1E}"/>
    <cellStyle name="Cálculo 2 2 4 2 5 2" xfId="14326" xr:uid="{6EC91402-1EC1-4538-B341-C368E071F14C}"/>
    <cellStyle name="Cálculo 2 2 4 2 6" xfId="14327" xr:uid="{A8714A53-B9EC-422F-B763-AEB10E731492}"/>
    <cellStyle name="Cálculo 2 2 4 2 6 2" xfId="14328" xr:uid="{20D68197-3E33-4852-B8AF-A341D09CC043}"/>
    <cellStyle name="Cálculo 2 2 4 2 7" xfId="14329" xr:uid="{B3B3427D-D952-4941-93A0-4EF78E8C8490}"/>
    <cellStyle name="Cálculo 2 2 4 2 7 2" xfId="14330" xr:uid="{FF35B679-440F-48A1-8C79-81169EF79FFB}"/>
    <cellStyle name="Cálculo 2 2 4 2 8" xfId="14331" xr:uid="{43820793-E2F2-42E0-A4B2-0403EE61A157}"/>
    <cellStyle name="Cálculo 2 2 4 2_Mes Actual" xfId="14332" xr:uid="{E169F041-698A-4153-A244-330A7F40E2DC}"/>
    <cellStyle name="Cálculo 2 2 4 3" xfId="14333" xr:uid="{ACBBD207-EED7-462C-A8F3-2C4F1CEB7A8C}"/>
    <cellStyle name="Cálculo 2 2 4 3 2" xfId="14334" xr:uid="{C6631D38-207A-40FC-8FCB-2711B67B6C0E}"/>
    <cellStyle name="Cálculo 2 2 4 3 2 2" xfId="14335" xr:uid="{C7EADF07-5474-40CC-8D90-834CFC724D84}"/>
    <cellStyle name="Cálculo 2 2 4 3 2 2 2" xfId="14336" xr:uid="{A51E1EC1-463A-41EA-BD9B-FB0682E34A10}"/>
    <cellStyle name="Cálculo 2 2 4 3 2 3" xfId="14337" xr:uid="{F73145FC-0D44-4586-B20B-0DA1F0768A6A}"/>
    <cellStyle name="Cálculo 2 2 4 3 2 3 2" xfId="14338" xr:uid="{A0C8AEB6-BD9C-4E4B-83A6-859FD6542E0C}"/>
    <cellStyle name="Cálculo 2 2 4 3 2 4" xfId="14339" xr:uid="{45274F96-8C4C-4A36-9A4F-A8AF775A10E5}"/>
    <cellStyle name="Cálculo 2 2 4 3 2 4 2" xfId="14340" xr:uid="{1C1119F8-4818-4E22-8AF4-423A856671EE}"/>
    <cellStyle name="Cálculo 2 2 4 3 2 5" xfId="14341" xr:uid="{1830B23F-A536-4BDC-A25C-81D7E4A725BE}"/>
    <cellStyle name="Cálculo 2 2 4 3 2 5 2" xfId="14342" xr:uid="{8AD0A7B6-7D50-4F27-9B1B-42BA3C752D78}"/>
    <cellStyle name="Cálculo 2 2 4 3 2 6" xfId="14343" xr:uid="{BB97345A-6EDE-49F5-B071-9BD04E70C471}"/>
    <cellStyle name="Cálculo 2 2 4 3 2 6 2" xfId="14344" xr:uid="{9267433C-7193-4592-9D0B-B540F1FDEF38}"/>
    <cellStyle name="Cálculo 2 2 4 3 2 7" xfId="14345" xr:uid="{64A8CB30-2558-4907-906D-4905FA823065}"/>
    <cellStyle name="Cálculo 2 2 4 3 3" xfId="14346" xr:uid="{59F96A16-E272-4DEF-AC09-A93026A86066}"/>
    <cellStyle name="Cálculo 2 2 4 3 3 2" xfId="14347" xr:uid="{906BD96E-C80D-432B-A172-7C47237634BB}"/>
    <cellStyle name="Cálculo 2 2 4 3 4" xfId="14348" xr:uid="{8C17D7AA-2F1E-46DB-9CB7-3E01C8FCDE90}"/>
    <cellStyle name="Cálculo 2 2 4 3 4 2" xfId="14349" xr:uid="{D9E53183-768B-4BD7-A5A0-BA9060D711E5}"/>
    <cellStyle name="Cálculo 2 2 4 3 5" xfId="14350" xr:uid="{505362CB-5C34-46B0-A6CA-E93EC7F01B99}"/>
    <cellStyle name="Cálculo 2 2 4 3 5 2" xfId="14351" xr:uid="{735CD050-DD7B-463A-9126-DAC10987A254}"/>
    <cellStyle name="Cálculo 2 2 4 3 6" xfId="14352" xr:uid="{9F4E93E9-C76C-414A-BB2B-9AE9336956D6}"/>
    <cellStyle name="Cálculo 2 2 4 3 6 2" xfId="14353" xr:uid="{07FFAFFA-8E72-4A2F-9207-DB85C2AABE0D}"/>
    <cellStyle name="Cálculo 2 2 4 3 7" xfId="14354" xr:uid="{B056002E-C2F7-43BB-8E1F-2130308C1F3D}"/>
    <cellStyle name="Cálculo 2 2 4 3 7 2" xfId="14355" xr:uid="{926C009D-1421-407D-B17E-7CA8BABC67C6}"/>
    <cellStyle name="Cálculo 2 2 4 3 8" xfId="14356" xr:uid="{4E0420D4-8939-4AFC-9125-4FB72C50F54C}"/>
    <cellStyle name="Cálculo 2 2 4 3_Mes Actual" xfId="14357" xr:uid="{05A702DE-7FD7-4CD1-B375-3E59CD3F2413}"/>
    <cellStyle name="Cálculo 2 2 4 4" xfId="14358" xr:uid="{612287A9-E70C-4E8C-A23A-D9F75DF5ABB0}"/>
    <cellStyle name="Cálculo 2 2 4 4 2" xfId="14359" xr:uid="{B076B7F3-15F6-4093-B089-9869F6258CBE}"/>
    <cellStyle name="Cálculo 2 2 4 4 2 2" xfId="14360" xr:uid="{89852574-09AC-4834-B4F0-765AFDE57724}"/>
    <cellStyle name="Cálculo 2 2 4 4 2 2 2" xfId="14361" xr:uid="{14C0B811-00B3-429D-927E-00D05B5EB09D}"/>
    <cellStyle name="Cálculo 2 2 4 4 2 3" xfId="14362" xr:uid="{95A80CA6-03EB-4ADE-AD4B-DD41B40C3156}"/>
    <cellStyle name="Cálculo 2 2 4 4 2 3 2" xfId="14363" xr:uid="{9EFA6294-C198-42DC-8178-1507C9C3D7ED}"/>
    <cellStyle name="Cálculo 2 2 4 4 2 4" xfId="14364" xr:uid="{1AEF0596-590A-4CA7-8060-BA8EA0713E5A}"/>
    <cellStyle name="Cálculo 2 2 4 4 2 4 2" xfId="14365" xr:uid="{6E411F8D-398B-4CDB-8261-46F9D5360C7C}"/>
    <cellStyle name="Cálculo 2 2 4 4 2 5" xfId="14366" xr:uid="{4FBC9378-B942-4DB5-8512-AE107A7F856D}"/>
    <cellStyle name="Cálculo 2 2 4 4 2 5 2" xfId="14367" xr:uid="{5B7890C4-E302-4C4F-A890-0DB294437020}"/>
    <cellStyle name="Cálculo 2 2 4 4 2 6" xfId="14368" xr:uid="{85EED940-CD51-47EB-B8B2-6844A69D797D}"/>
    <cellStyle name="Cálculo 2 2 4 4 2 6 2" xfId="14369" xr:uid="{04000894-E2F2-44D0-9266-2A7DED36449E}"/>
    <cellStyle name="Cálculo 2 2 4 4 2 7" xfId="14370" xr:uid="{57363501-020C-4527-BB7C-E8669FB7F38C}"/>
    <cellStyle name="Cálculo 2 2 4 4 3" xfId="14371" xr:uid="{E6FA0484-0CA2-41D3-BE1D-FCBF8E86D052}"/>
    <cellStyle name="Cálculo 2 2 4 4 3 2" xfId="14372" xr:uid="{97623411-0827-4EA9-A51E-1598002F9E69}"/>
    <cellStyle name="Cálculo 2 2 4 4 4" xfId="14373" xr:uid="{6A938840-9B5A-43AB-8357-7083E5D5B0E5}"/>
    <cellStyle name="Cálculo 2 2 4 4 4 2" xfId="14374" xr:uid="{8A0C7C26-A113-48FE-B300-2DFD25A7B2A8}"/>
    <cellStyle name="Cálculo 2 2 4 4 5" xfId="14375" xr:uid="{2EBBE49B-D3FF-48A8-85B3-3EC5F5E0D057}"/>
    <cellStyle name="Cálculo 2 2 4 4 5 2" xfId="14376" xr:uid="{30366383-FB4B-41A1-AB28-E64B204EA35E}"/>
    <cellStyle name="Cálculo 2 2 4 4 6" xfId="14377" xr:uid="{E8AE3E79-822A-4136-9043-E9AE0D98570C}"/>
    <cellStyle name="Cálculo 2 2 4 4 6 2" xfId="14378" xr:uid="{E67F8F80-C276-46DF-B810-C02A745572D0}"/>
    <cellStyle name="Cálculo 2 2 4 4 7" xfId="14379" xr:uid="{5AA3CBA3-C5FE-4EF6-BDA1-F3A0BBB3BAD1}"/>
    <cellStyle name="Cálculo 2 2 4 4 7 2" xfId="14380" xr:uid="{B34DD3DF-35D8-40B1-8E02-1B6ECE04A809}"/>
    <cellStyle name="Cálculo 2 2 4 4 8" xfId="14381" xr:uid="{12B8663B-0D98-4C32-A422-36834387AB4E}"/>
    <cellStyle name="Cálculo 2 2 4 4_Mes Actual" xfId="14382" xr:uid="{DACF9AC0-30F4-43DF-8E8E-F8C3A41F7C97}"/>
    <cellStyle name="Cálculo 2 2 4 5" xfId="14383" xr:uid="{28AE657A-9414-446B-AC06-8C4DE1E49705}"/>
    <cellStyle name="Cálculo 2 2 4 5 2" xfId="14384" xr:uid="{5E3294DE-5BFF-4552-BF78-A022037C0306}"/>
    <cellStyle name="Cálculo 2 2 4 5 2 2" xfId="14385" xr:uid="{9F88DA7E-EA5F-4BB5-9AE3-3DD2185A4BD1}"/>
    <cellStyle name="Cálculo 2 2 4 5 3" xfId="14386" xr:uid="{FE798194-9FC6-497C-8E71-470313ADDB26}"/>
    <cellStyle name="Cálculo 2 2 4 5 3 2" xfId="14387" xr:uid="{9513ED2D-5303-4BC2-9B6E-4498C570DE4A}"/>
    <cellStyle name="Cálculo 2 2 4 5 4" xfId="14388" xr:uid="{F4D6D415-4D2C-40CE-91A2-6E8D0DDB0F89}"/>
    <cellStyle name="Cálculo 2 2 4 5 4 2" xfId="14389" xr:uid="{8EEA3BDB-481A-4A95-A040-6FE96E7CA069}"/>
    <cellStyle name="Cálculo 2 2 4 5 5" xfId="14390" xr:uid="{50E5B8F6-F4ED-4C0C-A410-07FCC573C3A9}"/>
    <cellStyle name="Cálculo 2 2 4 5 5 2" xfId="14391" xr:uid="{7648B71B-B830-4E5B-8903-8D4A18583398}"/>
    <cellStyle name="Cálculo 2 2 4 5 6" xfId="14392" xr:uid="{E5F9160F-A602-4381-B6E5-28865FA16B7E}"/>
    <cellStyle name="Cálculo 2 2 4 5 6 2" xfId="14393" xr:uid="{016CF720-5D77-4261-88F8-A6A1D88BD17E}"/>
    <cellStyle name="Cálculo 2 2 4 5 7" xfId="14394" xr:uid="{543762F2-221C-4813-8DC7-C33159603E98}"/>
    <cellStyle name="Cálculo 2 2 4 6" xfId="14395" xr:uid="{634DF648-1BB8-4098-8A23-DDF818DA983D}"/>
    <cellStyle name="Cálculo 2 2 4 6 2" xfId="14396" xr:uid="{70D8B4EB-6BF1-4E8E-A027-F8B5990A5FC7}"/>
    <cellStyle name="Cálculo 2 2 4 7" xfId="14397" xr:uid="{1D2B2862-2A70-460C-8B2B-4471B370947F}"/>
    <cellStyle name="Cálculo 2 2 4 7 2" xfId="14398" xr:uid="{CB404203-BCB8-4742-BD28-F208BFCD396D}"/>
    <cellStyle name="Cálculo 2 2 4 8" xfId="14399" xr:uid="{02BCDCE2-2A68-4F82-AEEF-BCC0AC6A996C}"/>
    <cellStyle name="Cálculo 2 2 4 8 2" xfId="14400" xr:uid="{74F532F6-8A2C-4837-B92E-60F562C9870F}"/>
    <cellStyle name="Cálculo 2 2 4 9" xfId="14401" xr:uid="{7BDF3782-5A8A-4839-9B90-1F042E8D588B}"/>
    <cellStyle name="Cálculo 2 2 4 9 2" xfId="14402" xr:uid="{3E6B0BF0-4F42-4F10-8D18-5F1BAC35685D}"/>
    <cellStyle name="Cálculo 2 2 4_Mes Actual" xfId="14403" xr:uid="{FB82ACBB-4029-444A-A2D0-9AB2B9B5E7FC}"/>
    <cellStyle name="Cálculo 2 2 5" xfId="14404" xr:uid="{D7D87292-9350-4782-BADB-381F5A2A286C}"/>
    <cellStyle name="Cálculo 2 2 5 10" xfId="14405" xr:uid="{825445CD-CE56-4A07-AA65-5CFFBDB786CE}"/>
    <cellStyle name="Cálculo 2 2 5 10 2" xfId="14406" xr:uid="{7035555A-1D78-4B80-B204-20386DABBBFF}"/>
    <cellStyle name="Cálculo 2 2 5 11" xfId="14407" xr:uid="{72CE79CD-0B39-4D5A-B08B-51B918BF926E}"/>
    <cellStyle name="Cálculo 2 2 5 2" xfId="14408" xr:uid="{893855FF-7C36-43EB-A934-F78A54454318}"/>
    <cellStyle name="Cálculo 2 2 5 2 2" xfId="14409" xr:uid="{86DF9CB1-C0D2-444C-A5CA-DA0660366AA3}"/>
    <cellStyle name="Cálculo 2 2 5 2 2 2" xfId="14410" xr:uid="{E04002E1-1418-40CB-9426-1399B594B1C5}"/>
    <cellStyle name="Cálculo 2 2 5 2 2 2 2" xfId="14411" xr:uid="{4EB5B1B0-0D24-4F8C-8EED-3F562687E256}"/>
    <cellStyle name="Cálculo 2 2 5 2 2 3" xfId="14412" xr:uid="{288DE02E-6013-42AA-983D-AFE4F6C88B92}"/>
    <cellStyle name="Cálculo 2 2 5 2 2 3 2" xfId="14413" xr:uid="{87488235-43F5-48D2-AB98-C1F9353F1D39}"/>
    <cellStyle name="Cálculo 2 2 5 2 2 4" xfId="14414" xr:uid="{AB4B7F37-DF0D-47F7-A5A5-913878A2AD9C}"/>
    <cellStyle name="Cálculo 2 2 5 2 2 4 2" xfId="14415" xr:uid="{6E1D0DEE-6560-4C39-9020-7DD6C2EFCC16}"/>
    <cellStyle name="Cálculo 2 2 5 2 2 5" xfId="14416" xr:uid="{8AABFA8C-1FDE-4BE7-A6DD-7EDE21F651E4}"/>
    <cellStyle name="Cálculo 2 2 5 2 2 5 2" xfId="14417" xr:uid="{A11D0020-84BE-4810-981C-1492C0EE9C3C}"/>
    <cellStyle name="Cálculo 2 2 5 2 2 6" xfId="14418" xr:uid="{92807CAC-3F42-48B1-A4C1-FD4CC6C0C840}"/>
    <cellStyle name="Cálculo 2 2 5 2 2 6 2" xfId="14419" xr:uid="{F19D6D1E-A35E-45AE-B9B2-F9ECE940485A}"/>
    <cellStyle name="Cálculo 2 2 5 2 2 7" xfId="14420" xr:uid="{D2A6BFC2-C459-44E7-8F5B-EA22DB434D43}"/>
    <cellStyle name="Cálculo 2 2 5 2 2_Mes Actual" xfId="14421" xr:uid="{672F5BC6-1DCD-4A3D-93CA-D1B5C7C5C041}"/>
    <cellStyle name="Cálculo 2 2 5 2 3" xfId="14422" xr:uid="{AF6BDD1C-1E29-4CC6-9178-AF51A7706A27}"/>
    <cellStyle name="Cálculo 2 2 5 2 3 2" xfId="14423" xr:uid="{0775F543-80A2-4B25-86CF-8112C1BBD1BF}"/>
    <cellStyle name="Cálculo 2 2 5 2 3 2 2" xfId="14424" xr:uid="{BA3CD237-8590-4BE8-BB4C-0AC61FB39CB3}"/>
    <cellStyle name="Cálculo 2 2 5 2 3 3" xfId="14425" xr:uid="{050FB1F8-8EFD-4146-AFEA-93D67DD15492}"/>
    <cellStyle name="Cálculo 2 2 5 2 3_Mes Actual" xfId="14426" xr:uid="{FDC5EB73-B093-4945-8110-84D594C33101}"/>
    <cellStyle name="Cálculo 2 2 5 2 4" xfId="14427" xr:uid="{1CCB8B95-6FE2-4277-8BAF-8D99388AD1B7}"/>
    <cellStyle name="Cálculo 2 2 5 2 4 2" xfId="14428" xr:uid="{1992AF4E-57E9-4C69-B935-EFFD6DD8AAEA}"/>
    <cellStyle name="Cálculo 2 2 5 2 5" xfId="14429" xr:uid="{DF498667-C62C-40A9-A7C3-DCEF8FBD43CD}"/>
    <cellStyle name="Cálculo 2 2 5 2 5 2" xfId="14430" xr:uid="{F767E84D-7AB3-482D-9A25-AD1344A7C374}"/>
    <cellStyle name="Cálculo 2 2 5 2 6" xfId="14431" xr:uid="{2FCFB90C-263B-4AC5-BD69-4F77F089275B}"/>
    <cellStyle name="Cálculo 2 2 5 2 6 2" xfId="14432" xr:uid="{AF90A3F2-09A3-4605-A39A-93974B67E568}"/>
    <cellStyle name="Cálculo 2 2 5 2 7" xfId="14433" xr:uid="{DFBFA285-B183-43EE-A33D-4AE680ADF66E}"/>
    <cellStyle name="Cálculo 2 2 5 2 7 2" xfId="14434" xr:uid="{221D1905-2B65-430F-B89B-E136C4D6C4B4}"/>
    <cellStyle name="Cálculo 2 2 5 2 8" xfId="14435" xr:uid="{1BCB3DF9-8525-4373-ADD1-EB498F5539AE}"/>
    <cellStyle name="Cálculo 2 2 5 2_Mes Actual" xfId="14436" xr:uid="{BB7ABCAD-67BE-444C-A9F9-5507386D2A45}"/>
    <cellStyle name="Cálculo 2 2 5 3" xfId="14437" xr:uid="{6E3FD918-1814-4655-A4E5-13EC0FA413C6}"/>
    <cellStyle name="Cálculo 2 2 5 3 2" xfId="14438" xr:uid="{8FE044AC-B020-444B-9957-A1C763F04706}"/>
    <cellStyle name="Cálculo 2 2 5 3 2 2" xfId="14439" xr:uid="{71402637-0AC4-4F73-9F25-5A5ACE3CCCA5}"/>
    <cellStyle name="Cálculo 2 2 5 3 2 2 2" xfId="14440" xr:uid="{41BD022E-20F4-48A2-9718-A6DF5F38562F}"/>
    <cellStyle name="Cálculo 2 2 5 3 2 3" xfId="14441" xr:uid="{FC6170B4-17F5-4B56-A998-9EF827A7C46B}"/>
    <cellStyle name="Cálculo 2 2 5 3 2 3 2" xfId="14442" xr:uid="{C7ECA319-1BC6-49C3-BDA0-F6A680368F35}"/>
    <cellStyle name="Cálculo 2 2 5 3 2 4" xfId="14443" xr:uid="{DAFA2EDE-60BE-4BD8-B68E-944415A29BD5}"/>
    <cellStyle name="Cálculo 2 2 5 3 2 4 2" xfId="14444" xr:uid="{DECB91D3-B89F-4BAB-BEB0-933FABF85FBA}"/>
    <cellStyle name="Cálculo 2 2 5 3 2 5" xfId="14445" xr:uid="{3283B9A5-625B-487F-881F-3FD0610BE0B5}"/>
    <cellStyle name="Cálculo 2 2 5 3 2 5 2" xfId="14446" xr:uid="{AD44CA85-5358-4A55-AB8E-081F07C5AD7C}"/>
    <cellStyle name="Cálculo 2 2 5 3 2 6" xfId="14447" xr:uid="{E458B9A3-A35C-4A58-B11D-17A2ED25777E}"/>
    <cellStyle name="Cálculo 2 2 5 3 2 6 2" xfId="14448" xr:uid="{C14C2DA4-8571-4F42-B9D3-2F6D597D2204}"/>
    <cellStyle name="Cálculo 2 2 5 3 2 7" xfId="14449" xr:uid="{A8ED952E-41E7-488F-9FCC-2AA4CDE2FB53}"/>
    <cellStyle name="Cálculo 2 2 5 3 3" xfId="14450" xr:uid="{CC003669-D619-41C1-83CB-007526F9579F}"/>
    <cellStyle name="Cálculo 2 2 5 3 3 2" xfId="14451" xr:uid="{FCB9B2E1-F4C9-4A41-ABE7-9443CB367486}"/>
    <cellStyle name="Cálculo 2 2 5 3 4" xfId="14452" xr:uid="{FE9CEF4F-635F-4768-9E6D-2995DA14F7BA}"/>
    <cellStyle name="Cálculo 2 2 5 3 4 2" xfId="14453" xr:uid="{8DD28EAF-11A5-40E4-B214-D388318F683C}"/>
    <cellStyle name="Cálculo 2 2 5 3 5" xfId="14454" xr:uid="{D9F7F01A-EECF-4FA8-9C97-16B2685A0F93}"/>
    <cellStyle name="Cálculo 2 2 5 3 5 2" xfId="14455" xr:uid="{47684E7A-689D-4D2A-97F2-0AEA2903D953}"/>
    <cellStyle name="Cálculo 2 2 5 3 6" xfId="14456" xr:uid="{3043EE25-9B8E-4E2E-923C-5621FB41E467}"/>
    <cellStyle name="Cálculo 2 2 5 3 6 2" xfId="14457" xr:uid="{29363DF7-10F2-4F67-A48D-833F65413D2F}"/>
    <cellStyle name="Cálculo 2 2 5 3 7" xfId="14458" xr:uid="{5DA0687D-301C-4E85-8819-2B355B52A612}"/>
    <cellStyle name="Cálculo 2 2 5 3 7 2" xfId="14459" xr:uid="{4320481E-E5DD-427F-B587-B972AB034DE3}"/>
    <cellStyle name="Cálculo 2 2 5 3 8" xfId="14460" xr:uid="{C75B7779-F870-4184-8025-F33DF92166E3}"/>
    <cellStyle name="Cálculo 2 2 5 3_Mes Actual" xfId="14461" xr:uid="{FC896559-4264-48EC-9C44-B788C2F6CC78}"/>
    <cellStyle name="Cálculo 2 2 5 4" xfId="14462" xr:uid="{ED98DCB7-8533-442C-9F25-514AA0179A4F}"/>
    <cellStyle name="Cálculo 2 2 5 4 2" xfId="14463" xr:uid="{BEDDE094-FB75-46E8-A3CE-386EE7BCE393}"/>
    <cellStyle name="Cálculo 2 2 5 4 2 2" xfId="14464" xr:uid="{31760EF4-8EC1-4FA1-95A3-FA3925ABCDD5}"/>
    <cellStyle name="Cálculo 2 2 5 4 2 2 2" xfId="14465" xr:uid="{E3B955C4-4031-4D0B-937E-09B1652B9659}"/>
    <cellStyle name="Cálculo 2 2 5 4 2 3" xfId="14466" xr:uid="{D6B2C11A-1744-454E-A680-3BAAD06C60B0}"/>
    <cellStyle name="Cálculo 2 2 5 4 2 3 2" xfId="14467" xr:uid="{B26DEF39-9038-4DDE-B391-AF8A056D138E}"/>
    <cellStyle name="Cálculo 2 2 5 4 2 4" xfId="14468" xr:uid="{9B4E6410-B5E8-492C-8BC6-69A3321D3642}"/>
    <cellStyle name="Cálculo 2 2 5 4 2 4 2" xfId="14469" xr:uid="{F561F29A-638B-45B2-ADA7-23DF7C8A02AA}"/>
    <cellStyle name="Cálculo 2 2 5 4 2 5" xfId="14470" xr:uid="{DE7187E9-5298-463D-9528-939D6D7FD00E}"/>
    <cellStyle name="Cálculo 2 2 5 4 2 5 2" xfId="14471" xr:uid="{8B566E7E-C52D-4648-AF32-F3E4625A06BA}"/>
    <cellStyle name="Cálculo 2 2 5 4 2 6" xfId="14472" xr:uid="{4A3EFD12-73DD-4880-B024-FE7F17B55E35}"/>
    <cellStyle name="Cálculo 2 2 5 4 2 6 2" xfId="14473" xr:uid="{52E289B0-6C18-4B07-B5D2-71A59FA2EF14}"/>
    <cellStyle name="Cálculo 2 2 5 4 2 7" xfId="14474" xr:uid="{3ACA3A96-993D-4C3C-B3EC-CE4B6397B3E5}"/>
    <cellStyle name="Cálculo 2 2 5 4 3" xfId="14475" xr:uid="{418D691F-12A7-44B6-9329-57C6BE49C27E}"/>
    <cellStyle name="Cálculo 2 2 5 4 3 2" xfId="14476" xr:uid="{9B4D5D9E-AAFD-4810-BF10-0993152596DC}"/>
    <cellStyle name="Cálculo 2 2 5 4 4" xfId="14477" xr:uid="{B71B9188-C242-4A02-B23D-E2AB6C2A4E8A}"/>
    <cellStyle name="Cálculo 2 2 5 4 4 2" xfId="14478" xr:uid="{E7DE5CAB-23A1-40C9-A82E-C71A3A10C1E6}"/>
    <cellStyle name="Cálculo 2 2 5 4 5" xfId="14479" xr:uid="{E097EE16-264A-48A8-A0AF-D3114E289B7F}"/>
    <cellStyle name="Cálculo 2 2 5 4 5 2" xfId="14480" xr:uid="{096F65DA-3761-45CF-8EE7-FDEA4A0B9C97}"/>
    <cellStyle name="Cálculo 2 2 5 4 6" xfId="14481" xr:uid="{AFC0E74A-1B70-418C-8F3F-6B6ECD26ADDB}"/>
    <cellStyle name="Cálculo 2 2 5 4 6 2" xfId="14482" xr:uid="{308F56A5-D8A2-4ED9-84CE-496D854E8DD5}"/>
    <cellStyle name="Cálculo 2 2 5 4 7" xfId="14483" xr:uid="{927FD426-4B92-4AC7-8E4B-D63565B2820A}"/>
    <cellStyle name="Cálculo 2 2 5 4 7 2" xfId="14484" xr:uid="{767F1180-F509-4191-8CC9-83F41801684A}"/>
    <cellStyle name="Cálculo 2 2 5 4 8" xfId="14485" xr:uid="{BA131FC1-F015-4629-B1CB-6990ED3870DD}"/>
    <cellStyle name="Cálculo 2 2 5 4_Mes Actual" xfId="14486" xr:uid="{6D1B7C0C-53CD-4392-AE27-E877EA60FBA4}"/>
    <cellStyle name="Cálculo 2 2 5 5" xfId="14487" xr:uid="{1207EC54-9070-4EE9-9F19-05ED25AD1377}"/>
    <cellStyle name="Cálculo 2 2 5 5 2" xfId="14488" xr:uid="{B5197B33-1583-42CC-8870-4FD448C472E4}"/>
    <cellStyle name="Cálculo 2 2 5 5 2 2" xfId="14489" xr:uid="{1664853E-C00C-4DBA-AFF5-2D9752A13CDF}"/>
    <cellStyle name="Cálculo 2 2 5 5 3" xfId="14490" xr:uid="{C6626211-7F89-4589-A702-3E1BA0881151}"/>
    <cellStyle name="Cálculo 2 2 5 5 3 2" xfId="14491" xr:uid="{67FEB044-9C02-48A7-824D-18EFC26A446F}"/>
    <cellStyle name="Cálculo 2 2 5 5 4" xfId="14492" xr:uid="{44929934-33AA-4AA4-98CB-9184B4785166}"/>
    <cellStyle name="Cálculo 2 2 5 5 4 2" xfId="14493" xr:uid="{521ECBC6-4F1A-4311-8C4B-7A8DA423514D}"/>
    <cellStyle name="Cálculo 2 2 5 5 5" xfId="14494" xr:uid="{07E65438-5B1E-4520-84A9-3E0A3BECF205}"/>
    <cellStyle name="Cálculo 2 2 5 5 5 2" xfId="14495" xr:uid="{848F90A9-899D-4505-B7FD-58363444C640}"/>
    <cellStyle name="Cálculo 2 2 5 5 6" xfId="14496" xr:uid="{E571E358-54FE-4EFC-B33A-CD29A0F35101}"/>
    <cellStyle name="Cálculo 2 2 5 5 6 2" xfId="14497" xr:uid="{7B897341-25BC-4D4A-A4EE-11A916843995}"/>
    <cellStyle name="Cálculo 2 2 5 5 7" xfId="14498" xr:uid="{A09DFD92-F979-4CD9-A598-1100D88FBE83}"/>
    <cellStyle name="Cálculo 2 2 5 6" xfId="14499" xr:uid="{86F0D6E9-60FB-461B-8DF6-0AC82718C5C4}"/>
    <cellStyle name="Cálculo 2 2 5 6 2" xfId="14500" xr:uid="{C20318EB-1D34-42C0-B1C1-E9EE3886F5B3}"/>
    <cellStyle name="Cálculo 2 2 5 7" xfId="14501" xr:uid="{4D21F5DB-872F-4D5C-A9DC-32491C82F832}"/>
    <cellStyle name="Cálculo 2 2 5 7 2" xfId="14502" xr:uid="{0B8F6031-27F0-4E5D-B17C-BA28DEAF1382}"/>
    <cellStyle name="Cálculo 2 2 5 8" xfId="14503" xr:uid="{3FB4B10E-FC3E-433E-B7F0-B2F8F8B47915}"/>
    <cellStyle name="Cálculo 2 2 5 8 2" xfId="14504" xr:uid="{07AC65EC-E715-46AE-A17A-2970D209AAF5}"/>
    <cellStyle name="Cálculo 2 2 5 9" xfId="14505" xr:uid="{92507AC4-8E59-43DC-A3AE-FF3339E0E4D2}"/>
    <cellStyle name="Cálculo 2 2 5 9 2" xfId="14506" xr:uid="{5C1AD43B-F4B4-4C3C-A321-FA887239CA95}"/>
    <cellStyle name="Cálculo 2 2 5_Mes Actual" xfId="14507" xr:uid="{7703D7C4-89D8-48AA-897E-6C3A05324247}"/>
    <cellStyle name="Cálculo 2 2 6" xfId="14508" xr:uid="{9157B4F1-14AD-4F2A-9607-E83C990DEE4A}"/>
    <cellStyle name="Cálculo 2 2 6 2" xfId="14509" xr:uid="{6920C053-564D-4E73-8A40-A6390AC225A5}"/>
    <cellStyle name="Cálculo 2 2 6 2 2" xfId="14510" xr:uid="{CBCD6964-0142-48CC-83E8-006B238E1BBF}"/>
    <cellStyle name="Cálculo 2 2 6 2 2 2" xfId="14511" xr:uid="{08EE45EA-C42C-4D91-80D0-D569CD8CC350}"/>
    <cellStyle name="Cálculo 2 2 6 2 3" xfId="14512" xr:uid="{DA417446-6715-4D91-9652-F55BCDBCB26E}"/>
    <cellStyle name="Cálculo 2 2 6 2 3 2" xfId="14513" xr:uid="{223F2AB4-1F93-4A53-9706-4538135788E2}"/>
    <cellStyle name="Cálculo 2 2 6 2 4" xfId="14514" xr:uid="{5DD2353D-73F0-489C-AFBD-C8D4FDD45A9D}"/>
    <cellStyle name="Cálculo 2 2 6 2 4 2" xfId="14515" xr:uid="{CCEF94F9-12CC-40B7-88B1-F502C98C8C40}"/>
    <cellStyle name="Cálculo 2 2 6 2 5" xfId="14516" xr:uid="{4B34A609-AE21-4FE8-8FDB-040E193AA6E0}"/>
    <cellStyle name="Cálculo 2 2 6 2 5 2" xfId="14517" xr:uid="{67C00FE3-DA9F-4B29-B907-47098FEBD63D}"/>
    <cellStyle name="Cálculo 2 2 6 2 6" xfId="14518" xr:uid="{49788FE0-3D1C-4A90-9165-4EFD94FB2D95}"/>
    <cellStyle name="Cálculo 2 2 6 2 6 2" xfId="14519" xr:uid="{A528FE78-9921-4653-B47A-BBD7283F91C8}"/>
    <cellStyle name="Cálculo 2 2 6 2 7" xfId="14520" xr:uid="{62E3762F-77AD-4374-A09A-797E757FC181}"/>
    <cellStyle name="Cálculo 2 2 6 2_Mes Actual" xfId="14521" xr:uid="{743F46CD-86EB-4522-8B24-EC2ECEC64A7A}"/>
    <cellStyle name="Cálculo 2 2 6 3" xfId="14522" xr:uid="{33CB22ED-ADB5-4B6C-8966-24ABB60D2ED4}"/>
    <cellStyle name="Cálculo 2 2 6 3 2" xfId="14523" xr:uid="{73D17FCC-1F53-4275-986F-4490B52E7F5D}"/>
    <cellStyle name="Cálculo 2 2 6 3 2 2" xfId="14524" xr:uid="{45C3813C-73E4-4B77-82CF-202D75BA1678}"/>
    <cellStyle name="Cálculo 2 2 6 3 3" xfId="14525" xr:uid="{54855806-36E8-4C27-9630-67B15635CC3E}"/>
    <cellStyle name="Cálculo 2 2 6 3_Mes Actual" xfId="14526" xr:uid="{98A9BAC3-A027-4878-ACF4-D6F096CDA73C}"/>
    <cellStyle name="Cálculo 2 2 6 4" xfId="14527" xr:uid="{1E374829-EC3F-4CC7-B327-91C315A3B032}"/>
    <cellStyle name="Cálculo 2 2 6 4 2" xfId="14528" xr:uid="{32C79A40-EB88-4587-B331-E0BE8DB6A107}"/>
    <cellStyle name="Cálculo 2 2 6 5" xfId="14529" xr:uid="{BDFC214B-47F6-421D-B04C-CBF74B04CAD7}"/>
    <cellStyle name="Cálculo 2 2 6 5 2" xfId="14530" xr:uid="{685F45E1-003B-43EC-B1D5-2CD732FAFB71}"/>
    <cellStyle name="Cálculo 2 2 6 6" xfId="14531" xr:uid="{A29CC9FD-80BA-4ECE-82E5-8C1C4D218A35}"/>
    <cellStyle name="Cálculo 2 2 6 6 2" xfId="14532" xr:uid="{2E273CCD-C381-4FC7-B349-5711E89F109E}"/>
    <cellStyle name="Cálculo 2 2 6 7" xfId="14533" xr:uid="{5482F380-34B2-4617-B1F8-B61C5805B5F1}"/>
    <cellStyle name="Cálculo 2 2 6 7 2" xfId="14534" xr:uid="{5A28A5EA-BF22-4BD4-9217-6914D51A1F69}"/>
    <cellStyle name="Cálculo 2 2 6 8" xfId="14535" xr:uid="{AB69BAD8-3A1C-4B5A-A1D8-9BD42956E484}"/>
    <cellStyle name="Cálculo 2 2 6_Mes Actual" xfId="14536" xr:uid="{8856AB4D-B5E8-429A-A176-47F111E616DE}"/>
    <cellStyle name="Cálculo 2 2 7" xfId="14537" xr:uid="{3375C816-6957-44A8-B49B-219A56A35CA5}"/>
    <cellStyle name="Cálculo 2 2 7 2" xfId="14538" xr:uid="{ACA45883-F959-4DB9-B8BB-62643C8BB6EC}"/>
    <cellStyle name="Cálculo 2 2 7 2 2" xfId="14539" xr:uid="{21D52ECE-DEEC-457F-B39F-FDA93572F187}"/>
    <cellStyle name="Cálculo 2 2 7 2 2 2" xfId="14540" xr:uid="{AD4237A8-C67F-4C51-983F-7939DD977D7A}"/>
    <cellStyle name="Cálculo 2 2 7 2 3" xfId="14541" xr:uid="{3304DFE7-3CFF-4D5D-8F7D-7E6C80835E45}"/>
    <cellStyle name="Cálculo 2 2 7 2 3 2" xfId="14542" xr:uid="{D029CF19-3184-4EC5-ABE3-E17FEC57EC86}"/>
    <cellStyle name="Cálculo 2 2 7 2 4" xfId="14543" xr:uid="{7D3C8C5E-28F6-4180-81CB-C45B17902E67}"/>
    <cellStyle name="Cálculo 2 2 7 2 4 2" xfId="14544" xr:uid="{BF3FE551-A5D8-49E3-8714-5E5AD4CC799E}"/>
    <cellStyle name="Cálculo 2 2 7 2 5" xfId="14545" xr:uid="{035B2057-AF8C-42B3-8BD5-E6235369F1CE}"/>
    <cellStyle name="Cálculo 2 2 7 2 5 2" xfId="14546" xr:uid="{F2A2752E-DDC1-473C-83F6-B8B9B614895D}"/>
    <cellStyle name="Cálculo 2 2 7 2 6" xfId="14547" xr:uid="{E38A4AC6-1066-4854-922A-7ECAF53F314C}"/>
    <cellStyle name="Cálculo 2 2 7 2 6 2" xfId="14548" xr:uid="{E31C0D5D-534F-41CD-AD50-4F0B397A7787}"/>
    <cellStyle name="Cálculo 2 2 7 2 7" xfId="14549" xr:uid="{7AB6AB1F-B25F-4ACF-987B-63CEAD8CAF21}"/>
    <cellStyle name="Cálculo 2 2 7 3" xfId="14550" xr:uid="{A22195C3-4E8E-48F7-BCE9-D54A9F71C3CF}"/>
    <cellStyle name="Cálculo 2 2 7 3 2" xfId="14551" xr:uid="{75AF926B-872A-4843-A4A3-980E26578DE0}"/>
    <cellStyle name="Cálculo 2 2 7 4" xfId="14552" xr:uid="{D1999576-1CC9-40DF-A8D8-96C51519B5EB}"/>
    <cellStyle name="Cálculo 2 2 7 4 2" xfId="14553" xr:uid="{7BDEF1D1-2D22-4009-8061-265A5F092D33}"/>
    <cellStyle name="Cálculo 2 2 7 5" xfId="14554" xr:uid="{899444FD-1982-489F-B149-24357CC413B4}"/>
    <cellStyle name="Cálculo 2 2 7 5 2" xfId="14555" xr:uid="{C4156D37-38AE-4CA7-8B6D-895DAD309BFE}"/>
    <cellStyle name="Cálculo 2 2 7 6" xfId="14556" xr:uid="{5D330F2C-D912-4E1C-9A4A-AE9757269A5C}"/>
    <cellStyle name="Cálculo 2 2 7 6 2" xfId="14557" xr:uid="{3AA7F88D-B494-48F9-ACC1-26C801038C3F}"/>
    <cellStyle name="Cálculo 2 2 7 7" xfId="14558" xr:uid="{1C5FCDBB-980C-4F92-8B38-8D375BEC6F54}"/>
    <cellStyle name="Cálculo 2 2 7 7 2" xfId="14559" xr:uid="{29624ED2-BCA4-4B1D-9EEE-F9EFC1338644}"/>
    <cellStyle name="Cálculo 2 2 7 8" xfId="14560" xr:uid="{3CEDD169-7FB5-4579-9D0F-BF855B310123}"/>
    <cellStyle name="Cálculo 2 2 7_Mes Actual" xfId="14561" xr:uid="{AAF61543-FD1E-48E7-A916-BFE6E5E3E24A}"/>
    <cellStyle name="Cálculo 2 2 8" xfId="14562" xr:uid="{E16F3AA5-C114-4A6D-A2C1-1FC109CCE0B9}"/>
    <cellStyle name="Cálculo 2 2 8 2" xfId="14563" xr:uid="{71701D9D-E549-49EE-9445-30D3E9CC463D}"/>
    <cellStyle name="Cálculo 2 2 8 2 2" xfId="14564" xr:uid="{D831A533-FCA1-47A6-87DA-0A19346BB196}"/>
    <cellStyle name="Cálculo 2 2 8 2 2 2" xfId="14565" xr:uid="{03E3C4DA-52A4-48EA-816D-BAB6645979E0}"/>
    <cellStyle name="Cálculo 2 2 8 2 3" xfId="14566" xr:uid="{AFF53F1D-F898-4DBF-B9E9-F39FB74A6D70}"/>
    <cellStyle name="Cálculo 2 2 8 2 3 2" xfId="14567" xr:uid="{D7A5B829-4285-4F08-AD5E-EB1C18CC84F8}"/>
    <cellStyle name="Cálculo 2 2 8 2 4" xfId="14568" xr:uid="{CDE987A2-1500-4FAD-AD82-9F14F342FF78}"/>
    <cellStyle name="Cálculo 2 2 8 2 4 2" xfId="14569" xr:uid="{220C48B7-D349-4B0E-9495-E65320DA85A8}"/>
    <cellStyle name="Cálculo 2 2 8 2 5" xfId="14570" xr:uid="{B87CF191-C904-43AC-B229-7D1B6908478B}"/>
    <cellStyle name="Cálculo 2 2 8 2 5 2" xfId="14571" xr:uid="{E94F9F7D-CBF0-43FF-AB6C-6273900C8EB0}"/>
    <cellStyle name="Cálculo 2 2 8 2 6" xfId="14572" xr:uid="{319930D1-1975-4297-9321-A60704905ECA}"/>
    <cellStyle name="Cálculo 2 2 8 2 6 2" xfId="14573" xr:uid="{DB4BA3AF-FFE4-4FF2-83F9-DFF277C47C9B}"/>
    <cellStyle name="Cálculo 2 2 8 2 7" xfId="14574" xr:uid="{DC49FF56-6E95-4C57-9CAB-246A7891E2FD}"/>
    <cellStyle name="Cálculo 2 2 8 3" xfId="14575" xr:uid="{EC978CDD-CBD6-4B91-A748-72E4CED3BEA6}"/>
    <cellStyle name="Cálculo 2 2 8 3 2" xfId="14576" xr:uid="{8C24DD8E-777F-4BCF-B4F1-000465C1D087}"/>
    <cellStyle name="Cálculo 2 2 8 4" xfId="14577" xr:uid="{04B345E0-108A-4EC2-A23D-26BEA89BDF5F}"/>
    <cellStyle name="Cálculo 2 2 8 4 2" xfId="14578" xr:uid="{317CD9B5-A0BA-4D07-9014-391CDB6E17E8}"/>
    <cellStyle name="Cálculo 2 2 8 5" xfId="14579" xr:uid="{401A0673-2848-4CCF-80E4-92F7198077D9}"/>
    <cellStyle name="Cálculo 2 2 8 5 2" xfId="14580" xr:uid="{64BCE4FA-BCC9-42B0-BEE6-72854DECC761}"/>
    <cellStyle name="Cálculo 2 2 8 6" xfId="14581" xr:uid="{CAACF7EC-7663-4E56-BC4B-4C8AD7F1DF6A}"/>
    <cellStyle name="Cálculo 2 2 8 6 2" xfId="14582" xr:uid="{64E397CC-1A3B-459A-9187-9ED11EDBACC8}"/>
    <cellStyle name="Cálculo 2 2 8 7" xfId="14583" xr:uid="{A823B2C2-BF82-4931-B38F-4F1C0AB598E1}"/>
    <cellStyle name="Cálculo 2 2 8 7 2" xfId="14584" xr:uid="{673BF284-D3B0-4002-8F0C-F038FC7C241D}"/>
    <cellStyle name="Cálculo 2 2 8 8" xfId="14585" xr:uid="{F3353AE4-4829-49F7-9E8D-1C2E9622DCE9}"/>
    <cellStyle name="Cálculo 2 2 8_Mes Actual" xfId="14586" xr:uid="{B3CC6FAF-012A-4715-A4A9-B0DE2AC45D39}"/>
    <cellStyle name="Cálculo 2 2 9" xfId="14587" xr:uid="{F4BA8BE8-81A8-471F-A1F0-C83086B145A5}"/>
    <cellStyle name="Cálculo 2 2 9 2" xfId="14588" xr:uid="{3B6515ED-B239-434C-B810-0FE034AE31BA}"/>
    <cellStyle name="Cálculo 2 2 9 2 2" xfId="14589" xr:uid="{57F00ADE-2040-4FC6-9794-C21C1236B24A}"/>
    <cellStyle name="Cálculo 2 2 9 3" xfId="14590" xr:uid="{EE40A54F-B220-4D97-80D9-150F35FB3D1F}"/>
    <cellStyle name="Cálculo 2 2 9 3 2" xfId="14591" xr:uid="{C6CA3192-B895-41F0-B1FF-863FDB3C8CC5}"/>
    <cellStyle name="Cálculo 2 2 9 4" xfId="14592" xr:uid="{5C5DBA90-298E-4A7F-A11A-0F2210F803B2}"/>
    <cellStyle name="Cálculo 2 2 9 4 2" xfId="14593" xr:uid="{A8D367F2-9DE9-4228-A072-E8613BF17582}"/>
    <cellStyle name="Cálculo 2 2 9 5" xfId="14594" xr:uid="{B2058A07-9A25-4544-B0EB-14A84C64ACC0}"/>
    <cellStyle name="Cálculo 2 2 9 5 2" xfId="14595" xr:uid="{3EF2F07A-5AC2-461C-A870-789BA6C05560}"/>
    <cellStyle name="Cálculo 2 2 9 6" xfId="14596" xr:uid="{F76B81A3-3DA2-45EA-A8AC-3761F045D1D3}"/>
    <cellStyle name="Cálculo 2 2 9 6 2" xfId="14597" xr:uid="{26806A40-211D-448E-B081-BBCB6ED065C5}"/>
    <cellStyle name="Cálculo 2 2 9 7" xfId="14598" xr:uid="{512BD0D0-1C87-49C8-BCCD-C421CADEB32E}"/>
    <cellStyle name="Cálculo 2 2_Mes Actual" xfId="14599" xr:uid="{87A0BD78-27A0-4260-A440-E82CA51E469B}"/>
    <cellStyle name="Cálculo 2 3" xfId="14600" xr:uid="{7C993594-8343-471A-ABE2-695C89DF1F99}"/>
    <cellStyle name="Cálculo 2 3 10" xfId="14601" xr:uid="{D2261313-0FC0-45F2-B4B9-B612EAF969A6}"/>
    <cellStyle name="Cálculo 2 3 10 2" xfId="14602" xr:uid="{0938FD17-4FF8-4A8F-B5B3-C50883F50EDB}"/>
    <cellStyle name="Cálculo 2 3 11" xfId="14603" xr:uid="{8D2BBD39-23D9-418E-AE10-C35C0D0C86AA}"/>
    <cellStyle name="Cálculo 2 3 11 2" xfId="14604" xr:uid="{65CC5937-9964-4672-BF53-9E10DDC9F948}"/>
    <cellStyle name="Cálculo 2 3 12" xfId="14605" xr:uid="{81CE8C59-27A1-4C41-8CC4-4F803B289696}"/>
    <cellStyle name="Cálculo 2 3 12 2" xfId="14606" xr:uid="{0D06E7B8-BAC6-4717-91A6-90E68CEBDBFF}"/>
    <cellStyle name="Cálculo 2 3 13" xfId="14607" xr:uid="{4A29F393-F53C-4406-A65D-EBE4E72FE2F3}"/>
    <cellStyle name="Cálculo 2 3 13 2" xfId="14608" xr:uid="{869F1993-E732-42B8-B06F-FACDEA4E1F54}"/>
    <cellStyle name="Cálculo 2 3 14" xfId="14609" xr:uid="{3BFFD30A-BF0F-4AC9-9501-4B853FADC56C}"/>
    <cellStyle name="Cálculo 2 3 14 2" xfId="14610" xr:uid="{3985317F-DE45-4AE9-8F79-038A30553E23}"/>
    <cellStyle name="Cálculo 2 3 15" xfId="14611" xr:uid="{4B9954E4-76BB-45CD-B029-ACB1844733E4}"/>
    <cellStyle name="Cálculo 2 3 2" xfId="14612" xr:uid="{D112BC5E-0141-42F7-8A13-9908691FB2FC}"/>
    <cellStyle name="Cálculo 2 3 2 10" xfId="14613" xr:uid="{FA0E9E1A-A025-4D7F-B3EB-565D5B5E0577}"/>
    <cellStyle name="Cálculo 2 3 2 10 2" xfId="14614" xr:uid="{D4E9A7CB-33D5-4BE7-B6A4-9F8D99A12F5B}"/>
    <cellStyle name="Cálculo 2 3 2 11" xfId="14615" xr:uid="{0C20B80C-96F9-43C0-850A-1341D7589831}"/>
    <cellStyle name="Cálculo 2 3 2 11 2" xfId="14616" xr:uid="{0C8D372F-0B6E-49E2-968F-65C19BA0B8F7}"/>
    <cellStyle name="Cálculo 2 3 2 12" xfId="14617" xr:uid="{18741DB2-5479-4318-9610-C30559AEA736}"/>
    <cellStyle name="Cálculo 2 3 2 2" xfId="14618" xr:uid="{85641C5D-E72F-4A31-8123-9738CD5FB284}"/>
    <cellStyle name="Cálculo 2 3 2 2 10" xfId="14619" xr:uid="{3FA7C142-8435-4245-ABE3-D19C692338FE}"/>
    <cellStyle name="Cálculo 2 3 2 2 10 2" xfId="14620" xr:uid="{51F65210-3CD2-4DBE-B726-262F46A212A5}"/>
    <cellStyle name="Cálculo 2 3 2 2 11" xfId="14621" xr:uid="{CB4E8B0A-C5F9-4B93-AB6F-A8A87AC4DDFC}"/>
    <cellStyle name="Cálculo 2 3 2 2 2" xfId="14622" xr:uid="{E0E54D1B-CC19-415D-89D5-D52B9357182B}"/>
    <cellStyle name="Cálculo 2 3 2 2 2 2" xfId="14623" xr:uid="{7B5C1147-C46B-42C8-A99D-41A91CE7C2E3}"/>
    <cellStyle name="Cálculo 2 3 2 2 2 2 2" xfId="14624" xr:uid="{5C86A56B-1374-412A-81F1-1181ED1B0CC8}"/>
    <cellStyle name="Cálculo 2 3 2 2 2 2 2 2" xfId="14625" xr:uid="{68049EB6-6AB3-4105-9B0A-9AA0DBD68FF6}"/>
    <cellStyle name="Cálculo 2 3 2 2 2 2 3" xfId="14626" xr:uid="{8841529A-F418-4739-87B3-304772D68940}"/>
    <cellStyle name="Cálculo 2 3 2 2 2 2 3 2" xfId="14627" xr:uid="{6C94ED42-5238-45E0-9579-22AF62F31B50}"/>
    <cellStyle name="Cálculo 2 3 2 2 2 2 4" xfId="14628" xr:uid="{685CBA7F-A68E-432E-95D7-1875F1C020FA}"/>
    <cellStyle name="Cálculo 2 3 2 2 2 2 4 2" xfId="14629" xr:uid="{91389F41-CC42-4C0D-9E95-562726E0449D}"/>
    <cellStyle name="Cálculo 2 3 2 2 2 2 5" xfId="14630" xr:uid="{8F746BAA-DBB2-47E2-9977-0FC6CDFD90DA}"/>
    <cellStyle name="Cálculo 2 3 2 2 2 2 5 2" xfId="14631" xr:uid="{3756DAA8-F820-4118-B11E-8A9FFB78D015}"/>
    <cellStyle name="Cálculo 2 3 2 2 2 2 6" xfId="14632" xr:uid="{B1B55397-0C84-4EDA-ADF4-DFD9756D0CCD}"/>
    <cellStyle name="Cálculo 2 3 2 2 2 2 6 2" xfId="14633" xr:uid="{E7DFE876-13FC-4425-AB3B-3CC20023E03A}"/>
    <cellStyle name="Cálculo 2 3 2 2 2 2 7" xfId="14634" xr:uid="{108AC963-8CB0-45E2-8467-3C7A634CA5CD}"/>
    <cellStyle name="Cálculo 2 3 2 2 2 2_Mes Actual" xfId="14635" xr:uid="{E8594988-45A8-4D09-B4AD-DCB353D9682E}"/>
    <cellStyle name="Cálculo 2 3 2 2 2 3" xfId="14636" xr:uid="{56BB5D21-64B3-431C-BB17-E633FA96FA02}"/>
    <cellStyle name="Cálculo 2 3 2 2 2 3 2" xfId="14637" xr:uid="{31CB4990-19F7-43DC-9F7B-7552F65FAA2C}"/>
    <cellStyle name="Cálculo 2 3 2 2 2 3 2 2" xfId="14638" xr:uid="{8386042E-0473-4868-B58E-F189C956D4E5}"/>
    <cellStyle name="Cálculo 2 3 2 2 2 3 3" xfId="14639" xr:uid="{57260423-48B8-4A37-B0D8-D86AC04F4E8C}"/>
    <cellStyle name="Cálculo 2 3 2 2 2 3_Mes Actual" xfId="14640" xr:uid="{D84C757E-50FA-4933-B211-0BF1770531F8}"/>
    <cellStyle name="Cálculo 2 3 2 2 2 4" xfId="14641" xr:uid="{0ED4F89D-4565-4CDB-83D5-F7694F5B2490}"/>
    <cellStyle name="Cálculo 2 3 2 2 2 4 2" xfId="14642" xr:uid="{60E0CE4B-474D-4008-B803-25A4969D7F23}"/>
    <cellStyle name="Cálculo 2 3 2 2 2 5" xfId="14643" xr:uid="{AEBF8878-8EDE-45CC-8057-B4CBEA33FC7B}"/>
    <cellStyle name="Cálculo 2 3 2 2 2 5 2" xfId="14644" xr:uid="{C9BCB402-4909-40EA-A435-D42EA5410120}"/>
    <cellStyle name="Cálculo 2 3 2 2 2 6" xfId="14645" xr:uid="{31D8F50D-59BB-468F-ABBA-87CF0596B520}"/>
    <cellStyle name="Cálculo 2 3 2 2 2 6 2" xfId="14646" xr:uid="{6BA279F9-ED94-4F77-AD7E-D7082AEDCE17}"/>
    <cellStyle name="Cálculo 2 3 2 2 2 7" xfId="14647" xr:uid="{91C7F22D-9231-41EF-AE47-FFC461E12FCE}"/>
    <cellStyle name="Cálculo 2 3 2 2 2 7 2" xfId="14648" xr:uid="{AEC1E351-5925-43A3-BC40-EC65E0D24725}"/>
    <cellStyle name="Cálculo 2 3 2 2 2 8" xfId="14649" xr:uid="{8FADA92A-3531-4C68-84C6-41A9BF902E5B}"/>
    <cellStyle name="Cálculo 2 3 2 2 2_Mes Actual" xfId="14650" xr:uid="{2DBFC267-6E9B-42EB-AFCD-5FF2813B381E}"/>
    <cellStyle name="Cálculo 2 3 2 2 3" xfId="14651" xr:uid="{79071AEA-BC08-47AA-83DB-CFCD2D737284}"/>
    <cellStyle name="Cálculo 2 3 2 2 3 2" xfId="14652" xr:uid="{22CE7E5A-7F0A-42E0-9563-D3569F632BEC}"/>
    <cellStyle name="Cálculo 2 3 2 2 3 2 2" xfId="14653" xr:uid="{D76EA86B-1793-4D17-84E5-DCD1A2A56261}"/>
    <cellStyle name="Cálculo 2 3 2 2 3 2 2 2" xfId="14654" xr:uid="{91E8CB4E-8C58-4633-AF8C-7F5469837D48}"/>
    <cellStyle name="Cálculo 2 3 2 2 3 2 3" xfId="14655" xr:uid="{9001C94E-A145-47D2-A4DA-109890073A03}"/>
    <cellStyle name="Cálculo 2 3 2 2 3 2 3 2" xfId="14656" xr:uid="{F418355E-A2D7-4D3A-BFE3-04D2E93799E4}"/>
    <cellStyle name="Cálculo 2 3 2 2 3 2 4" xfId="14657" xr:uid="{A2B49C08-EA45-4293-BA5D-3E0D781B0C0E}"/>
    <cellStyle name="Cálculo 2 3 2 2 3 2 4 2" xfId="14658" xr:uid="{B429CBE3-6B2A-4200-A480-E449A1A734E8}"/>
    <cellStyle name="Cálculo 2 3 2 2 3 2 5" xfId="14659" xr:uid="{ABFF6CC5-FEF7-4C75-9EEA-BC799D7AA9AB}"/>
    <cellStyle name="Cálculo 2 3 2 2 3 2 5 2" xfId="14660" xr:uid="{CD1D2292-F4E8-4808-A426-6F5A35B88F5B}"/>
    <cellStyle name="Cálculo 2 3 2 2 3 2 6" xfId="14661" xr:uid="{30BE2980-7DFB-449C-9215-5D6F96AB518B}"/>
    <cellStyle name="Cálculo 2 3 2 2 3 2 6 2" xfId="14662" xr:uid="{A1FB7596-8569-41D2-B0F6-98D90B1F7E42}"/>
    <cellStyle name="Cálculo 2 3 2 2 3 2 7" xfId="14663" xr:uid="{DAD66DE9-573D-4FB1-A2A6-A003977FA457}"/>
    <cellStyle name="Cálculo 2 3 2 2 3 3" xfId="14664" xr:uid="{0C20A54E-F0B8-4CF0-91FF-61C327051790}"/>
    <cellStyle name="Cálculo 2 3 2 2 3 3 2" xfId="14665" xr:uid="{A9C3850C-C860-4AF3-AD4B-8D7BC3979C8F}"/>
    <cellStyle name="Cálculo 2 3 2 2 3 4" xfId="14666" xr:uid="{B7BE4898-866B-4B4D-80D1-7B5525F841A5}"/>
    <cellStyle name="Cálculo 2 3 2 2 3 4 2" xfId="14667" xr:uid="{22A64787-A660-4D25-A63A-394E91909F8C}"/>
    <cellStyle name="Cálculo 2 3 2 2 3 5" xfId="14668" xr:uid="{235E35A0-FA0A-490E-B3A1-99A42397E506}"/>
    <cellStyle name="Cálculo 2 3 2 2 3 5 2" xfId="14669" xr:uid="{E41F33E9-BD4C-4B2E-980F-19C9155CC5AE}"/>
    <cellStyle name="Cálculo 2 3 2 2 3 6" xfId="14670" xr:uid="{9A120431-5CE2-4C50-97D4-1165D269E9AD}"/>
    <cellStyle name="Cálculo 2 3 2 2 3 6 2" xfId="14671" xr:uid="{A43079FE-7F8D-41E0-A16D-D55F6C0683EB}"/>
    <cellStyle name="Cálculo 2 3 2 2 3 7" xfId="14672" xr:uid="{04C4B50C-1720-4049-A990-E4D05586FEF8}"/>
    <cellStyle name="Cálculo 2 3 2 2 3 7 2" xfId="14673" xr:uid="{37D83FDB-C357-41DC-8090-ED9E4E966C4A}"/>
    <cellStyle name="Cálculo 2 3 2 2 3 8" xfId="14674" xr:uid="{1C234784-3B1D-47BF-B98C-9DCCD7C0039B}"/>
    <cellStyle name="Cálculo 2 3 2 2 3_Mes Actual" xfId="14675" xr:uid="{3A57E846-723E-46D0-A2BE-E707C7A40846}"/>
    <cellStyle name="Cálculo 2 3 2 2 4" xfId="14676" xr:uid="{D8BFDEE0-8550-4C0A-A298-DBAC37A682C4}"/>
    <cellStyle name="Cálculo 2 3 2 2 4 2" xfId="14677" xr:uid="{2C2BAC8C-8574-4DB2-8BF1-CB47547EA751}"/>
    <cellStyle name="Cálculo 2 3 2 2 4 2 2" xfId="14678" xr:uid="{97E8FE99-86F5-4672-B711-56BA31A67278}"/>
    <cellStyle name="Cálculo 2 3 2 2 4 2 2 2" xfId="14679" xr:uid="{804183E1-812E-497B-8976-0A077A9DF52B}"/>
    <cellStyle name="Cálculo 2 3 2 2 4 2 3" xfId="14680" xr:uid="{AFEA1C61-B901-47CC-9C7F-994D3FE51BE2}"/>
    <cellStyle name="Cálculo 2 3 2 2 4 2 3 2" xfId="14681" xr:uid="{32AE1F2D-446E-4856-B790-DB34D65F010E}"/>
    <cellStyle name="Cálculo 2 3 2 2 4 2 4" xfId="14682" xr:uid="{421F16BA-EDA2-4B91-9893-8925D53A378B}"/>
    <cellStyle name="Cálculo 2 3 2 2 4 2 4 2" xfId="14683" xr:uid="{1609C25B-BCB7-4973-A895-3816F7788AEF}"/>
    <cellStyle name="Cálculo 2 3 2 2 4 2 5" xfId="14684" xr:uid="{40E354D9-DC0E-4B96-B564-3B1DB520E0EB}"/>
    <cellStyle name="Cálculo 2 3 2 2 4 2 5 2" xfId="14685" xr:uid="{045E8A70-BF40-4D54-9764-53DEE6382949}"/>
    <cellStyle name="Cálculo 2 3 2 2 4 2 6" xfId="14686" xr:uid="{2001CF5F-9C41-4F2D-AB03-751E34B4CD18}"/>
    <cellStyle name="Cálculo 2 3 2 2 4 2 6 2" xfId="14687" xr:uid="{0E2ECE85-EEBB-4D9A-AE1C-B4F4FB8FDDA3}"/>
    <cellStyle name="Cálculo 2 3 2 2 4 2 7" xfId="14688" xr:uid="{A23545CA-614B-4170-B00A-560BD4D7D106}"/>
    <cellStyle name="Cálculo 2 3 2 2 4 3" xfId="14689" xr:uid="{C92001E8-C00C-42BE-A4CB-7C61C8809E09}"/>
    <cellStyle name="Cálculo 2 3 2 2 4 3 2" xfId="14690" xr:uid="{392C32F8-2DCF-461C-8FAB-51222BC0AA2E}"/>
    <cellStyle name="Cálculo 2 3 2 2 4 4" xfId="14691" xr:uid="{A26E8F1B-5426-4BD9-B3D8-34B80E47498D}"/>
    <cellStyle name="Cálculo 2 3 2 2 4 4 2" xfId="14692" xr:uid="{7E83AC30-969F-4E82-A634-925AFB208376}"/>
    <cellStyle name="Cálculo 2 3 2 2 4 5" xfId="14693" xr:uid="{4D68F909-FF4F-4B96-8B9C-0932C4BC3F10}"/>
    <cellStyle name="Cálculo 2 3 2 2 4 5 2" xfId="14694" xr:uid="{7EB52C71-7F47-4C45-AC22-655C7C3DB0AA}"/>
    <cellStyle name="Cálculo 2 3 2 2 4 6" xfId="14695" xr:uid="{740246A8-59C5-43F7-B5EC-8F35F7BA09B6}"/>
    <cellStyle name="Cálculo 2 3 2 2 4 6 2" xfId="14696" xr:uid="{C741F94F-E309-473A-99F4-9960017EAB7B}"/>
    <cellStyle name="Cálculo 2 3 2 2 4 7" xfId="14697" xr:uid="{4253FF9C-5EC1-456A-B6BD-E79EF31A5053}"/>
    <cellStyle name="Cálculo 2 3 2 2 4 7 2" xfId="14698" xr:uid="{E155C852-70A1-4432-B72C-98E8DFDD76C6}"/>
    <cellStyle name="Cálculo 2 3 2 2 4 8" xfId="14699" xr:uid="{25A627D9-F1BC-46CB-B0D1-9D9C8D2C4CA5}"/>
    <cellStyle name="Cálculo 2 3 2 2 4_Mes Actual" xfId="14700" xr:uid="{3592E4CA-1D42-4B9A-BB00-0D071CCBCA4F}"/>
    <cellStyle name="Cálculo 2 3 2 2 5" xfId="14701" xr:uid="{4856FCA3-C5A3-4652-81B4-21BBD3F34631}"/>
    <cellStyle name="Cálculo 2 3 2 2 5 2" xfId="14702" xr:uid="{618EA814-D3E9-4974-967D-8BE55577240D}"/>
    <cellStyle name="Cálculo 2 3 2 2 5 2 2" xfId="14703" xr:uid="{060E4617-D802-41F5-98CB-48929B6FB200}"/>
    <cellStyle name="Cálculo 2 3 2 2 5 3" xfId="14704" xr:uid="{48EEE82D-F808-4FB7-8281-7E6ECAE95C6C}"/>
    <cellStyle name="Cálculo 2 3 2 2 5 3 2" xfId="14705" xr:uid="{4B789D99-A8B3-47AD-B48F-00E15D4F852E}"/>
    <cellStyle name="Cálculo 2 3 2 2 5 4" xfId="14706" xr:uid="{2AB6BA81-C59C-4E2C-AD93-9A38F0C5C212}"/>
    <cellStyle name="Cálculo 2 3 2 2 5 4 2" xfId="14707" xr:uid="{FCA223FE-E65F-4C89-A5D8-A27F11E9D09C}"/>
    <cellStyle name="Cálculo 2 3 2 2 5 5" xfId="14708" xr:uid="{2F05D5CC-236C-4386-B64E-F341DCEEDA00}"/>
    <cellStyle name="Cálculo 2 3 2 2 5 5 2" xfId="14709" xr:uid="{5140A4B0-B24D-4FA6-BB5E-860756CCF321}"/>
    <cellStyle name="Cálculo 2 3 2 2 5 6" xfId="14710" xr:uid="{88AC330E-D7CF-40A8-B8AC-01918BC98C21}"/>
    <cellStyle name="Cálculo 2 3 2 2 5 6 2" xfId="14711" xr:uid="{D42872D4-2F40-4F23-AAF2-AD196FC7EC51}"/>
    <cellStyle name="Cálculo 2 3 2 2 5 7" xfId="14712" xr:uid="{5F21D3C7-EDDA-4605-B1D0-D95C41703277}"/>
    <cellStyle name="Cálculo 2 3 2 2 6" xfId="14713" xr:uid="{25B702AB-9B90-4D05-A5E4-BB6E10BEBA20}"/>
    <cellStyle name="Cálculo 2 3 2 2 6 2" xfId="14714" xr:uid="{3F92AF07-E530-4A6F-A9AF-A1B81884D4C8}"/>
    <cellStyle name="Cálculo 2 3 2 2 7" xfId="14715" xr:uid="{D1DE0267-FE26-4853-82EC-E9B9668874DB}"/>
    <cellStyle name="Cálculo 2 3 2 2 7 2" xfId="14716" xr:uid="{49E9115E-2CD7-42C2-B81B-6BF2317ECFAC}"/>
    <cellStyle name="Cálculo 2 3 2 2 8" xfId="14717" xr:uid="{30FD7E5F-B0D8-451D-A995-B8D9D010AEF8}"/>
    <cellStyle name="Cálculo 2 3 2 2 8 2" xfId="14718" xr:uid="{32D76FBA-18EA-4961-ADFB-D40BDC19968B}"/>
    <cellStyle name="Cálculo 2 3 2 2 9" xfId="14719" xr:uid="{2267C187-3170-44FC-8F5B-F11470081F8E}"/>
    <cellStyle name="Cálculo 2 3 2 2 9 2" xfId="14720" xr:uid="{6F22CF2A-84D3-48CA-ADA5-2A1AA79CAE08}"/>
    <cellStyle name="Cálculo 2 3 2 2_Mes Actual" xfId="14721" xr:uid="{26452DF8-EB5C-4244-A375-7912CA772565}"/>
    <cellStyle name="Cálculo 2 3 2 3" xfId="14722" xr:uid="{36AE7F6E-2C11-47BB-AED2-94DB5AE42D39}"/>
    <cellStyle name="Cálculo 2 3 2 3 2" xfId="14723" xr:uid="{1B01D08C-24A2-4706-8157-32D98F36FA91}"/>
    <cellStyle name="Cálculo 2 3 2 3 2 2" xfId="14724" xr:uid="{8C10874F-BEA1-44EE-8244-5830D7E50F25}"/>
    <cellStyle name="Cálculo 2 3 2 3 2 2 2" xfId="14725" xr:uid="{1124B8C0-68EC-424B-B821-ABE7FAB2EFD0}"/>
    <cellStyle name="Cálculo 2 3 2 3 2 3" xfId="14726" xr:uid="{78056A78-0337-4AF3-AF47-0750091A530F}"/>
    <cellStyle name="Cálculo 2 3 2 3 2 3 2" xfId="14727" xr:uid="{787228D2-EA8C-40D1-BA73-4D10CF1F10F6}"/>
    <cellStyle name="Cálculo 2 3 2 3 2 4" xfId="14728" xr:uid="{87477E1E-FA70-44FC-B5CD-5AD6B2FB96E3}"/>
    <cellStyle name="Cálculo 2 3 2 3 2 4 2" xfId="14729" xr:uid="{77C93C65-8558-4CAE-A64C-5B77E66F755A}"/>
    <cellStyle name="Cálculo 2 3 2 3 2 5" xfId="14730" xr:uid="{3D93B644-4DCF-4881-90F1-209C22DD5D9F}"/>
    <cellStyle name="Cálculo 2 3 2 3 2 5 2" xfId="14731" xr:uid="{16F8A2BD-9235-46FF-9E3D-82C8A5368859}"/>
    <cellStyle name="Cálculo 2 3 2 3 2 6" xfId="14732" xr:uid="{25115717-B720-40E6-BC03-0ED1000B77EF}"/>
    <cellStyle name="Cálculo 2 3 2 3 2 6 2" xfId="14733" xr:uid="{6C81A642-3221-47C9-B400-0312AA8FE52A}"/>
    <cellStyle name="Cálculo 2 3 2 3 2 7" xfId="14734" xr:uid="{3B14095C-1363-48EA-BE6C-2127BC328BD2}"/>
    <cellStyle name="Cálculo 2 3 2 3 2_Mes Actual" xfId="14735" xr:uid="{762196DF-D0F5-4393-9BE2-7593D5B830BC}"/>
    <cellStyle name="Cálculo 2 3 2 3 3" xfId="14736" xr:uid="{6F86DE47-8AF9-4CC2-9E69-B5479D40513B}"/>
    <cellStyle name="Cálculo 2 3 2 3 3 2" xfId="14737" xr:uid="{923D3285-7FD2-4D2B-B9A2-A19323B5A3BB}"/>
    <cellStyle name="Cálculo 2 3 2 3 3 2 2" xfId="14738" xr:uid="{8DBCAFF0-53EE-462F-B7FF-C87875EFCFE9}"/>
    <cellStyle name="Cálculo 2 3 2 3 3 3" xfId="14739" xr:uid="{E06987F3-4D1D-4529-9DC0-1BFFBDB2A926}"/>
    <cellStyle name="Cálculo 2 3 2 3 3_Mes Actual" xfId="14740" xr:uid="{4901C6A9-E37F-4F7C-B793-8EB8106B0C8E}"/>
    <cellStyle name="Cálculo 2 3 2 3 4" xfId="14741" xr:uid="{3ED40CC9-66A5-474C-AD5B-67B274FDCC2B}"/>
    <cellStyle name="Cálculo 2 3 2 3 4 2" xfId="14742" xr:uid="{DDBF8E67-7BB7-4B3B-85CC-F014BA97A845}"/>
    <cellStyle name="Cálculo 2 3 2 3 5" xfId="14743" xr:uid="{9F5A4C77-A159-4B1E-8E04-1DAA9692A086}"/>
    <cellStyle name="Cálculo 2 3 2 3 5 2" xfId="14744" xr:uid="{2044E257-1BCF-4D26-B0FA-1A5EB219F12C}"/>
    <cellStyle name="Cálculo 2 3 2 3 6" xfId="14745" xr:uid="{1B8DFF51-6A9F-4218-AF58-0581EF923278}"/>
    <cellStyle name="Cálculo 2 3 2 3 6 2" xfId="14746" xr:uid="{80252FF7-8F1C-4CCC-9EC7-498ED0DF8CC2}"/>
    <cellStyle name="Cálculo 2 3 2 3 7" xfId="14747" xr:uid="{50E68C2C-841E-4B15-BA8A-CABDF7B29116}"/>
    <cellStyle name="Cálculo 2 3 2 3 7 2" xfId="14748" xr:uid="{09A28106-FEE1-49CE-8F47-7FD33B81EB59}"/>
    <cellStyle name="Cálculo 2 3 2 3 8" xfId="14749" xr:uid="{3C6605EA-F53F-40D3-95BC-4DFB7EDEB626}"/>
    <cellStyle name="Cálculo 2 3 2 3_Mes Actual" xfId="14750" xr:uid="{355BA90C-AEA4-4B8B-8EFB-C8E2A5ACFE81}"/>
    <cellStyle name="Cálculo 2 3 2 4" xfId="14751" xr:uid="{87CC627F-96A0-45A9-9CDB-A53AD990B808}"/>
    <cellStyle name="Cálculo 2 3 2 4 2" xfId="14752" xr:uid="{676D7EE2-3233-4CA6-A1B0-C927BB80349D}"/>
    <cellStyle name="Cálculo 2 3 2 4 2 2" xfId="14753" xr:uid="{713ECE8B-D3FC-4F3D-A7E8-AE68E032778B}"/>
    <cellStyle name="Cálculo 2 3 2 4 2 2 2" xfId="14754" xr:uid="{9A1E7B65-5C14-4ECE-8707-3583019E25D4}"/>
    <cellStyle name="Cálculo 2 3 2 4 2 3" xfId="14755" xr:uid="{F55092BA-F1F9-40E5-B85E-F220C0F23461}"/>
    <cellStyle name="Cálculo 2 3 2 4 2 3 2" xfId="14756" xr:uid="{20BD58A6-D1B7-47E8-8EDC-3FA3560DFB9E}"/>
    <cellStyle name="Cálculo 2 3 2 4 2 4" xfId="14757" xr:uid="{027E34B5-E540-4CA8-BCC4-FDE243D8E853}"/>
    <cellStyle name="Cálculo 2 3 2 4 2 4 2" xfId="14758" xr:uid="{DF7A6411-9485-4353-8F6B-2C47A08EF6B3}"/>
    <cellStyle name="Cálculo 2 3 2 4 2 5" xfId="14759" xr:uid="{8BC28D37-1FFC-48ED-9FAB-3508E38E0DC6}"/>
    <cellStyle name="Cálculo 2 3 2 4 2 5 2" xfId="14760" xr:uid="{D602ED16-4D6C-4B5F-A59C-AB7EB075C5B2}"/>
    <cellStyle name="Cálculo 2 3 2 4 2 6" xfId="14761" xr:uid="{29D2E204-5F82-4427-A9E4-8333C13BDDF0}"/>
    <cellStyle name="Cálculo 2 3 2 4 2 6 2" xfId="14762" xr:uid="{28A1C6C4-4FC3-4BC5-AD59-DB7D90E395A5}"/>
    <cellStyle name="Cálculo 2 3 2 4 2 7" xfId="14763" xr:uid="{DBDAA9B8-19FC-48E0-B2D7-3FD416EF9819}"/>
    <cellStyle name="Cálculo 2 3 2 4 3" xfId="14764" xr:uid="{B0384AF7-0115-4C07-8B46-107C25F3BB7E}"/>
    <cellStyle name="Cálculo 2 3 2 4 3 2" xfId="14765" xr:uid="{98A52E21-5B9A-41CF-A47D-EF4B60FE1B6A}"/>
    <cellStyle name="Cálculo 2 3 2 4 4" xfId="14766" xr:uid="{911BB0C1-CB16-401C-986B-7CEAA4F67E98}"/>
    <cellStyle name="Cálculo 2 3 2 4 4 2" xfId="14767" xr:uid="{E9A9378B-C300-4A07-AEF7-0E6FA5E3FC7E}"/>
    <cellStyle name="Cálculo 2 3 2 4 5" xfId="14768" xr:uid="{C4AF265F-99D8-4D4D-BFAD-D22D5DF54F9A}"/>
    <cellStyle name="Cálculo 2 3 2 4 5 2" xfId="14769" xr:uid="{562AB7B9-C072-42AD-BBB8-485B75BFA091}"/>
    <cellStyle name="Cálculo 2 3 2 4 6" xfId="14770" xr:uid="{9A8FAA50-17AE-40E9-9B0E-A89F46E93146}"/>
    <cellStyle name="Cálculo 2 3 2 4 6 2" xfId="14771" xr:uid="{531A1ACA-8F58-48B5-8B3D-B296EF44E6E0}"/>
    <cellStyle name="Cálculo 2 3 2 4 7" xfId="14772" xr:uid="{A5735C63-97C3-4074-93F7-C48CF282977A}"/>
    <cellStyle name="Cálculo 2 3 2 4 7 2" xfId="14773" xr:uid="{0148B853-EF0A-462C-9932-1C2416CBE9B6}"/>
    <cellStyle name="Cálculo 2 3 2 4 8" xfId="14774" xr:uid="{91E1D139-47D3-4251-996A-D617D3E15F2C}"/>
    <cellStyle name="Cálculo 2 3 2 4_Mes Actual" xfId="14775" xr:uid="{042AB092-7BD4-45C1-BED7-E9C8629C1283}"/>
    <cellStyle name="Cálculo 2 3 2 5" xfId="14776" xr:uid="{82E21CC6-C92B-44B0-B0A1-B6A3FD08B566}"/>
    <cellStyle name="Cálculo 2 3 2 5 2" xfId="14777" xr:uid="{195E374C-DE74-41A6-ABAF-16CE4B215FAA}"/>
    <cellStyle name="Cálculo 2 3 2 5 2 2" xfId="14778" xr:uid="{ABB85CB5-9DB7-4EEA-8CFA-E2CAFB27EDF9}"/>
    <cellStyle name="Cálculo 2 3 2 5 2 2 2" xfId="14779" xr:uid="{7A5AB91C-A3C7-4E26-A22B-9BC694EE6D78}"/>
    <cellStyle name="Cálculo 2 3 2 5 2 3" xfId="14780" xr:uid="{0D9A16BD-6E3A-4B8F-B8A3-E70BD888E975}"/>
    <cellStyle name="Cálculo 2 3 2 5 2 3 2" xfId="14781" xr:uid="{BF1AE29C-BBA9-40DB-A185-A61B3B83A1B7}"/>
    <cellStyle name="Cálculo 2 3 2 5 2 4" xfId="14782" xr:uid="{BDA41733-1586-45F7-A8A0-8B8D7A1DE1A7}"/>
    <cellStyle name="Cálculo 2 3 2 5 2 4 2" xfId="14783" xr:uid="{A29EABC3-53BB-4869-83CC-1C892417A91A}"/>
    <cellStyle name="Cálculo 2 3 2 5 2 5" xfId="14784" xr:uid="{0A6CAB93-CCBC-4188-882D-3AC0112ECCEC}"/>
    <cellStyle name="Cálculo 2 3 2 5 2 5 2" xfId="14785" xr:uid="{53A66667-D1AB-4993-A2BF-7EC6D0BBD9A2}"/>
    <cellStyle name="Cálculo 2 3 2 5 2 6" xfId="14786" xr:uid="{2D915EF4-CF7D-4517-87B4-10AA349B461C}"/>
    <cellStyle name="Cálculo 2 3 2 5 2 6 2" xfId="14787" xr:uid="{AA8165C0-69A8-4D5B-9E06-5657B918E45A}"/>
    <cellStyle name="Cálculo 2 3 2 5 2 7" xfId="14788" xr:uid="{1F4280FA-9930-4B1A-BD10-480313BCE270}"/>
    <cellStyle name="Cálculo 2 3 2 5 3" xfId="14789" xr:uid="{202772D5-3849-4201-8C7A-FDEB187E50F2}"/>
    <cellStyle name="Cálculo 2 3 2 5 3 2" xfId="14790" xr:uid="{971F9EBC-81ED-4368-B16E-B2858A908E79}"/>
    <cellStyle name="Cálculo 2 3 2 5 4" xfId="14791" xr:uid="{334DD839-C2D3-407F-A403-6DEF0767D4E1}"/>
    <cellStyle name="Cálculo 2 3 2 5 4 2" xfId="14792" xr:uid="{5A69DCAB-AD72-45FB-A952-99A34715E2C8}"/>
    <cellStyle name="Cálculo 2 3 2 5 5" xfId="14793" xr:uid="{E37F189E-E8ED-4889-B0D1-695252C2E59C}"/>
    <cellStyle name="Cálculo 2 3 2 5 5 2" xfId="14794" xr:uid="{80697601-79E6-43DC-95A8-FB481F9C83D9}"/>
    <cellStyle name="Cálculo 2 3 2 5 6" xfId="14795" xr:uid="{25C5476B-DB5E-4DAB-A1CD-379EE1C47CFC}"/>
    <cellStyle name="Cálculo 2 3 2 5 6 2" xfId="14796" xr:uid="{5DEA64D9-F51F-48EB-B732-4E56E8445C11}"/>
    <cellStyle name="Cálculo 2 3 2 5 7" xfId="14797" xr:uid="{28CA6856-9EDC-42DB-82D1-FD8A9716A1C7}"/>
    <cellStyle name="Cálculo 2 3 2 5 7 2" xfId="14798" xr:uid="{8E912C3A-2032-4E13-84B2-A29DBA08B1C0}"/>
    <cellStyle name="Cálculo 2 3 2 5 8" xfId="14799" xr:uid="{E4981E21-7F32-4699-84D9-3A604ED8D7F2}"/>
    <cellStyle name="Cálculo 2 3 2 5_Mes Actual" xfId="14800" xr:uid="{A99FB559-D697-4F3C-98C7-BC518F6BDE6A}"/>
    <cellStyle name="Cálculo 2 3 2 6" xfId="14801" xr:uid="{CBE05520-D41B-42D2-9B70-7C9F2EF4C833}"/>
    <cellStyle name="Cálculo 2 3 2 6 2" xfId="14802" xr:uid="{780F920E-1FEC-42A8-BF11-C25502B85081}"/>
    <cellStyle name="Cálculo 2 3 2 6 2 2" xfId="14803" xr:uid="{26064C3C-74EF-49BD-AFA1-3D79620D5D48}"/>
    <cellStyle name="Cálculo 2 3 2 6 3" xfId="14804" xr:uid="{8170D0F4-54C6-49E7-AB00-314703CF9F49}"/>
    <cellStyle name="Cálculo 2 3 2 6 3 2" xfId="14805" xr:uid="{AD52A435-227F-43F8-8CB2-B897C67CC23E}"/>
    <cellStyle name="Cálculo 2 3 2 6 4" xfId="14806" xr:uid="{0259CECF-10BD-4F49-BE02-EF1F804FFD82}"/>
    <cellStyle name="Cálculo 2 3 2 6 4 2" xfId="14807" xr:uid="{9813EBA6-F73C-44DF-A19D-122E04F8AAED}"/>
    <cellStyle name="Cálculo 2 3 2 6 5" xfId="14808" xr:uid="{835C4A2C-E0EE-49E9-AEF2-7E9C09DFF39D}"/>
    <cellStyle name="Cálculo 2 3 2 6 5 2" xfId="14809" xr:uid="{818724E5-92D4-4A91-A4C6-1E96B590EB80}"/>
    <cellStyle name="Cálculo 2 3 2 6 6" xfId="14810" xr:uid="{701864AD-7A18-450B-8BEE-7DCECBDC4D8D}"/>
    <cellStyle name="Cálculo 2 3 2 6 6 2" xfId="14811" xr:uid="{0837F662-C213-4348-9435-4236324232D8}"/>
    <cellStyle name="Cálculo 2 3 2 6 7" xfId="14812" xr:uid="{36541C6F-6181-4AAB-937E-216561692B98}"/>
    <cellStyle name="Cálculo 2 3 2 7" xfId="14813" xr:uid="{2EDE086C-E4AB-43BE-9474-7105F2CD1461}"/>
    <cellStyle name="Cálculo 2 3 2 7 2" xfId="14814" xr:uid="{C39C246D-6E5B-4BBE-8A0B-745FC7FB5D92}"/>
    <cellStyle name="Cálculo 2 3 2 8" xfId="14815" xr:uid="{6AAD2866-54CF-486F-9F96-B48708A69512}"/>
    <cellStyle name="Cálculo 2 3 2 8 2" xfId="14816" xr:uid="{52A61163-B048-432C-82D6-D144157623FE}"/>
    <cellStyle name="Cálculo 2 3 2 9" xfId="14817" xr:uid="{9732ABA0-D73C-49D1-A9A2-F9C38E394004}"/>
    <cellStyle name="Cálculo 2 3 2 9 2" xfId="14818" xr:uid="{F176A787-96C8-4333-9536-B9FE4FFA1F4C}"/>
    <cellStyle name="Cálculo 2 3 2_Mes Actual" xfId="14819" xr:uid="{E864C306-75E1-4052-9B96-F667DC145AA9}"/>
    <cellStyle name="Cálculo 2 3 3" xfId="14820" xr:uid="{FC17FC66-8228-4D5E-9E63-D26298AE3FC6}"/>
    <cellStyle name="Cálculo 2 3 3 10" xfId="14821" xr:uid="{D5F2E85F-CAE1-4E5D-BE18-80295056129D}"/>
    <cellStyle name="Cálculo 2 3 3 10 2" xfId="14822" xr:uid="{EE847D1A-757E-43EF-BFCB-91BC2B75CF29}"/>
    <cellStyle name="Cálculo 2 3 3 11" xfId="14823" xr:uid="{4AEC3AB9-5BD0-47B7-B88F-581AA2F04936}"/>
    <cellStyle name="Cálculo 2 3 3 11 2" xfId="14824" xr:uid="{1AA8E9F4-0E34-423A-AB8B-3F3DDF4D5D33}"/>
    <cellStyle name="Cálculo 2 3 3 12" xfId="14825" xr:uid="{9D02EE0A-C1C7-4256-8A8D-7F3535EFEB8D}"/>
    <cellStyle name="Cálculo 2 3 3 2" xfId="14826" xr:uid="{B9CFFC7B-C014-45DC-B314-17A3ABD5EB39}"/>
    <cellStyle name="Cálculo 2 3 3 2 10" xfId="14827" xr:uid="{15890A20-4F8A-450B-B709-B838DBF9C77F}"/>
    <cellStyle name="Cálculo 2 3 3 2 10 2" xfId="14828" xr:uid="{A3A5737B-9B33-4AC5-990F-A6BAC6490CD9}"/>
    <cellStyle name="Cálculo 2 3 3 2 11" xfId="14829" xr:uid="{C5770EBB-30A2-4E8F-A1A2-EA3E46B8D889}"/>
    <cellStyle name="Cálculo 2 3 3 2 2" xfId="14830" xr:uid="{D199DF96-C6A2-4E93-A0FE-EC0AC1E36776}"/>
    <cellStyle name="Cálculo 2 3 3 2 2 2" xfId="14831" xr:uid="{8456F8B0-C208-44EC-8E01-D2B134D4E5A7}"/>
    <cellStyle name="Cálculo 2 3 3 2 2 2 2" xfId="14832" xr:uid="{96340721-68FA-4FC0-AF6E-BC2A51F96722}"/>
    <cellStyle name="Cálculo 2 3 3 2 2 2 2 2" xfId="14833" xr:uid="{C692113E-E9B0-4927-975A-08DF66F8D41D}"/>
    <cellStyle name="Cálculo 2 3 3 2 2 2 3" xfId="14834" xr:uid="{582AC246-8F9F-45C4-92C1-0705622205B4}"/>
    <cellStyle name="Cálculo 2 3 3 2 2 2 3 2" xfId="14835" xr:uid="{C114A618-B7CF-4141-87CB-40D48A1C7CA9}"/>
    <cellStyle name="Cálculo 2 3 3 2 2 2 4" xfId="14836" xr:uid="{10308F17-3A88-4697-B17B-F2A5251694FA}"/>
    <cellStyle name="Cálculo 2 3 3 2 2 2 4 2" xfId="14837" xr:uid="{404E37A2-F045-4D96-8BEE-1830DCEC0F1C}"/>
    <cellStyle name="Cálculo 2 3 3 2 2 2 5" xfId="14838" xr:uid="{E684ADCF-86EB-431D-B09C-EC089404B56B}"/>
    <cellStyle name="Cálculo 2 3 3 2 2 2 5 2" xfId="14839" xr:uid="{DE07DC3A-33DC-4EDD-A3D3-BDBC7F3EDEA9}"/>
    <cellStyle name="Cálculo 2 3 3 2 2 2 6" xfId="14840" xr:uid="{D675E75A-2D86-401C-97A3-909C6CFBEA03}"/>
    <cellStyle name="Cálculo 2 3 3 2 2 2 6 2" xfId="14841" xr:uid="{9E9D5AA1-1D5A-473D-B567-1A8B980FC13D}"/>
    <cellStyle name="Cálculo 2 3 3 2 2 2 7" xfId="14842" xr:uid="{05490DC1-F950-4840-8799-1D941CF9F589}"/>
    <cellStyle name="Cálculo 2 3 3 2 2 2_Mes Actual" xfId="14843" xr:uid="{AE112025-45EC-4A38-96ED-CAA119B5FD82}"/>
    <cellStyle name="Cálculo 2 3 3 2 2 3" xfId="14844" xr:uid="{8157E186-54B1-49E5-A577-442DFAA0FE9D}"/>
    <cellStyle name="Cálculo 2 3 3 2 2 3 2" xfId="14845" xr:uid="{DBF23959-2D1F-4602-9287-BBD500F3945D}"/>
    <cellStyle name="Cálculo 2 3 3 2 2 3 2 2" xfId="14846" xr:uid="{562F106A-0892-44EE-B1D0-93DDBFE3E8F4}"/>
    <cellStyle name="Cálculo 2 3 3 2 2 3 3" xfId="14847" xr:uid="{E2CFAA65-7930-4CB1-9419-C718174E4066}"/>
    <cellStyle name="Cálculo 2 3 3 2 2 3_Mes Actual" xfId="14848" xr:uid="{AD398B36-3AFC-4B74-88BC-2104DF0F95CC}"/>
    <cellStyle name="Cálculo 2 3 3 2 2 4" xfId="14849" xr:uid="{2C71918E-59B7-4745-9FAC-68D5B4F2050E}"/>
    <cellStyle name="Cálculo 2 3 3 2 2 4 2" xfId="14850" xr:uid="{D58A7BAD-F782-4E95-978E-6D1D0FBF855C}"/>
    <cellStyle name="Cálculo 2 3 3 2 2 5" xfId="14851" xr:uid="{80F692B6-F250-4248-866D-0C42C95E5D35}"/>
    <cellStyle name="Cálculo 2 3 3 2 2 5 2" xfId="14852" xr:uid="{913346BD-B4B6-47A9-B619-5732FB442F98}"/>
    <cellStyle name="Cálculo 2 3 3 2 2 6" xfId="14853" xr:uid="{44B913A6-4B5E-4FF0-9636-8426BDFD9DEC}"/>
    <cellStyle name="Cálculo 2 3 3 2 2 6 2" xfId="14854" xr:uid="{1D7445A8-F1CF-48F1-89D5-C9B789C3A3BC}"/>
    <cellStyle name="Cálculo 2 3 3 2 2 7" xfId="14855" xr:uid="{890E785B-E114-4D98-910A-3530BA65934E}"/>
    <cellStyle name="Cálculo 2 3 3 2 2 7 2" xfId="14856" xr:uid="{0E531F70-32AA-4101-A637-756DEB022155}"/>
    <cellStyle name="Cálculo 2 3 3 2 2 8" xfId="14857" xr:uid="{E73DB445-BFBB-40FB-9355-84C8F00FB487}"/>
    <cellStyle name="Cálculo 2 3 3 2 2_Mes Actual" xfId="14858" xr:uid="{B1C114BB-A4AB-49C5-8F0A-6385DD5AEFAD}"/>
    <cellStyle name="Cálculo 2 3 3 2 3" xfId="14859" xr:uid="{7AE7CF7C-E7E0-4AFA-AE07-8983721C30FB}"/>
    <cellStyle name="Cálculo 2 3 3 2 3 2" xfId="14860" xr:uid="{62896904-4F3A-47C0-B3EA-949B1620DE33}"/>
    <cellStyle name="Cálculo 2 3 3 2 3 2 2" xfId="14861" xr:uid="{FAA64D28-F203-4BFA-8595-B39DF6B2C476}"/>
    <cellStyle name="Cálculo 2 3 3 2 3 2 2 2" xfId="14862" xr:uid="{E49E1B62-4E04-4872-9750-D68F50ED8528}"/>
    <cellStyle name="Cálculo 2 3 3 2 3 2 3" xfId="14863" xr:uid="{3229AC9D-A0AC-46D7-A313-115C5186435B}"/>
    <cellStyle name="Cálculo 2 3 3 2 3 2 3 2" xfId="14864" xr:uid="{4D35AB91-BA7E-4FE1-8868-2CA51EE82C05}"/>
    <cellStyle name="Cálculo 2 3 3 2 3 2 4" xfId="14865" xr:uid="{5679C2F6-ED0F-4217-B3B3-BCE1E08CF41B}"/>
    <cellStyle name="Cálculo 2 3 3 2 3 2 4 2" xfId="14866" xr:uid="{0B88B1A0-425B-4B04-A815-4B7784C9AE57}"/>
    <cellStyle name="Cálculo 2 3 3 2 3 2 5" xfId="14867" xr:uid="{5B8752D8-D947-41DC-A1C8-D01DF2AC9068}"/>
    <cellStyle name="Cálculo 2 3 3 2 3 2 5 2" xfId="14868" xr:uid="{0491EE68-46F7-43E1-9E06-E5DB7B43B152}"/>
    <cellStyle name="Cálculo 2 3 3 2 3 2 6" xfId="14869" xr:uid="{F725B817-CDF1-4AAC-AB8C-861676EF3250}"/>
    <cellStyle name="Cálculo 2 3 3 2 3 2 6 2" xfId="14870" xr:uid="{6A600AB0-D2FE-4945-94FE-A56541C33294}"/>
    <cellStyle name="Cálculo 2 3 3 2 3 2 7" xfId="14871" xr:uid="{61E4040C-CD30-45A4-AE2D-B8E7396049FE}"/>
    <cellStyle name="Cálculo 2 3 3 2 3 3" xfId="14872" xr:uid="{0F55048A-BE90-475D-9E82-3F7280AC72D4}"/>
    <cellStyle name="Cálculo 2 3 3 2 3 3 2" xfId="14873" xr:uid="{49BBEDB4-AB87-410C-8E0B-5FB3EEF0DC44}"/>
    <cellStyle name="Cálculo 2 3 3 2 3 4" xfId="14874" xr:uid="{3146C24D-E23F-457E-9D1F-9982F1D6A76D}"/>
    <cellStyle name="Cálculo 2 3 3 2 3 4 2" xfId="14875" xr:uid="{00464422-0298-4C9F-BE64-3705A5284CC1}"/>
    <cellStyle name="Cálculo 2 3 3 2 3 5" xfId="14876" xr:uid="{9B89A1F4-3852-46CD-BC7A-5DB68BB151C1}"/>
    <cellStyle name="Cálculo 2 3 3 2 3 5 2" xfId="14877" xr:uid="{030A8448-6667-48F9-B0C7-C40BE3EBB176}"/>
    <cellStyle name="Cálculo 2 3 3 2 3 6" xfId="14878" xr:uid="{BB11880C-EB6B-4016-BD7C-C92E0335CA70}"/>
    <cellStyle name="Cálculo 2 3 3 2 3 6 2" xfId="14879" xr:uid="{8CBEBF41-1050-4E07-83C5-5A6B1EB544B6}"/>
    <cellStyle name="Cálculo 2 3 3 2 3 7" xfId="14880" xr:uid="{45BA64CA-D3B3-4B4D-B84A-6D18148F20E5}"/>
    <cellStyle name="Cálculo 2 3 3 2 3 7 2" xfId="14881" xr:uid="{317A1B4D-E793-4B03-97E9-563D9013DC65}"/>
    <cellStyle name="Cálculo 2 3 3 2 3 8" xfId="14882" xr:uid="{DE8B4DED-D514-48EB-8ACB-1FBEE97E0C81}"/>
    <cellStyle name="Cálculo 2 3 3 2 3_Mes Actual" xfId="14883" xr:uid="{782795C1-6FEF-4DAF-8D80-BA6C0EC1C0D3}"/>
    <cellStyle name="Cálculo 2 3 3 2 4" xfId="14884" xr:uid="{5DC27A76-1CFE-4D70-918C-5EC5B6BE1AC0}"/>
    <cellStyle name="Cálculo 2 3 3 2 4 2" xfId="14885" xr:uid="{3CDC4847-3E18-4771-BF4E-37B46EAC8931}"/>
    <cellStyle name="Cálculo 2 3 3 2 4 2 2" xfId="14886" xr:uid="{BE98E811-F32B-48CC-91C1-F8B3D4FA0B32}"/>
    <cellStyle name="Cálculo 2 3 3 2 4 2 2 2" xfId="14887" xr:uid="{982C92AF-4F6F-445B-92FF-1861A0C4062A}"/>
    <cellStyle name="Cálculo 2 3 3 2 4 2 3" xfId="14888" xr:uid="{7605AEE5-E531-43DE-B5F8-4CD14F3D32BC}"/>
    <cellStyle name="Cálculo 2 3 3 2 4 2 3 2" xfId="14889" xr:uid="{FFCA7269-903B-4AF0-BD02-FD51447F0D10}"/>
    <cellStyle name="Cálculo 2 3 3 2 4 2 4" xfId="14890" xr:uid="{126959C5-1406-42A1-9E29-62ED81917216}"/>
    <cellStyle name="Cálculo 2 3 3 2 4 2 4 2" xfId="14891" xr:uid="{1B5E7E53-F455-42C8-9C87-BADF74C780B0}"/>
    <cellStyle name="Cálculo 2 3 3 2 4 2 5" xfId="14892" xr:uid="{2FDEB669-041C-44E9-9098-3C1A9E03D4CC}"/>
    <cellStyle name="Cálculo 2 3 3 2 4 2 5 2" xfId="14893" xr:uid="{D8A0386D-1A97-477C-9ABD-390FBB0A27DF}"/>
    <cellStyle name="Cálculo 2 3 3 2 4 2 6" xfId="14894" xr:uid="{A6CD3759-3EA5-41DB-8F34-0BDA8139EA19}"/>
    <cellStyle name="Cálculo 2 3 3 2 4 2 6 2" xfId="14895" xr:uid="{DF295263-8505-4762-81BC-7C83E476CE3C}"/>
    <cellStyle name="Cálculo 2 3 3 2 4 2 7" xfId="14896" xr:uid="{0518DCC7-D7B0-4060-9ED7-FEAC586F91D2}"/>
    <cellStyle name="Cálculo 2 3 3 2 4 3" xfId="14897" xr:uid="{9D675D85-C8F4-48DE-9E31-F43B9518BA3E}"/>
    <cellStyle name="Cálculo 2 3 3 2 4 3 2" xfId="14898" xr:uid="{D39ECAF9-787F-4E06-8CA7-F0B9005565A1}"/>
    <cellStyle name="Cálculo 2 3 3 2 4 4" xfId="14899" xr:uid="{90D7D542-59EE-4367-9595-C1D35DEF7A59}"/>
    <cellStyle name="Cálculo 2 3 3 2 4 4 2" xfId="14900" xr:uid="{0AFA9F92-D3B4-49BD-B110-D7915DE6D795}"/>
    <cellStyle name="Cálculo 2 3 3 2 4 5" xfId="14901" xr:uid="{9DD3E375-7AA4-4196-8BDE-EA49BD2ACC57}"/>
    <cellStyle name="Cálculo 2 3 3 2 4 5 2" xfId="14902" xr:uid="{7DCE7275-8324-4017-9A36-2AB3A029ADF3}"/>
    <cellStyle name="Cálculo 2 3 3 2 4 6" xfId="14903" xr:uid="{9DAEE645-5853-4DF0-9C2A-FB6006F00162}"/>
    <cellStyle name="Cálculo 2 3 3 2 4 6 2" xfId="14904" xr:uid="{DC3E6EF2-A336-43D4-9560-EFE9BCAE13E8}"/>
    <cellStyle name="Cálculo 2 3 3 2 4 7" xfId="14905" xr:uid="{19CCCB40-5E9E-4EEA-BC3C-A29AF2F9C374}"/>
    <cellStyle name="Cálculo 2 3 3 2 4 7 2" xfId="14906" xr:uid="{99EBD33A-6112-4774-98D6-D67E89215AC9}"/>
    <cellStyle name="Cálculo 2 3 3 2 4 8" xfId="14907" xr:uid="{17FDB6D8-ADBE-4B45-8B89-7B301D166929}"/>
    <cellStyle name="Cálculo 2 3 3 2 4_Mes Actual" xfId="14908" xr:uid="{E00EBE31-3CEC-49E9-AB58-7E590EF0EF77}"/>
    <cellStyle name="Cálculo 2 3 3 2 5" xfId="14909" xr:uid="{585CE644-361C-4B2A-A10B-CB11E5EE29A2}"/>
    <cellStyle name="Cálculo 2 3 3 2 5 2" xfId="14910" xr:uid="{78E12705-AB42-4B77-8446-F3D5886655C1}"/>
    <cellStyle name="Cálculo 2 3 3 2 5 2 2" xfId="14911" xr:uid="{4188BB1B-C3BF-4064-9576-A537A00B3065}"/>
    <cellStyle name="Cálculo 2 3 3 2 5 3" xfId="14912" xr:uid="{E3D80D4A-3724-4339-8CA7-909A27A3AD6D}"/>
    <cellStyle name="Cálculo 2 3 3 2 5 3 2" xfId="14913" xr:uid="{1B48D364-786D-447E-9DFB-938722E46377}"/>
    <cellStyle name="Cálculo 2 3 3 2 5 4" xfId="14914" xr:uid="{4955C1C5-2993-4AE6-AF52-6C62C26B43DD}"/>
    <cellStyle name="Cálculo 2 3 3 2 5 4 2" xfId="14915" xr:uid="{341035A1-4CA9-4006-AF22-341202AAC961}"/>
    <cellStyle name="Cálculo 2 3 3 2 5 5" xfId="14916" xr:uid="{53F10853-13F8-4106-9E6B-DABB7BDEBFC5}"/>
    <cellStyle name="Cálculo 2 3 3 2 5 5 2" xfId="14917" xr:uid="{2DFD2E79-58DF-4D4D-816F-A54BCFDAE59D}"/>
    <cellStyle name="Cálculo 2 3 3 2 5 6" xfId="14918" xr:uid="{866D7DE9-11F9-40FF-B405-1DE13BF69B2A}"/>
    <cellStyle name="Cálculo 2 3 3 2 5 6 2" xfId="14919" xr:uid="{E049FC7D-C132-4A5D-9F7A-BEBDDCEAA57E}"/>
    <cellStyle name="Cálculo 2 3 3 2 5 7" xfId="14920" xr:uid="{1B79560A-3EDF-4E6F-B0F9-92895AE396C4}"/>
    <cellStyle name="Cálculo 2 3 3 2 6" xfId="14921" xr:uid="{18AE852B-C146-48E5-A401-B451F3B4F7F8}"/>
    <cellStyle name="Cálculo 2 3 3 2 6 2" xfId="14922" xr:uid="{05C52C68-8D2B-4A53-9748-F7E9F4D1A903}"/>
    <cellStyle name="Cálculo 2 3 3 2 7" xfId="14923" xr:uid="{FD415E36-D6EB-4EF7-B46B-A26976425442}"/>
    <cellStyle name="Cálculo 2 3 3 2 7 2" xfId="14924" xr:uid="{36936AA8-CD83-45B2-887F-086B9EB770E8}"/>
    <cellStyle name="Cálculo 2 3 3 2 8" xfId="14925" xr:uid="{E531D09B-6996-4493-BDE3-F9185C89D77F}"/>
    <cellStyle name="Cálculo 2 3 3 2 8 2" xfId="14926" xr:uid="{FB9735F8-43C0-4347-AEBA-E8BA357ADA37}"/>
    <cellStyle name="Cálculo 2 3 3 2 9" xfId="14927" xr:uid="{E19D62F3-A2EA-4FBD-B0BE-4A567784D649}"/>
    <cellStyle name="Cálculo 2 3 3 2 9 2" xfId="14928" xr:uid="{AE4051CC-F942-418E-A864-CA047EB83F2E}"/>
    <cellStyle name="Cálculo 2 3 3 2_Mes Actual" xfId="14929" xr:uid="{210CE809-0B41-4241-9081-1B849BFFFAE3}"/>
    <cellStyle name="Cálculo 2 3 3 3" xfId="14930" xr:uid="{7F16BDAF-5F9F-49B5-8E1B-12106B263B08}"/>
    <cellStyle name="Cálculo 2 3 3 3 2" xfId="14931" xr:uid="{2D472F7F-0322-41A9-9A9D-9EDA6D961CE1}"/>
    <cellStyle name="Cálculo 2 3 3 3 2 2" xfId="14932" xr:uid="{F6273103-DBED-47AF-96FB-F07A279BE459}"/>
    <cellStyle name="Cálculo 2 3 3 3 2 2 2" xfId="14933" xr:uid="{6DEF5198-A0E7-4477-9678-E544742D494F}"/>
    <cellStyle name="Cálculo 2 3 3 3 2 3" xfId="14934" xr:uid="{939E5021-86A4-42D8-874A-B69547923100}"/>
    <cellStyle name="Cálculo 2 3 3 3 2 3 2" xfId="14935" xr:uid="{6D2B948C-3D0E-4060-B465-F973E9DA9648}"/>
    <cellStyle name="Cálculo 2 3 3 3 2 4" xfId="14936" xr:uid="{7E9F50FE-160A-4440-ABF0-27AB2BD78361}"/>
    <cellStyle name="Cálculo 2 3 3 3 2 4 2" xfId="14937" xr:uid="{F0916B53-66BC-4C9D-BA4D-C996CDE4E5D6}"/>
    <cellStyle name="Cálculo 2 3 3 3 2 5" xfId="14938" xr:uid="{DB75A5D3-8267-424D-81C1-F47A5C4C5BD0}"/>
    <cellStyle name="Cálculo 2 3 3 3 2 5 2" xfId="14939" xr:uid="{ADC615F5-AFBB-4E08-AA57-FA6DDFB0C75F}"/>
    <cellStyle name="Cálculo 2 3 3 3 2 6" xfId="14940" xr:uid="{B6D0E24A-9A68-43FC-86D1-95A9B4A3E4D1}"/>
    <cellStyle name="Cálculo 2 3 3 3 2 6 2" xfId="14941" xr:uid="{56211133-7FD3-4DA9-8AB1-80C452DD50BE}"/>
    <cellStyle name="Cálculo 2 3 3 3 2 7" xfId="14942" xr:uid="{87EED380-B940-4181-9EE9-A3C03878949A}"/>
    <cellStyle name="Cálculo 2 3 3 3 2_Mes Actual" xfId="14943" xr:uid="{2F70B411-F8E7-461E-ACFA-BB65E4536050}"/>
    <cellStyle name="Cálculo 2 3 3 3 3" xfId="14944" xr:uid="{630F0CDB-09C2-401F-B1A9-D52EA0AC7B37}"/>
    <cellStyle name="Cálculo 2 3 3 3 3 2" xfId="14945" xr:uid="{C33740A1-ACEA-42AF-9BDD-994D9DAC396E}"/>
    <cellStyle name="Cálculo 2 3 3 3 3 2 2" xfId="14946" xr:uid="{E3D16791-8878-4078-94AF-C5825062B89C}"/>
    <cellStyle name="Cálculo 2 3 3 3 3 3" xfId="14947" xr:uid="{8D62DBAB-D54A-4614-9D34-66B43A70C4FA}"/>
    <cellStyle name="Cálculo 2 3 3 3 3_Mes Actual" xfId="14948" xr:uid="{B846C849-BFBE-4EEB-A70A-52ED1DD98D6D}"/>
    <cellStyle name="Cálculo 2 3 3 3 4" xfId="14949" xr:uid="{897B75C7-EF00-4FE4-BCCF-BC652E08C28F}"/>
    <cellStyle name="Cálculo 2 3 3 3 4 2" xfId="14950" xr:uid="{73E380D7-13D7-42F7-BD40-A57FFCAD8EA2}"/>
    <cellStyle name="Cálculo 2 3 3 3 5" xfId="14951" xr:uid="{86D7473D-F58B-4DB9-A578-10DFAFC7A609}"/>
    <cellStyle name="Cálculo 2 3 3 3 5 2" xfId="14952" xr:uid="{E373A5CE-3244-4641-BC46-A96BD53A4257}"/>
    <cellStyle name="Cálculo 2 3 3 3 6" xfId="14953" xr:uid="{F6A62259-017D-4179-AB4E-463151AC25E0}"/>
    <cellStyle name="Cálculo 2 3 3 3 6 2" xfId="14954" xr:uid="{1125C369-062B-4D65-B7C4-260CD78074FF}"/>
    <cellStyle name="Cálculo 2 3 3 3 7" xfId="14955" xr:uid="{A4B6506E-8C54-44B7-BAF7-B60B745B20F7}"/>
    <cellStyle name="Cálculo 2 3 3 3 7 2" xfId="14956" xr:uid="{AE237FED-8D7D-4271-A9F1-C9187968EA3A}"/>
    <cellStyle name="Cálculo 2 3 3 3 8" xfId="14957" xr:uid="{DE2B234C-853C-4E14-887A-AB364FB89F52}"/>
    <cellStyle name="Cálculo 2 3 3 3_Mes Actual" xfId="14958" xr:uid="{BCB8F08C-C97E-4893-8B71-28928FC2BDDF}"/>
    <cellStyle name="Cálculo 2 3 3 4" xfId="14959" xr:uid="{B6740952-D24E-4F6C-9047-AB9CB3528617}"/>
    <cellStyle name="Cálculo 2 3 3 4 2" xfId="14960" xr:uid="{2701F79C-96E7-4BBB-BB13-8F81BCBB5105}"/>
    <cellStyle name="Cálculo 2 3 3 4 2 2" xfId="14961" xr:uid="{6849B783-8502-449E-9F50-F08BE24815EC}"/>
    <cellStyle name="Cálculo 2 3 3 4 2 2 2" xfId="14962" xr:uid="{4C2A3934-4D15-41A3-A188-C43EF009823A}"/>
    <cellStyle name="Cálculo 2 3 3 4 2 3" xfId="14963" xr:uid="{487FAFCA-0D4D-4AD1-9132-70888D194D96}"/>
    <cellStyle name="Cálculo 2 3 3 4 2 3 2" xfId="14964" xr:uid="{E72EA09C-3F44-428C-9D22-98250B8C0519}"/>
    <cellStyle name="Cálculo 2 3 3 4 2 4" xfId="14965" xr:uid="{6C3FABA0-6FB0-47E2-A698-88CB53C23156}"/>
    <cellStyle name="Cálculo 2 3 3 4 2 4 2" xfId="14966" xr:uid="{E6E58502-86C7-458D-B35C-B31A317CA7DE}"/>
    <cellStyle name="Cálculo 2 3 3 4 2 5" xfId="14967" xr:uid="{1D607C33-71CB-40DF-8409-1769B61E9D8E}"/>
    <cellStyle name="Cálculo 2 3 3 4 2 5 2" xfId="14968" xr:uid="{C8AFE680-4883-4CB1-970D-7038CE2D8708}"/>
    <cellStyle name="Cálculo 2 3 3 4 2 6" xfId="14969" xr:uid="{1727F348-2570-4C69-B1AB-FF6BC52CD31F}"/>
    <cellStyle name="Cálculo 2 3 3 4 2 6 2" xfId="14970" xr:uid="{55DD7AD5-81E7-498D-A054-8F9540FA7373}"/>
    <cellStyle name="Cálculo 2 3 3 4 2 7" xfId="14971" xr:uid="{4F83F8B2-35C9-4E0C-AD6C-FE15F455F6F7}"/>
    <cellStyle name="Cálculo 2 3 3 4 3" xfId="14972" xr:uid="{473192C8-5575-47A2-98B9-F9CC4DF6E524}"/>
    <cellStyle name="Cálculo 2 3 3 4 3 2" xfId="14973" xr:uid="{F17DF6BA-C2DF-40AC-B132-E2403462A142}"/>
    <cellStyle name="Cálculo 2 3 3 4 4" xfId="14974" xr:uid="{92DAB619-308E-4265-9DC2-6E5E937B3BF5}"/>
    <cellStyle name="Cálculo 2 3 3 4 4 2" xfId="14975" xr:uid="{8C31F409-E7B9-4493-A094-AF90C77A0DE8}"/>
    <cellStyle name="Cálculo 2 3 3 4 5" xfId="14976" xr:uid="{5B6C4EB9-9517-4B3E-BA87-11FE741675DD}"/>
    <cellStyle name="Cálculo 2 3 3 4 5 2" xfId="14977" xr:uid="{32A08124-A8A0-4AB4-A94B-0B62E56842A9}"/>
    <cellStyle name="Cálculo 2 3 3 4 6" xfId="14978" xr:uid="{4F36D30C-86DC-4ACF-A1FE-5D87953E103F}"/>
    <cellStyle name="Cálculo 2 3 3 4 6 2" xfId="14979" xr:uid="{9C536C71-045F-47F6-B5F0-21E8DA25214E}"/>
    <cellStyle name="Cálculo 2 3 3 4 7" xfId="14980" xr:uid="{3E1B4D81-C675-4ADC-8D44-AE22D6B3AE42}"/>
    <cellStyle name="Cálculo 2 3 3 4 7 2" xfId="14981" xr:uid="{93D87A3D-EF8B-4CA0-899C-5C7C24683F08}"/>
    <cellStyle name="Cálculo 2 3 3 4 8" xfId="14982" xr:uid="{DB998A7D-9A28-4D09-B812-E7D365A6B1A5}"/>
    <cellStyle name="Cálculo 2 3 3 4_Mes Actual" xfId="14983" xr:uid="{B8E4D6F1-9474-4B91-9D5B-FF1697BA62D5}"/>
    <cellStyle name="Cálculo 2 3 3 5" xfId="14984" xr:uid="{E68522F1-E26B-4C68-A58F-59A1B8216A5C}"/>
    <cellStyle name="Cálculo 2 3 3 5 2" xfId="14985" xr:uid="{E072364C-3B59-49C2-93B4-56A98AF6CF70}"/>
    <cellStyle name="Cálculo 2 3 3 5 2 2" xfId="14986" xr:uid="{2123EEB3-9320-4F2B-8659-47DD4BE560F5}"/>
    <cellStyle name="Cálculo 2 3 3 5 2 2 2" xfId="14987" xr:uid="{BD3709A3-CA75-41C8-9C3F-86885877E34B}"/>
    <cellStyle name="Cálculo 2 3 3 5 2 3" xfId="14988" xr:uid="{0A4E6F75-2F58-405E-90AA-8B5FD2CC1B24}"/>
    <cellStyle name="Cálculo 2 3 3 5 2 3 2" xfId="14989" xr:uid="{33AEEB48-20E8-42BE-992E-304D04AEC2C1}"/>
    <cellStyle name="Cálculo 2 3 3 5 2 4" xfId="14990" xr:uid="{AACB3ED6-0504-44F6-B226-8DDBDB24B406}"/>
    <cellStyle name="Cálculo 2 3 3 5 2 4 2" xfId="14991" xr:uid="{F5D948AA-2B68-4E0C-9054-667336FEF87F}"/>
    <cellStyle name="Cálculo 2 3 3 5 2 5" xfId="14992" xr:uid="{CFF452BB-1D91-4619-A8EB-E818C7195DEC}"/>
    <cellStyle name="Cálculo 2 3 3 5 2 5 2" xfId="14993" xr:uid="{C59A48CB-4FC1-42C5-ABBE-A8D1E9EF9D49}"/>
    <cellStyle name="Cálculo 2 3 3 5 2 6" xfId="14994" xr:uid="{25FB1ACF-1914-4EAB-97E6-B4D185C2D899}"/>
    <cellStyle name="Cálculo 2 3 3 5 2 6 2" xfId="14995" xr:uid="{933BFA1F-9BF3-4B3E-8658-32FC3B772A03}"/>
    <cellStyle name="Cálculo 2 3 3 5 2 7" xfId="14996" xr:uid="{53033AB4-0497-45AD-AD6A-67F86D17072C}"/>
    <cellStyle name="Cálculo 2 3 3 5 3" xfId="14997" xr:uid="{F1253896-3875-4E40-8C4D-70E7B9C1D411}"/>
    <cellStyle name="Cálculo 2 3 3 5 3 2" xfId="14998" xr:uid="{BE8B5A74-A894-4A05-8EC2-5330B99F77DF}"/>
    <cellStyle name="Cálculo 2 3 3 5 4" xfId="14999" xr:uid="{DFE66938-7A43-4181-B4B4-309012C4EF10}"/>
    <cellStyle name="Cálculo 2 3 3 5 4 2" xfId="15000" xr:uid="{43B3EBAD-247E-435D-B0AC-BF81A1D41F73}"/>
    <cellStyle name="Cálculo 2 3 3 5 5" xfId="15001" xr:uid="{233A710F-3265-4F50-95A4-B37AC6FEA6CA}"/>
    <cellStyle name="Cálculo 2 3 3 5 5 2" xfId="15002" xr:uid="{A4D9430D-A4EF-4F80-89EA-1B06C3B731E6}"/>
    <cellStyle name="Cálculo 2 3 3 5 6" xfId="15003" xr:uid="{ABB74FF2-E85F-4233-8FBD-3A192A76CF4F}"/>
    <cellStyle name="Cálculo 2 3 3 5 6 2" xfId="15004" xr:uid="{D409E97F-1D8C-4ECE-A85D-A0D8FF9DFBD8}"/>
    <cellStyle name="Cálculo 2 3 3 5 7" xfId="15005" xr:uid="{9780AED3-469E-4979-96FB-B10FE58298C2}"/>
    <cellStyle name="Cálculo 2 3 3 5 7 2" xfId="15006" xr:uid="{83357AE8-15FB-4846-858D-102631F8A86B}"/>
    <cellStyle name="Cálculo 2 3 3 5 8" xfId="15007" xr:uid="{D3BA5B89-7A5B-4FA0-A146-3D80464BB4C5}"/>
    <cellStyle name="Cálculo 2 3 3 5_Mes Actual" xfId="15008" xr:uid="{52515900-B647-4878-B0EB-60F955BC45C2}"/>
    <cellStyle name="Cálculo 2 3 3 6" xfId="15009" xr:uid="{21570E14-FDE6-4F48-A670-8C6933131F6A}"/>
    <cellStyle name="Cálculo 2 3 3 6 2" xfId="15010" xr:uid="{42A7ED7C-36E3-45C3-BB8F-5E72D7379AFA}"/>
    <cellStyle name="Cálculo 2 3 3 6 2 2" xfId="15011" xr:uid="{E3AD19BF-4B76-4876-BC00-1ADA4C436D63}"/>
    <cellStyle name="Cálculo 2 3 3 6 3" xfId="15012" xr:uid="{69068A6A-E37F-43AB-B9D3-6C3FA3B9C7E1}"/>
    <cellStyle name="Cálculo 2 3 3 6 3 2" xfId="15013" xr:uid="{16D55586-5A67-4A24-9F89-34A7C5A35243}"/>
    <cellStyle name="Cálculo 2 3 3 6 4" xfId="15014" xr:uid="{09A22DC9-1ADE-4927-BCD1-209128B99DF5}"/>
    <cellStyle name="Cálculo 2 3 3 6 4 2" xfId="15015" xr:uid="{76156F86-C48B-45CB-A5C0-38A4D0FBFB8F}"/>
    <cellStyle name="Cálculo 2 3 3 6 5" xfId="15016" xr:uid="{D1098977-3A3F-420E-A63A-51EF0FD00EC0}"/>
    <cellStyle name="Cálculo 2 3 3 6 5 2" xfId="15017" xr:uid="{38B25968-B8FF-4CCD-8587-97F8FDBA14B6}"/>
    <cellStyle name="Cálculo 2 3 3 6 6" xfId="15018" xr:uid="{24E1628E-13A4-4319-927F-C1A41586A65D}"/>
    <cellStyle name="Cálculo 2 3 3 6 6 2" xfId="15019" xr:uid="{FF3E019D-C3CB-4FBB-9099-CB1E799F7459}"/>
    <cellStyle name="Cálculo 2 3 3 6 7" xfId="15020" xr:uid="{7650B864-CFC9-41DF-8833-6514A0064C8D}"/>
    <cellStyle name="Cálculo 2 3 3 7" xfId="15021" xr:uid="{F663600E-9C68-4F59-BD14-8291ABB4E615}"/>
    <cellStyle name="Cálculo 2 3 3 7 2" xfId="15022" xr:uid="{B9A366B5-9E3E-476B-AB0E-5F4C553B6230}"/>
    <cellStyle name="Cálculo 2 3 3 8" xfId="15023" xr:uid="{6E7EDC96-1D17-4D0C-818C-BE921AC65C71}"/>
    <cellStyle name="Cálculo 2 3 3 8 2" xfId="15024" xr:uid="{81B55B66-1F92-41BE-9F34-E5794B76F255}"/>
    <cellStyle name="Cálculo 2 3 3 9" xfId="15025" xr:uid="{61290F65-5387-42C8-BF03-02C37E81CF11}"/>
    <cellStyle name="Cálculo 2 3 3 9 2" xfId="15026" xr:uid="{1EFA8068-095A-4678-B6C6-D4582076D417}"/>
    <cellStyle name="Cálculo 2 3 3_Mes Actual" xfId="15027" xr:uid="{69E58AB0-5DAD-4ADF-A787-54AF9E7529E4}"/>
    <cellStyle name="Cálculo 2 3 4" xfId="15028" xr:uid="{A9A2A5C6-D17C-4E91-B617-5B9A426C3122}"/>
    <cellStyle name="Cálculo 2 3 4 10" xfId="15029" xr:uid="{1E97DAE3-CEAB-453F-96B1-F0C0D82D3A41}"/>
    <cellStyle name="Cálculo 2 3 4 10 2" xfId="15030" xr:uid="{B3B51906-0C46-4E86-A5DB-A5024EA59B58}"/>
    <cellStyle name="Cálculo 2 3 4 11" xfId="15031" xr:uid="{C687D853-991E-42AE-8036-FDDAFA75C63F}"/>
    <cellStyle name="Cálculo 2 3 4 2" xfId="15032" xr:uid="{C486E780-B08B-4E94-8B27-FAF123C2EE13}"/>
    <cellStyle name="Cálculo 2 3 4 2 2" xfId="15033" xr:uid="{97EEB086-17C1-4D61-B4AB-BEAA45095C51}"/>
    <cellStyle name="Cálculo 2 3 4 2 2 2" xfId="15034" xr:uid="{F3BDAE8A-D1B3-4164-A67C-02E68EC011F4}"/>
    <cellStyle name="Cálculo 2 3 4 2 2 2 2" xfId="15035" xr:uid="{2E7C8271-FF73-4A77-BBA6-B8A31A289A5F}"/>
    <cellStyle name="Cálculo 2 3 4 2 2 3" xfId="15036" xr:uid="{275E10E5-B8E2-4301-A26A-157CF296B735}"/>
    <cellStyle name="Cálculo 2 3 4 2 2 3 2" xfId="15037" xr:uid="{6DD65EA1-BD5A-4E16-8330-987F0C2A156F}"/>
    <cellStyle name="Cálculo 2 3 4 2 2 4" xfId="15038" xr:uid="{B75CA1D2-1C78-4930-9773-30412C4C5C90}"/>
    <cellStyle name="Cálculo 2 3 4 2 2 4 2" xfId="15039" xr:uid="{85669824-3F4C-4E94-8801-D702971D74B1}"/>
    <cellStyle name="Cálculo 2 3 4 2 2 5" xfId="15040" xr:uid="{2074355D-BCFA-4F17-8B55-D10124F4E1C8}"/>
    <cellStyle name="Cálculo 2 3 4 2 2 5 2" xfId="15041" xr:uid="{3C957691-B7FA-4211-AE41-2C528A8AD904}"/>
    <cellStyle name="Cálculo 2 3 4 2 2 6" xfId="15042" xr:uid="{4C2D04BC-6431-45F4-B2A5-798C8E3CD2DD}"/>
    <cellStyle name="Cálculo 2 3 4 2 2 6 2" xfId="15043" xr:uid="{9C8B336D-621A-4076-8A6B-7D35685CDC0A}"/>
    <cellStyle name="Cálculo 2 3 4 2 2 7" xfId="15044" xr:uid="{70C0FF99-F409-42DC-BFA1-D7B13B057D94}"/>
    <cellStyle name="Cálculo 2 3 4 2 2_Mes Actual" xfId="15045" xr:uid="{79CE51A3-CC9A-4A37-BD48-93C516EF7889}"/>
    <cellStyle name="Cálculo 2 3 4 2 3" xfId="15046" xr:uid="{ACE71D8A-C9EE-4F17-B81A-562E2CC9E8BB}"/>
    <cellStyle name="Cálculo 2 3 4 2 3 2" xfId="15047" xr:uid="{68FB6A9E-A570-4399-9114-6330001D4CD2}"/>
    <cellStyle name="Cálculo 2 3 4 2 3 2 2" xfId="15048" xr:uid="{D4DB3F91-1F2B-42BB-B377-68746F354189}"/>
    <cellStyle name="Cálculo 2 3 4 2 3 3" xfId="15049" xr:uid="{80EE7AB2-30E1-4F53-9BDB-19B4C7BF0D69}"/>
    <cellStyle name="Cálculo 2 3 4 2 3_Mes Actual" xfId="15050" xr:uid="{3C399618-0194-43ED-A910-436D7717F065}"/>
    <cellStyle name="Cálculo 2 3 4 2 4" xfId="15051" xr:uid="{B734CC70-3E2C-451A-A4F9-6BF5115D959C}"/>
    <cellStyle name="Cálculo 2 3 4 2 4 2" xfId="15052" xr:uid="{8E784812-3C1C-4901-87D5-03D58CF676FD}"/>
    <cellStyle name="Cálculo 2 3 4 2 5" xfId="15053" xr:uid="{591A5612-6CF8-4F44-8BB0-EFE05780ED1E}"/>
    <cellStyle name="Cálculo 2 3 4 2 5 2" xfId="15054" xr:uid="{2D9CFF4F-7444-4D6C-AC6E-072734CFA7E6}"/>
    <cellStyle name="Cálculo 2 3 4 2 6" xfId="15055" xr:uid="{5E0DAA0D-4393-49A1-B29E-5F82D7A51052}"/>
    <cellStyle name="Cálculo 2 3 4 2 6 2" xfId="15056" xr:uid="{989F437C-3F18-4A12-AA5F-41BE9BAD3B27}"/>
    <cellStyle name="Cálculo 2 3 4 2 7" xfId="15057" xr:uid="{188CE4E3-E890-4258-A39C-C74F8C228830}"/>
    <cellStyle name="Cálculo 2 3 4 2 7 2" xfId="15058" xr:uid="{9A6FB9CD-106A-4BCE-8053-4E8B4DF483D0}"/>
    <cellStyle name="Cálculo 2 3 4 2 8" xfId="15059" xr:uid="{D01157D0-A9EA-4090-B87A-24262BA37A5C}"/>
    <cellStyle name="Cálculo 2 3 4 2_Mes Actual" xfId="15060" xr:uid="{DA462BAD-BE2C-4BC4-AF41-860DBDF9A1F2}"/>
    <cellStyle name="Cálculo 2 3 4 3" xfId="15061" xr:uid="{F7B63441-B31A-43AE-ADFE-1877F450BB7D}"/>
    <cellStyle name="Cálculo 2 3 4 3 2" xfId="15062" xr:uid="{804EB149-AAE9-4425-9CAF-A216D1FFCC63}"/>
    <cellStyle name="Cálculo 2 3 4 3 2 2" xfId="15063" xr:uid="{DE1F7391-6080-46F9-A639-F650D83FB960}"/>
    <cellStyle name="Cálculo 2 3 4 3 2 2 2" xfId="15064" xr:uid="{FD8EA62C-4D0D-459A-95CE-CC76BDFB45EE}"/>
    <cellStyle name="Cálculo 2 3 4 3 2 3" xfId="15065" xr:uid="{11D3E723-4E0F-486B-9B63-BDFF4F2FDB47}"/>
    <cellStyle name="Cálculo 2 3 4 3 2 3 2" xfId="15066" xr:uid="{571C5D45-11CE-4FCA-9D76-8FA3F32E4D83}"/>
    <cellStyle name="Cálculo 2 3 4 3 2 4" xfId="15067" xr:uid="{AC6A18F4-EC04-460E-B5C8-A865089A2C0E}"/>
    <cellStyle name="Cálculo 2 3 4 3 2 4 2" xfId="15068" xr:uid="{3D94BB2B-379D-4C0F-9E75-9DFDD2A555C1}"/>
    <cellStyle name="Cálculo 2 3 4 3 2 5" xfId="15069" xr:uid="{E13F6AEE-6E45-4F3E-9CD2-03E4BA6BE77E}"/>
    <cellStyle name="Cálculo 2 3 4 3 2 5 2" xfId="15070" xr:uid="{A2041CBD-5581-4B55-95CD-4C5C6B5EDFCF}"/>
    <cellStyle name="Cálculo 2 3 4 3 2 6" xfId="15071" xr:uid="{1B63C145-BBDA-4388-BE66-1DDA58709F50}"/>
    <cellStyle name="Cálculo 2 3 4 3 2 6 2" xfId="15072" xr:uid="{5446E1B9-61A2-4FBE-ACC8-3361978060AC}"/>
    <cellStyle name="Cálculo 2 3 4 3 2 7" xfId="15073" xr:uid="{2677D5A3-5486-4DA3-94C1-D622543084D3}"/>
    <cellStyle name="Cálculo 2 3 4 3 3" xfId="15074" xr:uid="{B8F0016F-B2B5-4A70-8A52-C2D60AA23F5F}"/>
    <cellStyle name="Cálculo 2 3 4 3 3 2" xfId="15075" xr:uid="{4365CCC7-C066-475A-A928-EE9D675626ED}"/>
    <cellStyle name="Cálculo 2 3 4 3 4" xfId="15076" xr:uid="{9631F299-AB80-49B5-87EB-C5BC1FFFD086}"/>
    <cellStyle name="Cálculo 2 3 4 3 4 2" xfId="15077" xr:uid="{4025F43C-0702-4472-9E7F-0DE6096853C9}"/>
    <cellStyle name="Cálculo 2 3 4 3 5" xfId="15078" xr:uid="{2F42591F-3379-453D-9704-52ABDDC36B99}"/>
    <cellStyle name="Cálculo 2 3 4 3 5 2" xfId="15079" xr:uid="{3606626C-F6A8-49E2-88B6-7C20E3000E15}"/>
    <cellStyle name="Cálculo 2 3 4 3 6" xfId="15080" xr:uid="{94CED83D-3C3E-4CE1-8AA2-34725643502C}"/>
    <cellStyle name="Cálculo 2 3 4 3 6 2" xfId="15081" xr:uid="{87A747FB-3B61-4A91-AE73-352AA34511B0}"/>
    <cellStyle name="Cálculo 2 3 4 3 7" xfId="15082" xr:uid="{C28FB72C-1548-4FB3-9886-1AFEBAED3428}"/>
    <cellStyle name="Cálculo 2 3 4 3 7 2" xfId="15083" xr:uid="{90FC6FFF-1628-4539-8476-0E666E78CB2F}"/>
    <cellStyle name="Cálculo 2 3 4 3 8" xfId="15084" xr:uid="{8A835462-B0B2-4A7D-B81D-5064A7211454}"/>
    <cellStyle name="Cálculo 2 3 4 3_Mes Actual" xfId="15085" xr:uid="{A4806E47-CD58-4AAE-9127-8BF188D9BCB7}"/>
    <cellStyle name="Cálculo 2 3 4 4" xfId="15086" xr:uid="{E2060915-CCE1-4BF1-8601-4F35993F4B37}"/>
    <cellStyle name="Cálculo 2 3 4 4 2" xfId="15087" xr:uid="{543E4E17-4CBC-4C92-B5CD-C58433F0A464}"/>
    <cellStyle name="Cálculo 2 3 4 4 2 2" xfId="15088" xr:uid="{06213797-FF57-4268-AF7C-DD82E54C55F5}"/>
    <cellStyle name="Cálculo 2 3 4 4 2 2 2" xfId="15089" xr:uid="{DF0EC591-522E-474B-8852-4BFE74D78CC9}"/>
    <cellStyle name="Cálculo 2 3 4 4 2 3" xfId="15090" xr:uid="{2D15E7F7-8D10-45D0-88D0-63971BABDC4D}"/>
    <cellStyle name="Cálculo 2 3 4 4 2 3 2" xfId="15091" xr:uid="{556726BD-D33E-48E5-957B-9544187B2095}"/>
    <cellStyle name="Cálculo 2 3 4 4 2 4" xfId="15092" xr:uid="{06DFBE9A-1FEC-487D-BB22-F72115D39AE8}"/>
    <cellStyle name="Cálculo 2 3 4 4 2 4 2" xfId="15093" xr:uid="{45AA088A-BC54-4916-A5C2-A43BE22B34E5}"/>
    <cellStyle name="Cálculo 2 3 4 4 2 5" xfId="15094" xr:uid="{4EB72430-668A-40AC-A38E-5357E52BDCD0}"/>
    <cellStyle name="Cálculo 2 3 4 4 2 5 2" xfId="15095" xr:uid="{2794D59A-6F26-4F02-B3BA-7C393538C360}"/>
    <cellStyle name="Cálculo 2 3 4 4 2 6" xfId="15096" xr:uid="{6E946FEB-1325-4EC1-9EA0-58C75311B517}"/>
    <cellStyle name="Cálculo 2 3 4 4 2 6 2" xfId="15097" xr:uid="{01573271-9406-4B29-BEDE-DA5142BF29E2}"/>
    <cellStyle name="Cálculo 2 3 4 4 2 7" xfId="15098" xr:uid="{58AD63D9-2AE5-4F36-A9D7-E6D18D348978}"/>
    <cellStyle name="Cálculo 2 3 4 4 3" xfId="15099" xr:uid="{1E6C00EF-C187-425A-B568-856C62E14E89}"/>
    <cellStyle name="Cálculo 2 3 4 4 3 2" xfId="15100" xr:uid="{758AEA8E-A248-4D48-90CE-FA5462377256}"/>
    <cellStyle name="Cálculo 2 3 4 4 4" xfId="15101" xr:uid="{30B30E67-600E-4CE8-9242-83088EA20131}"/>
    <cellStyle name="Cálculo 2 3 4 4 4 2" xfId="15102" xr:uid="{A062AC19-38B8-4F53-8DA8-48AF269EB2AF}"/>
    <cellStyle name="Cálculo 2 3 4 4 5" xfId="15103" xr:uid="{C485AE4D-6137-456E-93BA-0E19DA4E7E86}"/>
    <cellStyle name="Cálculo 2 3 4 4 5 2" xfId="15104" xr:uid="{15DD40AE-CCEF-4E0B-A6E1-7294E7898E1C}"/>
    <cellStyle name="Cálculo 2 3 4 4 6" xfId="15105" xr:uid="{FF792B6E-0BC2-4000-9E84-91F9B12770CA}"/>
    <cellStyle name="Cálculo 2 3 4 4 6 2" xfId="15106" xr:uid="{72015291-23F9-4D50-8283-C06A2A85BC27}"/>
    <cellStyle name="Cálculo 2 3 4 4 7" xfId="15107" xr:uid="{DBAEEF10-9786-431D-B038-2F0FC985AA0C}"/>
    <cellStyle name="Cálculo 2 3 4 4 7 2" xfId="15108" xr:uid="{B1BB0EF7-35CD-4C7D-834D-FB2BA109B442}"/>
    <cellStyle name="Cálculo 2 3 4 4 8" xfId="15109" xr:uid="{CA561DBE-7816-487C-B220-697ED204A7FA}"/>
    <cellStyle name="Cálculo 2 3 4 4_Mes Actual" xfId="15110" xr:uid="{BEE12812-C493-4E67-AD28-C1048EAF172D}"/>
    <cellStyle name="Cálculo 2 3 4 5" xfId="15111" xr:uid="{C0F9538F-2F04-49C4-8661-3C9BE20D6DDC}"/>
    <cellStyle name="Cálculo 2 3 4 5 2" xfId="15112" xr:uid="{E1FC1732-0ECF-4638-9287-408C1AF990A6}"/>
    <cellStyle name="Cálculo 2 3 4 5 2 2" xfId="15113" xr:uid="{881D4D2C-23B5-4873-B890-AD56CF447079}"/>
    <cellStyle name="Cálculo 2 3 4 5 3" xfId="15114" xr:uid="{0FA25062-8686-4CF5-81FC-281C7F664525}"/>
    <cellStyle name="Cálculo 2 3 4 5 3 2" xfId="15115" xr:uid="{D9298413-0E78-4966-A129-B23AAA25423A}"/>
    <cellStyle name="Cálculo 2 3 4 5 4" xfId="15116" xr:uid="{53DC3483-9C10-490E-9A2B-8B64DF44DF8B}"/>
    <cellStyle name="Cálculo 2 3 4 5 4 2" xfId="15117" xr:uid="{E60F5AE5-8DA9-4201-B010-66B49298FBA4}"/>
    <cellStyle name="Cálculo 2 3 4 5 5" xfId="15118" xr:uid="{44B36302-1A52-4638-8CC4-00F61EA5A44E}"/>
    <cellStyle name="Cálculo 2 3 4 5 5 2" xfId="15119" xr:uid="{6D0CB06A-66D4-4E97-B162-5B39CE646A4B}"/>
    <cellStyle name="Cálculo 2 3 4 5 6" xfId="15120" xr:uid="{E5ED6A67-F9B7-4B26-878C-AB8255A4C14D}"/>
    <cellStyle name="Cálculo 2 3 4 5 6 2" xfId="15121" xr:uid="{06574A80-1C8F-444E-B550-74C42828C562}"/>
    <cellStyle name="Cálculo 2 3 4 5 7" xfId="15122" xr:uid="{B62B4738-D1F9-427A-8263-871642568038}"/>
    <cellStyle name="Cálculo 2 3 4 6" xfId="15123" xr:uid="{2222492E-4041-4F9C-AF63-3952EF1B4FB8}"/>
    <cellStyle name="Cálculo 2 3 4 6 2" xfId="15124" xr:uid="{A8999528-6A91-4C24-BBEC-C963FC67C143}"/>
    <cellStyle name="Cálculo 2 3 4 7" xfId="15125" xr:uid="{70D8725C-838D-407F-9A0C-A62EAFBA04C0}"/>
    <cellStyle name="Cálculo 2 3 4 7 2" xfId="15126" xr:uid="{C1AF8E69-254E-4857-8E82-30EBEE9129ED}"/>
    <cellStyle name="Cálculo 2 3 4 8" xfId="15127" xr:uid="{3BDA2306-2431-4D1B-96B5-6CF22503BBEC}"/>
    <cellStyle name="Cálculo 2 3 4 8 2" xfId="15128" xr:uid="{BE31972E-9618-4F0E-90F6-C4683152324E}"/>
    <cellStyle name="Cálculo 2 3 4 9" xfId="15129" xr:uid="{CC35B8AD-EC40-4AB2-889C-6F4EC1BC25FC}"/>
    <cellStyle name="Cálculo 2 3 4 9 2" xfId="15130" xr:uid="{DF7F2B33-DCA7-419D-B3FF-34BEF30D4928}"/>
    <cellStyle name="Cálculo 2 3 4_Mes Actual" xfId="15131" xr:uid="{3BEE69C2-260F-4E8A-AC70-D127CED8B65B}"/>
    <cellStyle name="Cálculo 2 3 5" xfId="15132" xr:uid="{34684225-15D7-4C9B-AC52-F19718A590EA}"/>
    <cellStyle name="Cálculo 2 3 5 10" xfId="15133" xr:uid="{0F13D3E2-CB07-49FF-B04D-9F57C3C0385A}"/>
    <cellStyle name="Cálculo 2 3 5 10 2" xfId="15134" xr:uid="{1B63E3D0-3233-4A7A-9430-DCE877AFFF01}"/>
    <cellStyle name="Cálculo 2 3 5 11" xfId="15135" xr:uid="{CA7096F6-6E9E-4A25-A442-104AA5FB737E}"/>
    <cellStyle name="Cálculo 2 3 5 2" xfId="15136" xr:uid="{3D689CBF-BF50-4B76-8E25-2A68CFCD04CB}"/>
    <cellStyle name="Cálculo 2 3 5 2 2" xfId="15137" xr:uid="{53FFFA74-2C3F-4E1A-BCB9-966B4EF6E8C4}"/>
    <cellStyle name="Cálculo 2 3 5 2 2 2" xfId="15138" xr:uid="{A8639FD6-609A-4851-BB3C-E84C15FB33AD}"/>
    <cellStyle name="Cálculo 2 3 5 2 2 2 2" xfId="15139" xr:uid="{5E263949-42EB-4967-AE4C-D3F3900C242E}"/>
    <cellStyle name="Cálculo 2 3 5 2 2 3" xfId="15140" xr:uid="{4B032ADC-560F-4FA8-83EC-DDF04E2853A0}"/>
    <cellStyle name="Cálculo 2 3 5 2 2 3 2" xfId="15141" xr:uid="{6AF21E45-7732-4853-B711-4A244CBB45C4}"/>
    <cellStyle name="Cálculo 2 3 5 2 2 4" xfId="15142" xr:uid="{101BB316-6B03-4AEF-9341-62FD59BB9E72}"/>
    <cellStyle name="Cálculo 2 3 5 2 2 4 2" xfId="15143" xr:uid="{C47D1343-4315-4EEC-813D-4493DA49B13A}"/>
    <cellStyle name="Cálculo 2 3 5 2 2 5" xfId="15144" xr:uid="{F0405A5D-6559-4E69-9276-E381711BBCCB}"/>
    <cellStyle name="Cálculo 2 3 5 2 2 5 2" xfId="15145" xr:uid="{A3F22DFB-BEC0-4413-8100-7C4D0D2B5591}"/>
    <cellStyle name="Cálculo 2 3 5 2 2 6" xfId="15146" xr:uid="{BEE83979-C0FD-4C1D-9627-DC1A1492FFDC}"/>
    <cellStyle name="Cálculo 2 3 5 2 2 6 2" xfId="15147" xr:uid="{FCBFB9F5-C8E8-417A-B2EC-C2B3B83A1970}"/>
    <cellStyle name="Cálculo 2 3 5 2 2 7" xfId="15148" xr:uid="{2B5E2887-4CB5-4485-A374-93E2B2919628}"/>
    <cellStyle name="Cálculo 2 3 5 2 2_Mes Actual" xfId="15149" xr:uid="{600F73F9-9016-43DE-8218-E70304997961}"/>
    <cellStyle name="Cálculo 2 3 5 2 3" xfId="15150" xr:uid="{BC473F7E-8A36-48E2-91DB-2CB299F2CD7B}"/>
    <cellStyle name="Cálculo 2 3 5 2 3 2" xfId="15151" xr:uid="{DECA2F37-0599-4F7F-A937-0ECAA9B74A69}"/>
    <cellStyle name="Cálculo 2 3 5 2 3 2 2" xfId="15152" xr:uid="{D11693D9-BA87-435F-9ADF-22BD4C76EF0E}"/>
    <cellStyle name="Cálculo 2 3 5 2 3 3" xfId="15153" xr:uid="{647A780D-DD52-499A-BAC9-6847E3C35EF9}"/>
    <cellStyle name="Cálculo 2 3 5 2 3_Mes Actual" xfId="15154" xr:uid="{CBBC50A6-65EB-4CC3-AB15-77A71375F8AA}"/>
    <cellStyle name="Cálculo 2 3 5 2 4" xfId="15155" xr:uid="{B6A0582B-2FC0-4112-990A-DFE2BB6D5814}"/>
    <cellStyle name="Cálculo 2 3 5 2 4 2" xfId="15156" xr:uid="{1970AD27-2393-4122-B22E-1ADB06275040}"/>
    <cellStyle name="Cálculo 2 3 5 2 5" xfId="15157" xr:uid="{EC571DBB-1D22-4983-AEC1-1F9F78DED8DB}"/>
    <cellStyle name="Cálculo 2 3 5 2 5 2" xfId="15158" xr:uid="{2F5507B1-913D-40EF-83CE-1EFFA4457A9A}"/>
    <cellStyle name="Cálculo 2 3 5 2 6" xfId="15159" xr:uid="{6B88FF72-67BE-4DAD-9833-BDD30071C485}"/>
    <cellStyle name="Cálculo 2 3 5 2 6 2" xfId="15160" xr:uid="{4C292692-D56E-4DF0-B399-BF6E23A73BC7}"/>
    <cellStyle name="Cálculo 2 3 5 2 7" xfId="15161" xr:uid="{187BDF30-D988-4156-96F5-8C1AC6349B1F}"/>
    <cellStyle name="Cálculo 2 3 5 2 7 2" xfId="15162" xr:uid="{730D9C83-8840-4668-87F1-6BB21E838C28}"/>
    <cellStyle name="Cálculo 2 3 5 2 8" xfId="15163" xr:uid="{0C584182-5AB8-4DE4-9D89-9B2BAC21735F}"/>
    <cellStyle name="Cálculo 2 3 5 2_Mes Actual" xfId="15164" xr:uid="{BD543FDB-4412-4682-B6D9-5590123E3D28}"/>
    <cellStyle name="Cálculo 2 3 5 3" xfId="15165" xr:uid="{E1F0D2AC-490B-4366-BD80-E6B9E979C69D}"/>
    <cellStyle name="Cálculo 2 3 5 3 2" xfId="15166" xr:uid="{F60D48F7-442F-4121-A8BA-57F336061A50}"/>
    <cellStyle name="Cálculo 2 3 5 3 2 2" xfId="15167" xr:uid="{5A0EF91B-F7DE-4C46-89DF-FAA0754ED0F6}"/>
    <cellStyle name="Cálculo 2 3 5 3 2 2 2" xfId="15168" xr:uid="{5026CABE-5D85-4599-9162-93D960A9CF92}"/>
    <cellStyle name="Cálculo 2 3 5 3 2 3" xfId="15169" xr:uid="{0B048A02-C1B8-472A-9B8E-FB60C0A2D60D}"/>
    <cellStyle name="Cálculo 2 3 5 3 2 3 2" xfId="15170" xr:uid="{6894A167-FC18-4A8D-9AA3-848DAC8E84CC}"/>
    <cellStyle name="Cálculo 2 3 5 3 2 4" xfId="15171" xr:uid="{34157E8D-A2CE-4C7A-89C8-53CC3FF883CB}"/>
    <cellStyle name="Cálculo 2 3 5 3 2 4 2" xfId="15172" xr:uid="{31DC8205-391A-418B-ACF1-4A169A28781B}"/>
    <cellStyle name="Cálculo 2 3 5 3 2 5" xfId="15173" xr:uid="{37E146D3-14AF-4DE7-A464-F027B33982AE}"/>
    <cellStyle name="Cálculo 2 3 5 3 2 5 2" xfId="15174" xr:uid="{99063A71-DEC7-4E45-A1A3-FFEA8DBE0A87}"/>
    <cellStyle name="Cálculo 2 3 5 3 2 6" xfId="15175" xr:uid="{2E57CAB7-C219-4645-840B-6FCB97C79065}"/>
    <cellStyle name="Cálculo 2 3 5 3 2 6 2" xfId="15176" xr:uid="{501A73D2-6D42-4A47-85E6-F730AA808304}"/>
    <cellStyle name="Cálculo 2 3 5 3 2 7" xfId="15177" xr:uid="{4D28A566-3CF5-4648-A07D-FA73CF5C0767}"/>
    <cellStyle name="Cálculo 2 3 5 3 3" xfId="15178" xr:uid="{E919ACBA-ED8D-41F1-BDE8-34AF96029964}"/>
    <cellStyle name="Cálculo 2 3 5 3 3 2" xfId="15179" xr:uid="{D0909EF7-455D-4517-8729-27B683019E9A}"/>
    <cellStyle name="Cálculo 2 3 5 3 4" xfId="15180" xr:uid="{FEB8CE83-9CC2-4906-AACA-61A00D9C1D3B}"/>
    <cellStyle name="Cálculo 2 3 5 3 4 2" xfId="15181" xr:uid="{15231BB9-971A-496B-BD54-9D060342D459}"/>
    <cellStyle name="Cálculo 2 3 5 3 5" xfId="15182" xr:uid="{17E0EE52-C9FB-4EDD-9496-7AC58BD96959}"/>
    <cellStyle name="Cálculo 2 3 5 3 5 2" xfId="15183" xr:uid="{40AEE118-1E71-4A0E-A4C2-ED2530F73019}"/>
    <cellStyle name="Cálculo 2 3 5 3 6" xfId="15184" xr:uid="{4FAE1551-ED58-46D0-B766-AD2C134D84CF}"/>
    <cellStyle name="Cálculo 2 3 5 3 6 2" xfId="15185" xr:uid="{9AFF8B6A-F035-4F14-9A9B-FCE118BEFFC0}"/>
    <cellStyle name="Cálculo 2 3 5 3 7" xfId="15186" xr:uid="{8DAA1DC7-BEC3-4E27-AC6D-E56A210E3750}"/>
    <cellStyle name="Cálculo 2 3 5 3 7 2" xfId="15187" xr:uid="{97918744-3E53-4ED6-BE6D-393D648C6B74}"/>
    <cellStyle name="Cálculo 2 3 5 3 8" xfId="15188" xr:uid="{8BA09D58-AE9B-43DB-816F-D81A655AFD84}"/>
    <cellStyle name="Cálculo 2 3 5 3_Mes Actual" xfId="15189" xr:uid="{50A9D9ED-432B-4C99-A445-A742BD4D53E6}"/>
    <cellStyle name="Cálculo 2 3 5 4" xfId="15190" xr:uid="{DB910733-D86A-4CE7-932D-5BB153AF834A}"/>
    <cellStyle name="Cálculo 2 3 5 4 2" xfId="15191" xr:uid="{1766177A-C42A-4FE3-AE9A-4F6E6C0B7994}"/>
    <cellStyle name="Cálculo 2 3 5 4 2 2" xfId="15192" xr:uid="{7497EE59-5F65-4BA3-9775-C8ED914C3F9D}"/>
    <cellStyle name="Cálculo 2 3 5 4 2 2 2" xfId="15193" xr:uid="{02C2F052-2DE6-4E33-BB99-F309F62FF55C}"/>
    <cellStyle name="Cálculo 2 3 5 4 2 3" xfId="15194" xr:uid="{68A5E40A-B54B-4AAE-A29B-5CA84A1788CC}"/>
    <cellStyle name="Cálculo 2 3 5 4 2 3 2" xfId="15195" xr:uid="{BDD42425-F937-4342-9DE4-71E608CDB878}"/>
    <cellStyle name="Cálculo 2 3 5 4 2 4" xfId="15196" xr:uid="{560A1CC1-B178-4BF0-8B8F-CD0E4D22E205}"/>
    <cellStyle name="Cálculo 2 3 5 4 2 4 2" xfId="15197" xr:uid="{F23DCC7B-72BC-40BA-B90A-5C6ABBAE89CD}"/>
    <cellStyle name="Cálculo 2 3 5 4 2 5" xfId="15198" xr:uid="{54F01C81-1014-41F3-859F-951A4A53CAE9}"/>
    <cellStyle name="Cálculo 2 3 5 4 2 5 2" xfId="15199" xr:uid="{4E35DEC4-29E9-4A82-9169-7487CBE70E7F}"/>
    <cellStyle name="Cálculo 2 3 5 4 2 6" xfId="15200" xr:uid="{BBF577E9-3302-41F0-B193-14D972EA329C}"/>
    <cellStyle name="Cálculo 2 3 5 4 2 6 2" xfId="15201" xr:uid="{9EF3F1EF-7E71-4139-8D11-A5898A8CAA94}"/>
    <cellStyle name="Cálculo 2 3 5 4 2 7" xfId="15202" xr:uid="{48E31312-4369-4DAB-A620-64A9E3A6D1BD}"/>
    <cellStyle name="Cálculo 2 3 5 4 3" xfId="15203" xr:uid="{EBAD76C3-DD91-4181-BA6E-7C83A5E96012}"/>
    <cellStyle name="Cálculo 2 3 5 4 3 2" xfId="15204" xr:uid="{5F44B9A4-7A36-44B0-8537-D0333FBFAC63}"/>
    <cellStyle name="Cálculo 2 3 5 4 4" xfId="15205" xr:uid="{AD893585-6F9F-47C3-941B-5FE783186471}"/>
    <cellStyle name="Cálculo 2 3 5 4 4 2" xfId="15206" xr:uid="{6441EB17-582B-4DAD-B82A-BCB040FDB4F5}"/>
    <cellStyle name="Cálculo 2 3 5 4 5" xfId="15207" xr:uid="{FE0A8F78-100C-4A31-84CF-63F6AD5B2B7B}"/>
    <cellStyle name="Cálculo 2 3 5 4 5 2" xfId="15208" xr:uid="{88284BD6-13FC-4CCE-836E-C4B8E11AC2BA}"/>
    <cellStyle name="Cálculo 2 3 5 4 6" xfId="15209" xr:uid="{A6CB385A-5757-4114-B03E-56E3628C67A4}"/>
    <cellStyle name="Cálculo 2 3 5 4 6 2" xfId="15210" xr:uid="{790F892F-6221-4F8F-A4B5-186A2F042F11}"/>
    <cellStyle name="Cálculo 2 3 5 4 7" xfId="15211" xr:uid="{1737D8A0-136E-478A-B684-53E978CB279B}"/>
    <cellStyle name="Cálculo 2 3 5 4 7 2" xfId="15212" xr:uid="{414619DB-E9BA-46F3-8A90-5EA61B8EDF21}"/>
    <cellStyle name="Cálculo 2 3 5 4 8" xfId="15213" xr:uid="{4BA48BE4-5118-4DD3-B052-F31074248499}"/>
    <cellStyle name="Cálculo 2 3 5 4_Mes Actual" xfId="15214" xr:uid="{08D28315-7E12-45CB-B932-07AC9A645998}"/>
    <cellStyle name="Cálculo 2 3 5 5" xfId="15215" xr:uid="{3EF1E462-3D78-403F-98CF-CAE4AABC284D}"/>
    <cellStyle name="Cálculo 2 3 5 5 2" xfId="15216" xr:uid="{5617F8E7-274F-41BA-A2B6-F428797ED086}"/>
    <cellStyle name="Cálculo 2 3 5 5 2 2" xfId="15217" xr:uid="{4340357B-7EB4-4A97-BA8B-40F35E0AEA2B}"/>
    <cellStyle name="Cálculo 2 3 5 5 3" xfId="15218" xr:uid="{00D5D917-CBA9-40D5-BFB1-6F5D1B0198E9}"/>
    <cellStyle name="Cálculo 2 3 5 5 3 2" xfId="15219" xr:uid="{F370EECB-FB2B-4777-AB55-6CEA717852C0}"/>
    <cellStyle name="Cálculo 2 3 5 5 4" xfId="15220" xr:uid="{27C4BE0D-79BA-4AA1-B0FD-69D3480F7575}"/>
    <cellStyle name="Cálculo 2 3 5 5 4 2" xfId="15221" xr:uid="{9BF8AD07-EFC1-4B3E-9918-F80AE1BED450}"/>
    <cellStyle name="Cálculo 2 3 5 5 5" xfId="15222" xr:uid="{1431FC98-CA8A-418F-BA75-D71AA2386B72}"/>
    <cellStyle name="Cálculo 2 3 5 5 5 2" xfId="15223" xr:uid="{E9F704F4-3CFB-46A9-A58B-9B99B82A2FF2}"/>
    <cellStyle name="Cálculo 2 3 5 5 6" xfId="15224" xr:uid="{FBE10D0E-84EF-4AD9-9650-913C6A7414FC}"/>
    <cellStyle name="Cálculo 2 3 5 5 6 2" xfId="15225" xr:uid="{30A953AB-56E8-4D84-A74F-57C7FAA8967E}"/>
    <cellStyle name="Cálculo 2 3 5 5 7" xfId="15226" xr:uid="{6A1FA7A9-8A52-4210-8B01-9885DB20FB23}"/>
    <cellStyle name="Cálculo 2 3 5 6" xfId="15227" xr:uid="{74C14BFA-F97A-4B6D-AE42-0039FDBE8672}"/>
    <cellStyle name="Cálculo 2 3 5 6 2" xfId="15228" xr:uid="{E6CE36DB-B874-4C1F-BB94-7C92C734D4A2}"/>
    <cellStyle name="Cálculo 2 3 5 7" xfId="15229" xr:uid="{573ADE57-BB8F-493C-8FD1-874F6CBFA20E}"/>
    <cellStyle name="Cálculo 2 3 5 7 2" xfId="15230" xr:uid="{5F6D5D1B-07C4-4ADD-B6B2-307C6C7D1EB1}"/>
    <cellStyle name="Cálculo 2 3 5 8" xfId="15231" xr:uid="{61A3E518-A3E5-4A82-81A0-4BE781B1D708}"/>
    <cellStyle name="Cálculo 2 3 5 8 2" xfId="15232" xr:uid="{BF83221F-D04F-4C05-8166-E6CC1BCE7645}"/>
    <cellStyle name="Cálculo 2 3 5 9" xfId="15233" xr:uid="{F15D67A6-3A4B-4E6B-91B0-337B6672329C}"/>
    <cellStyle name="Cálculo 2 3 5 9 2" xfId="15234" xr:uid="{4868A301-5FA9-400D-AC56-C9B7F1987E3C}"/>
    <cellStyle name="Cálculo 2 3 5_Mes Actual" xfId="15235" xr:uid="{E1A5A89C-2864-484E-B9D7-5B833CC060F7}"/>
    <cellStyle name="Cálculo 2 3 6" xfId="15236" xr:uid="{29DBDF4F-C0DD-44B0-96D5-7352F4012E7E}"/>
    <cellStyle name="Cálculo 2 3 6 2" xfId="15237" xr:uid="{0178F922-8B5E-4C7A-9D9F-D4EAE42B4C87}"/>
    <cellStyle name="Cálculo 2 3 6 2 2" xfId="15238" xr:uid="{40AFD133-C7B6-4987-836E-24944494D8B2}"/>
    <cellStyle name="Cálculo 2 3 6 2 2 2" xfId="15239" xr:uid="{9ABC8AB1-C50F-4931-964A-39A1F5AB5D37}"/>
    <cellStyle name="Cálculo 2 3 6 2 3" xfId="15240" xr:uid="{4245D44A-4CEA-487A-826E-068000926F5D}"/>
    <cellStyle name="Cálculo 2 3 6 2 3 2" xfId="15241" xr:uid="{E3D6AFE6-EC61-479A-BDF9-078E3AF378F6}"/>
    <cellStyle name="Cálculo 2 3 6 2 4" xfId="15242" xr:uid="{B16C41B1-B71C-4177-BEDD-7000C4BA368E}"/>
    <cellStyle name="Cálculo 2 3 6 2 4 2" xfId="15243" xr:uid="{8D6DC50F-C885-4481-B9E4-D9BAB7289255}"/>
    <cellStyle name="Cálculo 2 3 6 2 5" xfId="15244" xr:uid="{1AB0470E-E938-4323-80B5-4396986126AB}"/>
    <cellStyle name="Cálculo 2 3 6 2 5 2" xfId="15245" xr:uid="{366657B1-8505-4090-8AAA-E573DB633E67}"/>
    <cellStyle name="Cálculo 2 3 6 2 6" xfId="15246" xr:uid="{1C3C7859-E5C4-45F2-ACEF-E7D8BEFED18F}"/>
    <cellStyle name="Cálculo 2 3 6 2 6 2" xfId="15247" xr:uid="{C42F736A-75EE-438A-97F3-750C6287929E}"/>
    <cellStyle name="Cálculo 2 3 6 2 7" xfId="15248" xr:uid="{83BF54F9-DAF0-40BD-AFDC-9743478F8782}"/>
    <cellStyle name="Cálculo 2 3 6 2_Mes Actual" xfId="15249" xr:uid="{DACB3540-FAE8-4E59-8D5A-710672CF12D1}"/>
    <cellStyle name="Cálculo 2 3 6 3" xfId="15250" xr:uid="{BFD63425-1AD5-46F8-B68F-2B60E040991E}"/>
    <cellStyle name="Cálculo 2 3 6 3 2" xfId="15251" xr:uid="{04A5912B-1ACC-40CF-9292-9E0882E10F0A}"/>
    <cellStyle name="Cálculo 2 3 6 3 2 2" xfId="15252" xr:uid="{FF9B8AC3-43E1-44DB-94FB-9783C13A618B}"/>
    <cellStyle name="Cálculo 2 3 6 3 3" xfId="15253" xr:uid="{5186AC3E-FFD0-42AD-A673-E6C530D44E41}"/>
    <cellStyle name="Cálculo 2 3 6 3_Mes Actual" xfId="15254" xr:uid="{B5CD73A8-C4B2-48F8-9516-963E369B1121}"/>
    <cellStyle name="Cálculo 2 3 6 4" xfId="15255" xr:uid="{42F8FE09-46F3-4935-AD0C-F4FED34F72A5}"/>
    <cellStyle name="Cálculo 2 3 6 4 2" xfId="15256" xr:uid="{0759F9DC-2AE1-4C59-A8A8-2ABF3DCA2E65}"/>
    <cellStyle name="Cálculo 2 3 6 5" xfId="15257" xr:uid="{E02A6F55-A99F-4F4D-B4F1-288DFE7C3B3A}"/>
    <cellStyle name="Cálculo 2 3 6 5 2" xfId="15258" xr:uid="{58630C8C-6DE3-47D5-9C6F-6C9BE73CE56E}"/>
    <cellStyle name="Cálculo 2 3 6 6" xfId="15259" xr:uid="{065BC0BB-8606-4A25-8C48-20D47230938E}"/>
    <cellStyle name="Cálculo 2 3 6 6 2" xfId="15260" xr:uid="{CE6EA4BB-E0BB-41BA-A36B-EC4CD047D279}"/>
    <cellStyle name="Cálculo 2 3 6 7" xfId="15261" xr:uid="{7CF8C575-11CB-460E-A975-CBB272A9457E}"/>
    <cellStyle name="Cálculo 2 3 6 7 2" xfId="15262" xr:uid="{0F8928AC-AD68-467D-8923-4577BF594D85}"/>
    <cellStyle name="Cálculo 2 3 6 8" xfId="15263" xr:uid="{284CADD6-C7FD-4378-9A37-015180451410}"/>
    <cellStyle name="Cálculo 2 3 6_Mes Actual" xfId="15264" xr:uid="{9839E40B-1106-400C-8BA5-7973C69766C0}"/>
    <cellStyle name="Cálculo 2 3 7" xfId="15265" xr:uid="{1AE2D1D9-9F56-4DC3-91CD-4910B3FFD9A8}"/>
    <cellStyle name="Cálculo 2 3 7 2" xfId="15266" xr:uid="{8052F584-2E93-4953-9389-5DF8092FF4E4}"/>
    <cellStyle name="Cálculo 2 3 7 2 2" xfId="15267" xr:uid="{38369B8C-25A0-4FE7-8DF7-044534F3A771}"/>
    <cellStyle name="Cálculo 2 3 7 2 2 2" xfId="15268" xr:uid="{FFFEDDB7-D20F-4FFD-9AC2-439CC151B084}"/>
    <cellStyle name="Cálculo 2 3 7 2 3" xfId="15269" xr:uid="{227A5F45-3DA6-4DFC-9BF3-C01227C9851C}"/>
    <cellStyle name="Cálculo 2 3 7 2 3 2" xfId="15270" xr:uid="{35179B39-8FB2-4745-BA05-9F501F2A03F2}"/>
    <cellStyle name="Cálculo 2 3 7 2 4" xfId="15271" xr:uid="{9EECCB35-A16B-4866-9AAC-958604927B05}"/>
    <cellStyle name="Cálculo 2 3 7 2 4 2" xfId="15272" xr:uid="{5D0ECE55-DED6-404F-BD6D-DB419F7F7EEA}"/>
    <cellStyle name="Cálculo 2 3 7 2 5" xfId="15273" xr:uid="{8442C0EF-375C-456A-8AAE-2F5AFDE59335}"/>
    <cellStyle name="Cálculo 2 3 7 2 5 2" xfId="15274" xr:uid="{F9317EB8-224B-4340-AA25-DD0E4E67B57E}"/>
    <cellStyle name="Cálculo 2 3 7 2 6" xfId="15275" xr:uid="{306CEAE8-2650-4750-A94B-14BA268C06E9}"/>
    <cellStyle name="Cálculo 2 3 7 2 6 2" xfId="15276" xr:uid="{DBA56248-88EC-4E67-9CBA-60BBEFA2A0AE}"/>
    <cellStyle name="Cálculo 2 3 7 2 7" xfId="15277" xr:uid="{B019561B-0344-49C2-9BC0-CB7CD2BF8A86}"/>
    <cellStyle name="Cálculo 2 3 7 3" xfId="15278" xr:uid="{DA55B9D2-59B0-4303-A35E-D18BEB77EE34}"/>
    <cellStyle name="Cálculo 2 3 7 3 2" xfId="15279" xr:uid="{985FF298-58FC-4EE1-82F0-CB58B3D98874}"/>
    <cellStyle name="Cálculo 2 3 7 4" xfId="15280" xr:uid="{A3FF59E2-593B-49E4-AE70-614755E45BA8}"/>
    <cellStyle name="Cálculo 2 3 7 4 2" xfId="15281" xr:uid="{859B1198-0E75-4C18-A2F9-7A28F48E24D3}"/>
    <cellStyle name="Cálculo 2 3 7 5" xfId="15282" xr:uid="{4A3B2B73-08F3-4DD5-B10F-209FC5C209BD}"/>
    <cellStyle name="Cálculo 2 3 7 5 2" xfId="15283" xr:uid="{9F988ABE-36A5-4BBB-BFE7-3F364D3AAA86}"/>
    <cellStyle name="Cálculo 2 3 7 6" xfId="15284" xr:uid="{4C7F27F3-1F06-4E8B-B7E3-B02AA6A44C7F}"/>
    <cellStyle name="Cálculo 2 3 7 6 2" xfId="15285" xr:uid="{983F08B5-8829-4C62-924B-9570F47D27C1}"/>
    <cellStyle name="Cálculo 2 3 7 7" xfId="15286" xr:uid="{3E6FB1AD-3ECD-443B-A24A-F92FC9F85FAC}"/>
    <cellStyle name="Cálculo 2 3 7 7 2" xfId="15287" xr:uid="{2C423A02-B089-4DA1-86AF-5C2ED17E94B6}"/>
    <cellStyle name="Cálculo 2 3 7 8" xfId="15288" xr:uid="{126A63EF-666E-4F9E-9B1D-43245FE6F022}"/>
    <cellStyle name="Cálculo 2 3 7_Mes Actual" xfId="15289" xr:uid="{3D8DF69E-7A9A-4836-A254-1FD304CE34B2}"/>
    <cellStyle name="Cálculo 2 3 8" xfId="15290" xr:uid="{1B51EC74-7AA0-4674-A5E8-EF390B9EE61D}"/>
    <cellStyle name="Cálculo 2 3 8 2" xfId="15291" xr:uid="{ABD0F424-8EEB-4C95-8BBC-DFA56988AC4E}"/>
    <cellStyle name="Cálculo 2 3 8 2 2" xfId="15292" xr:uid="{2374CC77-126A-4D99-BE29-7BBF476A63F6}"/>
    <cellStyle name="Cálculo 2 3 8 2 2 2" xfId="15293" xr:uid="{12D625E6-605A-4FD7-B5C4-1A2598794681}"/>
    <cellStyle name="Cálculo 2 3 8 2 3" xfId="15294" xr:uid="{0A1C0EC5-31A1-47A3-84CE-4670B59894C4}"/>
    <cellStyle name="Cálculo 2 3 8 2 3 2" xfId="15295" xr:uid="{3B8A2BD1-64F2-4AE6-8B36-0D7C353080F0}"/>
    <cellStyle name="Cálculo 2 3 8 2 4" xfId="15296" xr:uid="{346245D8-AB49-4398-9C4B-BEC942C66A4D}"/>
    <cellStyle name="Cálculo 2 3 8 2 4 2" xfId="15297" xr:uid="{112087AE-EDAA-4ABC-9B03-D050114B96E2}"/>
    <cellStyle name="Cálculo 2 3 8 2 5" xfId="15298" xr:uid="{149DAE4A-40E1-46F3-A61B-A5519E010D5B}"/>
    <cellStyle name="Cálculo 2 3 8 2 5 2" xfId="15299" xr:uid="{CBB97475-8AEC-48F6-8346-18CF6BA20D97}"/>
    <cellStyle name="Cálculo 2 3 8 2 6" xfId="15300" xr:uid="{359A7531-5457-40C8-A7C3-6AC201DA003B}"/>
    <cellStyle name="Cálculo 2 3 8 2 6 2" xfId="15301" xr:uid="{E7B11EC5-416A-423B-BA4C-D9C660C30038}"/>
    <cellStyle name="Cálculo 2 3 8 2 7" xfId="15302" xr:uid="{E9AEB8F0-2DE8-4BDE-AF0C-234909D3EDA5}"/>
    <cellStyle name="Cálculo 2 3 8 3" xfId="15303" xr:uid="{4EB8FF9C-B276-4107-8AFD-651DB011D970}"/>
    <cellStyle name="Cálculo 2 3 8 3 2" xfId="15304" xr:uid="{10807286-18B9-4EA2-86FA-FD3316035729}"/>
    <cellStyle name="Cálculo 2 3 8 4" xfId="15305" xr:uid="{DEE585DE-E2E1-497D-800E-6151B692A86F}"/>
    <cellStyle name="Cálculo 2 3 8 4 2" xfId="15306" xr:uid="{AC7B9A92-D9AE-463B-91A7-6A0E45E6F110}"/>
    <cellStyle name="Cálculo 2 3 8 5" xfId="15307" xr:uid="{00A31464-B660-4EBC-9B62-22A1F0CB6263}"/>
    <cellStyle name="Cálculo 2 3 8 5 2" xfId="15308" xr:uid="{F1DB7178-4859-46C8-860C-FDD58E68261C}"/>
    <cellStyle name="Cálculo 2 3 8 6" xfId="15309" xr:uid="{E7CF6257-BE1A-4AB6-A987-D54509E91E12}"/>
    <cellStyle name="Cálculo 2 3 8 6 2" xfId="15310" xr:uid="{AC8F3742-4B05-4EBC-89D3-BD25A46F6728}"/>
    <cellStyle name="Cálculo 2 3 8 7" xfId="15311" xr:uid="{EE776543-5539-471C-A3B9-520196B19506}"/>
    <cellStyle name="Cálculo 2 3 8 7 2" xfId="15312" xr:uid="{C0A0016C-E439-4103-A413-EA4DFF85EAC1}"/>
    <cellStyle name="Cálculo 2 3 8 8" xfId="15313" xr:uid="{AF47E644-4495-42C3-BFA7-8695E41A8B01}"/>
    <cellStyle name="Cálculo 2 3 8_Mes Actual" xfId="15314" xr:uid="{753ADEB8-0E56-4870-AB72-19E7B01CB4C6}"/>
    <cellStyle name="Cálculo 2 3 9" xfId="15315" xr:uid="{37D1C739-5022-4509-B91A-893B931BC120}"/>
    <cellStyle name="Cálculo 2 3 9 2" xfId="15316" xr:uid="{D40915E3-A597-4365-8441-91ADE54C0DCF}"/>
    <cellStyle name="Cálculo 2 3 9 2 2" xfId="15317" xr:uid="{0C4381A5-BFFD-45F3-8C07-61D011BEA9EE}"/>
    <cellStyle name="Cálculo 2 3 9 3" xfId="15318" xr:uid="{D9AB96CC-B918-435F-B806-124A9453A0B1}"/>
    <cellStyle name="Cálculo 2 3 9 3 2" xfId="15319" xr:uid="{0E3CFC20-7ACD-434A-A2DE-9FBE2A31B3D5}"/>
    <cellStyle name="Cálculo 2 3 9 4" xfId="15320" xr:uid="{3B957C6E-1A8E-43A2-9023-E715751F04CD}"/>
    <cellStyle name="Cálculo 2 3 9 4 2" xfId="15321" xr:uid="{8B21BE06-B602-4A17-B7ED-10E379CE0A46}"/>
    <cellStyle name="Cálculo 2 3 9 5" xfId="15322" xr:uid="{29FC18C1-6F0B-4097-B33D-B44D4899C892}"/>
    <cellStyle name="Cálculo 2 3 9 5 2" xfId="15323" xr:uid="{55F89465-3C5A-435C-920C-B2A235E411A6}"/>
    <cellStyle name="Cálculo 2 3 9 6" xfId="15324" xr:uid="{C308C9E1-E47B-43B4-B9D3-780B402CC7E8}"/>
    <cellStyle name="Cálculo 2 3 9 6 2" xfId="15325" xr:uid="{C041939A-6ADD-4045-9F27-4C5A58378417}"/>
    <cellStyle name="Cálculo 2 3 9 7" xfId="15326" xr:uid="{4B6FCAA1-B664-43C6-A28B-28CC6109F002}"/>
    <cellStyle name="Cálculo 2 3_Mes Actual" xfId="15327" xr:uid="{879F8567-FEF5-4CE7-9B35-A48FDD8138DB}"/>
    <cellStyle name="Cálculo 2 4" xfId="15328" xr:uid="{F485DA8E-BB69-4DB3-A381-66690CFF259C}"/>
    <cellStyle name="Cálculo 2 4 10" xfId="15329" xr:uid="{95CE0B16-3CB4-410C-A03B-0B17C2261026}"/>
    <cellStyle name="Cálculo 2 4 10 2" xfId="15330" xr:uid="{154B2DB4-F72C-4D74-A7D0-E893237AC09D}"/>
    <cellStyle name="Cálculo 2 4 11" xfId="15331" xr:uid="{C10B2F6A-5917-498A-B4AD-A0A93EBB3B4B}"/>
    <cellStyle name="Cálculo 2 4 11 2" xfId="15332" xr:uid="{0F629F64-15A7-4B52-97BF-A72952F11B99}"/>
    <cellStyle name="Cálculo 2 4 12" xfId="15333" xr:uid="{A17E6C93-57D3-4424-B327-B049AE3646B1}"/>
    <cellStyle name="Cálculo 2 4 12 2" xfId="15334" xr:uid="{796888ED-ADC4-4D0A-B068-817679B787FB}"/>
    <cellStyle name="Cálculo 2 4 13" xfId="15335" xr:uid="{20DA730D-1E92-420A-9F1F-80DB204F7691}"/>
    <cellStyle name="Cálculo 2 4 13 2" xfId="15336" xr:uid="{414764A5-F719-4854-A426-D170C8925F13}"/>
    <cellStyle name="Cálculo 2 4 14" xfId="15337" xr:uid="{F61C4714-2E74-4145-911E-059E00E6715A}"/>
    <cellStyle name="Cálculo 2 4 14 2" xfId="15338" xr:uid="{D9C4BA44-BA64-427E-94B2-8C800289BD1A}"/>
    <cellStyle name="Cálculo 2 4 15" xfId="15339" xr:uid="{9F257FFC-BD1F-457A-99D9-9C77E978C6D9}"/>
    <cellStyle name="Cálculo 2 4 2" xfId="15340" xr:uid="{169F0C98-00F2-41E6-82F4-B85FB9BF5B2D}"/>
    <cellStyle name="Cálculo 2 4 2 10" xfId="15341" xr:uid="{0486DCE2-6111-468A-A011-E697A3375D07}"/>
    <cellStyle name="Cálculo 2 4 2 10 2" xfId="15342" xr:uid="{5631C3B2-9EBA-4322-BA7A-2D3F503476A0}"/>
    <cellStyle name="Cálculo 2 4 2 11" xfId="15343" xr:uid="{84A6A671-6C20-4845-B63B-E7242199BB83}"/>
    <cellStyle name="Cálculo 2 4 2 11 2" xfId="15344" xr:uid="{D0066B07-F475-4706-B86D-F9BC88A18304}"/>
    <cellStyle name="Cálculo 2 4 2 12" xfId="15345" xr:uid="{FD8363B1-975D-4710-9BA6-CC99F80C1997}"/>
    <cellStyle name="Cálculo 2 4 2 2" xfId="15346" xr:uid="{9E93E841-ECF9-475C-B1A5-FEB53A049655}"/>
    <cellStyle name="Cálculo 2 4 2 2 10" xfId="15347" xr:uid="{773CA688-AC20-403E-AA92-5335F7B46F19}"/>
    <cellStyle name="Cálculo 2 4 2 2 10 2" xfId="15348" xr:uid="{F615F134-B0DE-4AE6-BCF8-C5321807ED8E}"/>
    <cellStyle name="Cálculo 2 4 2 2 11" xfId="15349" xr:uid="{370B16B4-B9D6-49C1-8302-931CD68C8F42}"/>
    <cellStyle name="Cálculo 2 4 2 2 2" xfId="15350" xr:uid="{6FA7D073-D9AF-4A11-A101-A195F2BE5ADF}"/>
    <cellStyle name="Cálculo 2 4 2 2 2 2" xfId="15351" xr:uid="{561A0D4F-5A82-4CE9-91DB-64FBD8BA6F1E}"/>
    <cellStyle name="Cálculo 2 4 2 2 2 2 2" xfId="15352" xr:uid="{458DB51F-35D1-4102-80D5-6366320F6F61}"/>
    <cellStyle name="Cálculo 2 4 2 2 2 2 2 2" xfId="15353" xr:uid="{CE9B0AAD-2366-417B-8976-7A59F3B4E70D}"/>
    <cellStyle name="Cálculo 2 4 2 2 2 2 3" xfId="15354" xr:uid="{1C003C56-248E-4D52-B5FE-A402103AB85E}"/>
    <cellStyle name="Cálculo 2 4 2 2 2 2 3 2" xfId="15355" xr:uid="{BEE7E477-C7FE-4CA1-8584-BD59BA31F4FF}"/>
    <cellStyle name="Cálculo 2 4 2 2 2 2 4" xfId="15356" xr:uid="{6540A877-0311-4DA8-8FBD-64E4DE5D2829}"/>
    <cellStyle name="Cálculo 2 4 2 2 2 2 4 2" xfId="15357" xr:uid="{9C3FD5E6-C8AD-480E-AE13-D15CC46CD7AE}"/>
    <cellStyle name="Cálculo 2 4 2 2 2 2 5" xfId="15358" xr:uid="{3E967F01-B6DA-4A73-8992-5A74D3E03E08}"/>
    <cellStyle name="Cálculo 2 4 2 2 2 2 5 2" xfId="15359" xr:uid="{704A43F4-E197-4CD6-9DA3-035865561991}"/>
    <cellStyle name="Cálculo 2 4 2 2 2 2 6" xfId="15360" xr:uid="{BFA699CE-4845-4289-8BB2-4A4E3F735361}"/>
    <cellStyle name="Cálculo 2 4 2 2 2 2 6 2" xfId="15361" xr:uid="{EECE3B78-D300-4245-9DBF-E43FAC028769}"/>
    <cellStyle name="Cálculo 2 4 2 2 2 2 7" xfId="15362" xr:uid="{7C46F79F-DFCA-410A-BF09-02D74FAF86A8}"/>
    <cellStyle name="Cálculo 2 4 2 2 2 2_Mes Actual" xfId="15363" xr:uid="{23168510-8A98-4E6E-9EBF-37F7366989B8}"/>
    <cellStyle name="Cálculo 2 4 2 2 2 3" xfId="15364" xr:uid="{215F8143-BE9B-4B7A-A264-42F6C147A3FA}"/>
    <cellStyle name="Cálculo 2 4 2 2 2 3 2" xfId="15365" xr:uid="{861A283E-7ACE-454E-931E-F71FD7D62BC2}"/>
    <cellStyle name="Cálculo 2 4 2 2 2 3 2 2" xfId="15366" xr:uid="{9C064985-824C-4AA5-9D83-3626A87F441A}"/>
    <cellStyle name="Cálculo 2 4 2 2 2 3 3" xfId="15367" xr:uid="{B10A5E27-CF4D-4127-9BF8-2A42B7D5525B}"/>
    <cellStyle name="Cálculo 2 4 2 2 2 3_Mes Actual" xfId="15368" xr:uid="{884C3C70-95CB-43DD-8D3D-C13997F320FD}"/>
    <cellStyle name="Cálculo 2 4 2 2 2 4" xfId="15369" xr:uid="{350FB48E-4067-497C-9F36-9F9965CB0CA4}"/>
    <cellStyle name="Cálculo 2 4 2 2 2 4 2" xfId="15370" xr:uid="{8C0EE1D8-6D25-4C1F-A834-6D7AB32FF3C8}"/>
    <cellStyle name="Cálculo 2 4 2 2 2 5" xfId="15371" xr:uid="{E4E5E1C1-05B7-4D83-8FE3-97BF6D0F7541}"/>
    <cellStyle name="Cálculo 2 4 2 2 2 5 2" xfId="15372" xr:uid="{BBF60426-420E-4BCD-B98B-9E51BB299B4E}"/>
    <cellStyle name="Cálculo 2 4 2 2 2 6" xfId="15373" xr:uid="{E261C72A-F6F3-40B8-B605-0CAD9F19471A}"/>
    <cellStyle name="Cálculo 2 4 2 2 2 6 2" xfId="15374" xr:uid="{755A1927-CFDB-4907-9A2E-C9AB6B192280}"/>
    <cellStyle name="Cálculo 2 4 2 2 2 7" xfId="15375" xr:uid="{1BAEB65B-16D3-4E0E-8C09-A632A31CC486}"/>
    <cellStyle name="Cálculo 2 4 2 2 2 7 2" xfId="15376" xr:uid="{7F15C116-9771-435B-B1E6-BAE3B431130F}"/>
    <cellStyle name="Cálculo 2 4 2 2 2 8" xfId="15377" xr:uid="{0DB3796D-A032-4C2F-8410-D20B7E2AA5BF}"/>
    <cellStyle name="Cálculo 2 4 2 2 2_Mes Actual" xfId="15378" xr:uid="{3D824B17-0CED-4AE8-B33C-18BAE950D58E}"/>
    <cellStyle name="Cálculo 2 4 2 2 3" xfId="15379" xr:uid="{6CAB6467-5B3A-45D9-984E-C32098692A3E}"/>
    <cellStyle name="Cálculo 2 4 2 2 3 2" xfId="15380" xr:uid="{321A4CAA-C53A-4582-82A0-3D4620D94DCE}"/>
    <cellStyle name="Cálculo 2 4 2 2 3 2 2" xfId="15381" xr:uid="{04462E20-B9D1-4272-9C91-0B65760115EB}"/>
    <cellStyle name="Cálculo 2 4 2 2 3 2 2 2" xfId="15382" xr:uid="{3A8AB0F7-D991-4252-9C59-F8E96CC8523E}"/>
    <cellStyle name="Cálculo 2 4 2 2 3 2 3" xfId="15383" xr:uid="{EC592135-2AB1-4410-81C6-B41984CEBCCC}"/>
    <cellStyle name="Cálculo 2 4 2 2 3 2 3 2" xfId="15384" xr:uid="{C818F2BC-EA43-41C3-9D41-2851F345FA6A}"/>
    <cellStyle name="Cálculo 2 4 2 2 3 2 4" xfId="15385" xr:uid="{8912085E-484D-4D33-B885-095681B35F9C}"/>
    <cellStyle name="Cálculo 2 4 2 2 3 2 4 2" xfId="15386" xr:uid="{22094A47-D60B-4757-98A9-2AD0A6F571BB}"/>
    <cellStyle name="Cálculo 2 4 2 2 3 2 5" xfId="15387" xr:uid="{6C5909A2-F711-47BB-B6F9-DAFD06B47E92}"/>
    <cellStyle name="Cálculo 2 4 2 2 3 2 5 2" xfId="15388" xr:uid="{162F4938-8DA5-4621-A538-8D6D162B69FF}"/>
    <cellStyle name="Cálculo 2 4 2 2 3 2 6" xfId="15389" xr:uid="{D96A034E-4237-47C8-83AF-59ECF577EF78}"/>
    <cellStyle name="Cálculo 2 4 2 2 3 2 6 2" xfId="15390" xr:uid="{798B7575-D42A-4951-ABF2-5861EC13ED6A}"/>
    <cellStyle name="Cálculo 2 4 2 2 3 2 7" xfId="15391" xr:uid="{3CE5CF10-E789-4FFD-BA79-7563C0C5E34C}"/>
    <cellStyle name="Cálculo 2 4 2 2 3 3" xfId="15392" xr:uid="{A4AD90A6-BB85-473C-8A83-5AFE454107F4}"/>
    <cellStyle name="Cálculo 2 4 2 2 3 3 2" xfId="15393" xr:uid="{909D3A2D-F58A-4EDF-A6C8-B8F683ED98EF}"/>
    <cellStyle name="Cálculo 2 4 2 2 3 4" xfId="15394" xr:uid="{BF57E3F7-FD26-4FC8-98E4-63FD453E5CE8}"/>
    <cellStyle name="Cálculo 2 4 2 2 3 4 2" xfId="15395" xr:uid="{8285E274-D9EC-4661-9059-6667889A776F}"/>
    <cellStyle name="Cálculo 2 4 2 2 3 5" xfId="15396" xr:uid="{AF8421D0-4E4E-41FD-8501-CA2B78B5BEAD}"/>
    <cellStyle name="Cálculo 2 4 2 2 3 5 2" xfId="15397" xr:uid="{4791683F-4B0C-4D23-8AD2-8694699E8814}"/>
    <cellStyle name="Cálculo 2 4 2 2 3 6" xfId="15398" xr:uid="{8D36ED8D-D777-4F2B-93B2-A227F94992B8}"/>
    <cellStyle name="Cálculo 2 4 2 2 3 6 2" xfId="15399" xr:uid="{8DBE03A0-BAD6-4480-AFA9-8F140585C417}"/>
    <cellStyle name="Cálculo 2 4 2 2 3 7" xfId="15400" xr:uid="{C6F4940F-E0CA-40CC-AB8F-EEE160CE0988}"/>
    <cellStyle name="Cálculo 2 4 2 2 3 7 2" xfId="15401" xr:uid="{0BD3D085-9555-4A10-8FF2-EEEB38574D36}"/>
    <cellStyle name="Cálculo 2 4 2 2 3 8" xfId="15402" xr:uid="{0BF4008F-A277-48D4-BBD7-1BE2F1B577FE}"/>
    <cellStyle name="Cálculo 2 4 2 2 3_Mes Actual" xfId="15403" xr:uid="{6958202D-1C98-4493-88CA-248E60E98FF4}"/>
    <cellStyle name="Cálculo 2 4 2 2 4" xfId="15404" xr:uid="{7EFBF70B-1D6C-4B10-BAAC-41F3451D34E3}"/>
    <cellStyle name="Cálculo 2 4 2 2 4 2" xfId="15405" xr:uid="{C1A09591-0401-4D2B-95CE-B5B1185886BD}"/>
    <cellStyle name="Cálculo 2 4 2 2 4 2 2" xfId="15406" xr:uid="{A6052F69-168A-4DB6-8B1F-419A97759561}"/>
    <cellStyle name="Cálculo 2 4 2 2 4 2 2 2" xfId="15407" xr:uid="{140B94E7-9883-44AE-BC23-FA814B28F554}"/>
    <cellStyle name="Cálculo 2 4 2 2 4 2 3" xfId="15408" xr:uid="{5C9DA60F-5FC4-4A8B-AA85-4CE65AA9622D}"/>
    <cellStyle name="Cálculo 2 4 2 2 4 2 3 2" xfId="15409" xr:uid="{3DFA3F7A-863F-4015-8A5E-D7BA10E2DBBD}"/>
    <cellStyle name="Cálculo 2 4 2 2 4 2 4" xfId="15410" xr:uid="{1D8E84DB-7BFC-457F-8061-AD7C846180EA}"/>
    <cellStyle name="Cálculo 2 4 2 2 4 2 4 2" xfId="15411" xr:uid="{8C2949FB-14F4-41DA-B1A5-71DCDD1F1722}"/>
    <cellStyle name="Cálculo 2 4 2 2 4 2 5" xfId="15412" xr:uid="{6DE35A4F-845E-4E56-84C5-02DC67723DBD}"/>
    <cellStyle name="Cálculo 2 4 2 2 4 2 5 2" xfId="15413" xr:uid="{D119B89E-7316-452B-B57C-4BED25C4DDD2}"/>
    <cellStyle name="Cálculo 2 4 2 2 4 2 6" xfId="15414" xr:uid="{344D43A9-E366-487D-98D6-30D3876111A3}"/>
    <cellStyle name="Cálculo 2 4 2 2 4 2 6 2" xfId="15415" xr:uid="{DA935C53-B388-4B80-AE0E-5393FD2B0550}"/>
    <cellStyle name="Cálculo 2 4 2 2 4 2 7" xfId="15416" xr:uid="{87FBB6B5-7246-43FE-AA3C-628B5C2CA7CD}"/>
    <cellStyle name="Cálculo 2 4 2 2 4 3" xfId="15417" xr:uid="{F3DEFD95-BD84-426D-AC14-AF56B017CA86}"/>
    <cellStyle name="Cálculo 2 4 2 2 4 3 2" xfId="15418" xr:uid="{5DE5E07D-42AD-42E4-A46B-8B63DC5A3445}"/>
    <cellStyle name="Cálculo 2 4 2 2 4 4" xfId="15419" xr:uid="{E7A04F56-D637-472F-B3D7-330F5293D778}"/>
    <cellStyle name="Cálculo 2 4 2 2 4 4 2" xfId="15420" xr:uid="{72080904-B156-46BD-96E4-117C7A73224F}"/>
    <cellStyle name="Cálculo 2 4 2 2 4 5" xfId="15421" xr:uid="{B3A6081B-2645-465B-B578-A0594BC274E0}"/>
    <cellStyle name="Cálculo 2 4 2 2 4 5 2" xfId="15422" xr:uid="{42C15B01-9B37-4E00-BF26-7DD2B32D0DE5}"/>
    <cellStyle name="Cálculo 2 4 2 2 4 6" xfId="15423" xr:uid="{A2EB84F6-A043-4597-BC67-F3F9DFCEA485}"/>
    <cellStyle name="Cálculo 2 4 2 2 4 6 2" xfId="15424" xr:uid="{4EC4F372-CF1C-4D5B-8DA0-16128FD7D074}"/>
    <cellStyle name="Cálculo 2 4 2 2 4 7" xfId="15425" xr:uid="{8ED697EE-1E06-416C-8165-1693FF3BDD3A}"/>
    <cellStyle name="Cálculo 2 4 2 2 4 7 2" xfId="15426" xr:uid="{F155B797-0B2C-4FAC-B888-675C34DEBC85}"/>
    <cellStyle name="Cálculo 2 4 2 2 4 8" xfId="15427" xr:uid="{4D6C427D-16A0-487C-8D1C-CFDB8BA956A5}"/>
    <cellStyle name="Cálculo 2 4 2 2 4_Mes Actual" xfId="15428" xr:uid="{F6234839-FA82-4D88-8621-B05D88516C0F}"/>
    <cellStyle name="Cálculo 2 4 2 2 5" xfId="15429" xr:uid="{FDFD112F-4374-4028-968A-8436BA580DA2}"/>
    <cellStyle name="Cálculo 2 4 2 2 5 2" xfId="15430" xr:uid="{DADF9E14-A532-4CA4-A440-2D25BF420A66}"/>
    <cellStyle name="Cálculo 2 4 2 2 5 2 2" xfId="15431" xr:uid="{14AFF76C-A4E0-4315-855E-5836AD43DC2A}"/>
    <cellStyle name="Cálculo 2 4 2 2 5 3" xfId="15432" xr:uid="{DC466F1B-2AF3-48FE-87E4-6CC3815CBDF2}"/>
    <cellStyle name="Cálculo 2 4 2 2 5 3 2" xfId="15433" xr:uid="{F2FCDEBD-CA1D-4440-97CE-7C3183D769F6}"/>
    <cellStyle name="Cálculo 2 4 2 2 5 4" xfId="15434" xr:uid="{5A435C10-59FA-49BA-BBDE-261DC76DE246}"/>
    <cellStyle name="Cálculo 2 4 2 2 5 4 2" xfId="15435" xr:uid="{DEEEB9F6-F472-417A-8A54-41A968EF5018}"/>
    <cellStyle name="Cálculo 2 4 2 2 5 5" xfId="15436" xr:uid="{236AEBFE-C2E8-4F58-A171-7CD714DE6B61}"/>
    <cellStyle name="Cálculo 2 4 2 2 5 5 2" xfId="15437" xr:uid="{C90B76E8-A777-4575-9BE9-19A2A856800B}"/>
    <cellStyle name="Cálculo 2 4 2 2 5 6" xfId="15438" xr:uid="{E334C9FE-A512-4F40-84C1-C228E40175D9}"/>
    <cellStyle name="Cálculo 2 4 2 2 5 6 2" xfId="15439" xr:uid="{4F696C71-6CEE-4A22-95ED-4261A3744DF2}"/>
    <cellStyle name="Cálculo 2 4 2 2 5 7" xfId="15440" xr:uid="{925361D2-42B7-4577-B19A-9CC008BB3A5B}"/>
    <cellStyle name="Cálculo 2 4 2 2 6" xfId="15441" xr:uid="{A367F1F8-399A-4AB7-A005-AF004FDEC488}"/>
    <cellStyle name="Cálculo 2 4 2 2 6 2" xfId="15442" xr:uid="{AC71F5C5-9B14-4797-B745-856241A524B1}"/>
    <cellStyle name="Cálculo 2 4 2 2 7" xfId="15443" xr:uid="{0F25C62D-3ABF-4950-A3E3-1E14C75BCE5F}"/>
    <cellStyle name="Cálculo 2 4 2 2 7 2" xfId="15444" xr:uid="{E27635D8-BBBB-4FF3-8B6C-8771CBEA2A05}"/>
    <cellStyle name="Cálculo 2 4 2 2 8" xfId="15445" xr:uid="{C8796C99-115B-4B0B-A64D-29205A9AA6AF}"/>
    <cellStyle name="Cálculo 2 4 2 2 8 2" xfId="15446" xr:uid="{21221245-9A24-465B-A49C-8AF2F845D626}"/>
    <cellStyle name="Cálculo 2 4 2 2 9" xfId="15447" xr:uid="{154EF26A-4CD4-48D3-B5F6-33EA7D11535E}"/>
    <cellStyle name="Cálculo 2 4 2 2 9 2" xfId="15448" xr:uid="{0FBCED4C-53C7-4129-825E-18AF0F3B8B13}"/>
    <cellStyle name="Cálculo 2 4 2 2_Mes Actual" xfId="15449" xr:uid="{AA8B0546-E8BD-4F69-A03B-98B3823CB521}"/>
    <cellStyle name="Cálculo 2 4 2 3" xfId="15450" xr:uid="{A2052582-24E0-4171-B4F0-D628E38095D8}"/>
    <cellStyle name="Cálculo 2 4 2 3 2" xfId="15451" xr:uid="{322A6BF8-B64A-47BB-B042-FDCA0AE737DD}"/>
    <cellStyle name="Cálculo 2 4 2 3 2 2" xfId="15452" xr:uid="{33F156D7-B834-4F81-B355-E8FB8EEAC805}"/>
    <cellStyle name="Cálculo 2 4 2 3 2 2 2" xfId="15453" xr:uid="{2830E1CB-E093-43C5-B731-7917370045A2}"/>
    <cellStyle name="Cálculo 2 4 2 3 2 3" xfId="15454" xr:uid="{25EE18D7-1951-459C-877F-FC64D9E8606E}"/>
    <cellStyle name="Cálculo 2 4 2 3 2 3 2" xfId="15455" xr:uid="{3EBCB47B-BA01-4F76-8F89-8D7B3B0207A0}"/>
    <cellStyle name="Cálculo 2 4 2 3 2 4" xfId="15456" xr:uid="{40F0B7C6-F540-4DCB-9A1A-C4B84B2854CF}"/>
    <cellStyle name="Cálculo 2 4 2 3 2 4 2" xfId="15457" xr:uid="{068635F2-1D3B-4579-8ACA-6B348BC54093}"/>
    <cellStyle name="Cálculo 2 4 2 3 2 5" xfId="15458" xr:uid="{BF51B0DE-8D51-4A66-B6AF-0E10AC9B0CB7}"/>
    <cellStyle name="Cálculo 2 4 2 3 2 5 2" xfId="15459" xr:uid="{F1A8E795-4835-44E7-B13F-D83DF68E7C8D}"/>
    <cellStyle name="Cálculo 2 4 2 3 2 6" xfId="15460" xr:uid="{07005D4A-0AE9-42E7-B7F4-FC8D278B58B2}"/>
    <cellStyle name="Cálculo 2 4 2 3 2 6 2" xfId="15461" xr:uid="{79EA32BC-066F-4949-993C-19F9D3D6963F}"/>
    <cellStyle name="Cálculo 2 4 2 3 2 7" xfId="15462" xr:uid="{F08D93BD-59B7-4676-9E90-46702CE3B5B0}"/>
    <cellStyle name="Cálculo 2 4 2 3 2_Mes Actual" xfId="15463" xr:uid="{2C208DA3-87E8-4EAB-86BD-2C6A8C3B8046}"/>
    <cellStyle name="Cálculo 2 4 2 3 3" xfId="15464" xr:uid="{694A4EE0-713E-4AC9-BED9-E30DFF2ACF15}"/>
    <cellStyle name="Cálculo 2 4 2 3 3 2" xfId="15465" xr:uid="{9113C0A5-07AA-4B69-935C-861D5AE6F907}"/>
    <cellStyle name="Cálculo 2 4 2 3 3 2 2" xfId="15466" xr:uid="{07565A6F-FD5A-4E6D-B01F-85AFC9F11016}"/>
    <cellStyle name="Cálculo 2 4 2 3 3 3" xfId="15467" xr:uid="{7651749E-993D-460F-8C76-70D7B0E199AB}"/>
    <cellStyle name="Cálculo 2 4 2 3 3_Mes Actual" xfId="15468" xr:uid="{40B5E671-9D34-4000-8B6F-62AD6B6A04DC}"/>
    <cellStyle name="Cálculo 2 4 2 3 4" xfId="15469" xr:uid="{12A353CB-CAB7-4267-B821-A34DD968F8D9}"/>
    <cellStyle name="Cálculo 2 4 2 3 4 2" xfId="15470" xr:uid="{3A2ACDB3-9B70-4ECD-B0FC-94FE05B141B0}"/>
    <cellStyle name="Cálculo 2 4 2 3 5" xfId="15471" xr:uid="{9437761C-4F61-48F6-B237-1B46054CE4A7}"/>
    <cellStyle name="Cálculo 2 4 2 3 5 2" xfId="15472" xr:uid="{77376BBB-6066-444E-8936-1B02CF1BEDC6}"/>
    <cellStyle name="Cálculo 2 4 2 3 6" xfId="15473" xr:uid="{FC8F90C7-3655-4599-BD5A-AB15F7161612}"/>
    <cellStyle name="Cálculo 2 4 2 3 6 2" xfId="15474" xr:uid="{D3610333-440E-4009-A34D-C9A6F19683A0}"/>
    <cellStyle name="Cálculo 2 4 2 3 7" xfId="15475" xr:uid="{2F0E9761-427C-4C59-BB90-4B67CF56D3D0}"/>
    <cellStyle name="Cálculo 2 4 2 3 7 2" xfId="15476" xr:uid="{EF7B2EDE-5ECD-44CA-9B01-5C0A2F7C9B26}"/>
    <cellStyle name="Cálculo 2 4 2 3 8" xfId="15477" xr:uid="{12FB0EDB-B6A7-4B84-B207-2837C6390669}"/>
    <cellStyle name="Cálculo 2 4 2 3_Mes Actual" xfId="15478" xr:uid="{7C8A061A-2FD3-4C6F-9552-1035D9FDD050}"/>
    <cellStyle name="Cálculo 2 4 2 4" xfId="15479" xr:uid="{15584CFD-FBF3-4638-B49D-EEEE0FAE2C23}"/>
    <cellStyle name="Cálculo 2 4 2 4 2" xfId="15480" xr:uid="{22E69CB2-C3A9-442E-952E-F58604907995}"/>
    <cellStyle name="Cálculo 2 4 2 4 2 2" xfId="15481" xr:uid="{4D7BF0BB-AD01-484A-9C0A-A28A6B57EEC8}"/>
    <cellStyle name="Cálculo 2 4 2 4 2 2 2" xfId="15482" xr:uid="{AB7D97F1-D7FB-4F90-AC17-57AE57313703}"/>
    <cellStyle name="Cálculo 2 4 2 4 2 3" xfId="15483" xr:uid="{94C3E5B1-EAC6-4456-866A-C297D58C7E8C}"/>
    <cellStyle name="Cálculo 2 4 2 4 2 3 2" xfId="15484" xr:uid="{1F4B9540-98BA-4DBA-B233-A58B311822C0}"/>
    <cellStyle name="Cálculo 2 4 2 4 2 4" xfId="15485" xr:uid="{166257EA-ABC7-44C2-9281-F305A800F60F}"/>
    <cellStyle name="Cálculo 2 4 2 4 2 4 2" xfId="15486" xr:uid="{7218B3DA-D83E-4374-9D9F-B7A102C3B4A7}"/>
    <cellStyle name="Cálculo 2 4 2 4 2 5" xfId="15487" xr:uid="{475D5D84-8377-45DB-BFE1-7281E14D5532}"/>
    <cellStyle name="Cálculo 2 4 2 4 2 5 2" xfId="15488" xr:uid="{C48124D1-4DC0-4BEF-BE27-ECE99F24F25C}"/>
    <cellStyle name="Cálculo 2 4 2 4 2 6" xfId="15489" xr:uid="{6F6AF734-71CD-4D61-A37F-172BDBE16393}"/>
    <cellStyle name="Cálculo 2 4 2 4 2 6 2" xfId="15490" xr:uid="{F5E37F26-BFD8-45AF-A277-7404B400723B}"/>
    <cellStyle name="Cálculo 2 4 2 4 2 7" xfId="15491" xr:uid="{D25E2B80-2BF3-4A7D-B923-9A06B5B5EC26}"/>
    <cellStyle name="Cálculo 2 4 2 4 3" xfId="15492" xr:uid="{500768A9-C6DB-4724-9B4C-9BD403EA52CC}"/>
    <cellStyle name="Cálculo 2 4 2 4 3 2" xfId="15493" xr:uid="{352D2225-BB9B-4257-9B52-230EF9FC8B8B}"/>
    <cellStyle name="Cálculo 2 4 2 4 4" xfId="15494" xr:uid="{5D0EA588-CE91-47B7-BC4E-65478242D93E}"/>
    <cellStyle name="Cálculo 2 4 2 4 4 2" xfId="15495" xr:uid="{DA31E178-7C5A-4A07-B66E-8BBDAFB323E5}"/>
    <cellStyle name="Cálculo 2 4 2 4 5" xfId="15496" xr:uid="{8FA03335-2F84-4228-B0F3-06E3465544E8}"/>
    <cellStyle name="Cálculo 2 4 2 4 5 2" xfId="15497" xr:uid="{C7F18867-BEE1-4397-8A4D-F0BBE25C8768}"/>
    <cellStyle name="Cálculo 2 4 2 4 6" xfId="15498" xr:uid="{63F2ED19-C361-4F5A-A252-8216DFA3B988}"/>
    <cellStyle name="Cálculo 2 4 2 4 6 2" xfId="15499" xr:uid="{F4CA2D11-8E7F-4AAC-A6E7-E042F3B03C59}"/>
    <cellStyle name="Cálculo 2 4 2 4 7" xfId="15500" xr:uid="{81DF2D28-DA0F-4AB0-82F4-D0441F8C9C13}"/>
    <cellStyle name="Cálculo 2 4 2 4 7 2" xfId="15501" xr:uid="{19BD1F6E-03A6-4B42-B3CE-AC3453F2DDBE}"/>
    <cellStyle name="Cálculo 2 4 2 4 8" xfId="15502" xr:uid="{804104E1-2E18-4F23-8017-050C9E22C052}"/>
    <cellStyle name="Cálculo 2 4 2 4_Mes Actual" xfId="15503" xr:uid="{5E5309D9-0EE8-45E6-8B89-BD5FD1F10713}"/>
    <cellStyle name="Cálculo 2 4 2 5" xfId="15504" xr:uid="{EE8B982F-1496-4571-BAD4-73C459B92A21}"/>
    <cellStyle name="Cálculo 2 4 2 5 2" xfId="15505" xr:uid="{60DF54F0-88DB-4080-97C1-328CBC3E1D9D}"/>
    <cellStyle name="Cálculo 2 4 2 5 2 2" xfId="15506" xr:uid="{2D07660A-FE52-4CBE-9B71-A0263479F2ED}"/>
    <cellStyle name="Cálculo 2 4 2 5 2 2 2" xfId="15507" xr:uid="{E87376F3-BEC0-42AC-A3A5-2BCB227E06CF}"/>
    <cellStyle name="Cálculo 2 4 2 5 2 3" xfId="15508" xr:uid="{F2572370-E56B-4067-8C38-E329315D54A2}"/>
    <cellStyle name="Cálculo 2 4 2 5 2 3 2" xfId="15509" xr:uid="{14BDB933-DE04-4D5C-BD62-4F9B24B8561B}"/>
    <cellStyle name="Cálculo 2 4 2 5 2 4" xfId="15510" xr:uid="{4687D6B4-A3A5-4E1E-8D8D-A746592FB942}"/>
    <cellStyle name="Cálculo 2 4 2 5 2 4 2" xfId="15511" xr:uid="{ABAD6BEE-F727-472F-A5CF-DE60CE0BB442}"/>
    <cellStyle name="Cálculo 2 4 2 5 2 5" xfId="15512" xr:uid="{C1A37A87-BD55-403F-B57F-8E8EF75E2217}"/>
    <cellStyle name="Cálculo 2 4 2 5 2 5 2" xfId="15513" xr:uid="{A0869502-7BF1-4B39-BCAB-47F817B0B5EA}"/>
    <cellStyle name="Cálculo 2 4 2 5 2 6" xfId="15514" xr:uid="{72832EC5-1260-4172-BC01-9F936599F88C}"/>
    <cellStyle name="Cálculo 2 4 2 5 2 6 2" xfId="15515" xr:uid="{4C134528-B2BF-4016-AC59-9AB536B56422}"/>
    <cellStyle name="Cálculo 2 4 2 5 2 7" xfId="15516" xr:uid="{E9F156D7-E142-483C-81C1-5157577AC877}"/>
    <cellStyle name="Cálculo 2 4 2 5 3" xfId="15517" xr:uid="{4B028185-E648-490F-8943-87414983F452}"/>
    <cellStyle name="Cálculo 2 4 2 5 3 2" xfId="15518" xr:uid="{26F4E704-7A06-4670-9667-AE06F49FE5DE}"/>
    <cellStyle name="Cálculo 2 4 2 5 4" xfId="15519" xr:uid="{386556B1-6B7E-4A17-90E5-653ACA607020}"/>
    <cellStyle name="Cálculo 2 4 2 5 4 2" xfId="15520" xr:uid="{FBBC2A6F-40DB-44B6-B51D-FFF602494FF7}"/>
    <cellStyle name="Cálculo 2 4 2 5 5" xfId="15521" xr:uid="{3DDF64CF-FE78-46F1-9914-AF50AC29CFF7}"/>
    <cellStyle name="Cálculo 2 4 2 5 5 2" xfId="15522" xr:uid="{D6588346-2BF6-4D8F-B151-AFED2ABA1AB3}"/>
    <cellStyle name="Cálculo 2 4 2 5 6" xfId="15523" xr:uid="{158ED0C4-794C-4EDC-AEF1-5DB0D1C61A9E}"/>
    <cellStyle name="Cálculo 2 4 2 5 6 2" xfId="15524" xr:uid="{55CF03A3-4951-4C3C-BF59-A389A4F5CCF5}"/>
    <cellStyle name="Cálculo 2 4 2 5 7" xfId="15525" xr:uid="{EB29ED8C-273F-4B08-A1C4-709191697418}"/>
    <cellStyle name="Cálculo 2 4 2 5 7 2" xfId="15526" xr:uid="{B3826E12-ED4B-4283-B36F-27B6606C25D6}"/>
    <cellStyle name="Cálculo 2 4 2 5 8" xfId="15527" xr:uid="{1EF468C1-BB73-47C6-AEEE-795582BDB395}"/>
    <cellStyle name="Cálculo 2 4 2 5_Mes Actual" xfId="15528" xr:uid="{12B07F95-E086-40B6-909C-C0FCB66C99A5}"/>
    <cellStyle name="Cálculo 2 4 2 6" xfId="15529" xr:uid="{B7F45CB9-F56E-4079-99E6-243FBBBA86FD}"/>
    <cellStyle name="Cálculo 2 4 2 6 2" xfId="15530" xr:uid="{9F6DA25D-359A-429D-B93E-2F8FCA2BAECC}"/>
    <cellStyle name="Cálculo 2 4 2 6 2 2" xfId="15531" xr:uid="{079ABA3A-76FC-459D-9002-77B8E321CB3E}"/>
    <cellStyle name="Cálculo 2 4 2 6 3" xfId="15532" xr:uid="{46CDA867-9B9B-4F99-B6DA-34AA727B5531}"/>
    <cellStyle name="Cálculo 2 4 2 6 3 2" xfId="15533" xr:uid="{E56CC7D1-1CBD-4383-A90C-3E3C86C05699}"/>
    <cellStyle name="Cálculo 2 4 2 6 4" xfId="15534" xr:uid="{B4A26B40-868F-4989-8BD7-D504096D1032}"/>
    <cellStyle name="Cálculo 2 4 2 6 4 2" xfId="15535" xr:uid="{A25D5EB5-36EE-46F3-BBB3-0C26C0834038}"/>
    <cellStyle name="Cálculo 2 4 2 6 5" xfId="15536" xr:uid="{3980EC09-05F4-4619-92A8-3A32503DBABA}"/>
    <cellStyle name="Cálculo 2 4 2 6 5 2" xfId="15537" xr:uid="{84CA05D0-0FB4-466A-A627-7339BE1D5C67}"/>
    <cellStyle name="Cálculo 2 4 2 6 6" xfId="15538" xr:uid="{9D3CE7C9-ED55-4C41-BD1D-466D6E72A1D8}"/>
    <cellStyle name="Cálculo 2 4 2 6 6 2" xfId="15539" xr:uid="{44304B3E-506B-405D-ACC7-9CD40437F264}"/>
    <cellStyle name="Cálculo 2 4 2 6 7" xfId="15540" xr:uid="{A5BBA39F-897B-4BF2-873B-39FC55F51818}"/>
    <cellStyle name="Cálculo 2 4 2 7" xfId="15541" xr:uid="{E8816BFF-630C-4520-932B-930F53A8613A}"/>
    <cellStyle name="Cálculo 2 4 2 7 2" xfId="15542" xr:uid="{43CD343E-89F7-4384-AB68-28331FEA5B97}"/>
    <cellStyle name="Cálculo 2 4 2 8" xfId="15543" xr:uid="{C9355AC6-D1A3-46C5-8A12-B8255D5D3CD5}"/>
    <cellStyle name="Cálculo 2 4 2 8 2" xfId="15544" xr:uid="{23F05692-B1B2-4DDD-8D34-E497E2D800B8}"/>
    <cellStyle name="Cálculo 2 4 2 9" xfId="15545" xr:uid="{BBE7983A-F5CD-4941-BC3F-91E2388A3042}"/>
    <cellStyle name="Cálculo 2 4 2 9 2" xfId="15546" xr:uid="{36BBD950-F386-4448-8EAF-5E69E83B3161}"/>
    <cellStyle name="Cálculo 2 4 2_Mes Actual" xfId="15547" xr:uid="{74DB8EA8-DEC3-4185-9798-42BC5E7EB483}"/>
    <cellStyle name="Cálculo 2 4 3" xfId="15548" xr:uid="{77420778-EAC9-49CF-A124-9BC1BE3E6859}"/>
    <cellStyle name="Cálculo 2 4 3 10" xfId="15549" xr:uid="{4BE881DD-A8FD-4463-A0E1-DED73CE7CB61}"/>
    <cellStyle name="Cálculo 2 4 3 10 2" xfId="15550" xr:uid="{CE2B79F4-BCD5-454D-815F-07D9CAFB5C54}"/>
    <cellStyle name="Cálculo 2 4 3 11" xfId="15551" xr:uid="{15846D85-B079-4BE2-9B6B-3D722EA91F5A}"/>
    <cellStyle name="Cálculo 2 4 3 11 2" xfId="15552" xr:uid="{79F9D8EE-EC69-4CAF-8086-A46DDD081126}"/>
    <cellStyle name="Cálculo 2 4 3 12" xfId="15553" xr:uid="{876E19E3-E955-4043-9761-BB251F7554CC}"/>
    <cellStyle name="Cálculo 2 4 3 2" xfId="15554" xr:uid="{15BA1920-519A-409F-A233-B927024FA335}"/>
    <cellStyle name="Cálculo 2 4 3 2 10" xfId="15555" xr:uid="{88BEFA99-8C85-4667-B0F4-C471FEC1B56E}"/>
    <cellStyle name="Cálculo 2 4 3 2 10 2" xfId="15556" xr:uid="{AB2A6F48-43D8-43DD-A31D-AFC653BBCA74}"/>
    <cellStyle name="Cálculo 2 4 3 2 11" xfId="15557" xr:uid="{A2987B7E-5504-4055-811B-A410A303932F}"/>
    <cellStyle name="Cálculo 2 4 3 2 2" xfId="15558" xr:uid="{6F4D842A-B466-4BED-860E-6FB11510AA11}"/>
    <cellStyle name="Cálculo 2 4 3 2 2 2" xfId="15559" xr:uid="{FB522F60-80EE-4BE3-ADCC-7D3365FC7A28}"/>
    <cellStyle name="Cálculo 2 4 3 2 2 2 2" xfId="15560" xr:uid="{46CAF199-4B65-48D6-8B1D-BD8DEDC9BD11}"/>
    <cellStyle name="Cálculo 2 4 3 2 2 2 2 2" xfId="15561" xr:uid="{EF65B907-6D3A-4375-ADAD-0CB64A820D41}"/>
    <cellStyle name="Cálculo 2 4 3 2 2 2 3" xfId="15562" xr:uid="{1196A93C-E6B5-449F-9F40-13451922AD40}"/>
    <cellStyle name="Cálculo 2 4 3 2 2 2 3 2" xfId="15563" xr:uid="{4BE741DB-EE2A-43D4-B866-2F1B48DA336F}"/>
    <cellStyle name="Cálculo 2 4 3 2 2 2 4" xfId="15564" xr:uid="{79449508-4E9B-4CBF-90C9-F0B88B2054CB}"/>
    <cellStyle name="Cálculo 2 4 3 2 2 2 4 2" xfId="15565" xr:uid="{4EE5D97C-F26F-495B-A318-4C58C7B0DFE3}"/>
    <cellStyle name="Cálculo 2 4 3 2 2 2 5" xfId="15566" xr:uid="{22EA4A8E-5042-4CCE-A6A5-34378A2B1D4D}"/>
    <cellStyle name="Cálculo 2 4 3 2 2 2 5 2" xfId="15567" xr:uid="{F733E008-2F09-4E3E-87B1-EA3EE5CFCAD5}"/>
    <cellStyle name="Cálculo 2 4 3 2 2 2 6" xfId="15568" xr:uid="{6837E921-1294-402A-AF48-48CD7EC8E864}"/>
    <cellStyle name="Cálculo 2 4 3 2 2 2 6 2" xfId="15569" xr:uid="{5862BDF8-FE34-41B2-B4E0-E964A853B272}"/>
    <cellStyle name="Cálculo 2 4 3 2 2 2 7" xfId="15570" xr:uid="{A681D781-F810-488B-880E-426391B5826C}"/>
    <cellStyle name="Cálculo 2 4 3 2 2 2_Mes Actual" xfId="15571" xr:uid="{1045A465-3102-43F8-9C34-99551363499A}"/>
    <cellStyle name="Cálculo 2 4 3 2 2 3" xfId="15572" xr:uid="{7043BC7F-7A51-4E03-8C00-3E75031F96C6}"/>
    <cellStyle name="Cálculo 2 4 3 2 2 3 2" xfId="15573" xr:uid="{A6CC2669-8C85-4A15-9FCA-1B666F5D9E5F}"/>
    <cellStyle name="Cálculo 2 4 3 2 2 3 2 2" xfId="15574" xr:uid="{95C83A03-811E-4A2D-8C16-54F057312517}"/>
    <cellStyle name="Cálculo 2 4 3 2 2 3 3" xfId="15575" xr:uid="{0EFD81B5-4437-4573-BF91-20D98313CAA2}"/>
    <cellStyle name="Cálculo 2 4 3 2 2 3_Mes Actual" xfId="15576" xr:uid="{E21AF643-1C0A-425A-9864-FE8CEE5D9F49}"/>
    <cellStyle name="Cálculo 2 4 3 2 2 4" xfId="15577" xr:uid="{1504235E-601E-4F1C-8465-8DBA82AF8156}"/>
    <cellStyle name="Cálculo 2 4 3 2 2 4 2" xfId="15578" xr:uid="{AA3C1A6F-A2FE-457E-9CC6-231271DD9692}"/>
    <cellStyle name="Cálculo 2 4 3 2 2 5" xfId="15579" xr:uid="{28BD21CD-0C27-4936-9EFF-5E023892FE76}"/>
    <cellStyle name="Cálculo 2 4 3 2 2 5 2" xfId="15580" xr:uid="{FDEA267A-88F3-4890-8BD9-C2BCA3591240}"/>
    <cellStyle name="Cálculo 2 4 3 2 2 6" xfId="15581" xr:uid="{4F9128A6-2941-4393-A320-E9BB964A3E05}"/>
    <cellStyle name="Cálculo 2 4 3 2 2 6 2" xfId="15582" xr:uid="{E1634480-3E59-47E9-9C6F-68A586F85522}"/>
    <cellStyle name="Cálculo 2 4 3 2 2 7" xfId="15583" xr:uid="{F031C80A-9164-41C9-B483-2AF627564438}"/>
    <cellStyle name="Cálculo 2 4 3 2 2 7 2" xfId="15584" xr:uid="{0481C1F8-B1BD-4CAD-B66B-33618D9069DF}"/>
    <cellStyle name="Cálculo 2 4 3 2 2 8" xfId="15585" xr:uid="{23B0FCE7-3FE8-4626-B24A-A056032517AD}"/>
    <cellStyle name="Cálculo 2 4 3 2 2_Mes Actual" xfId="15586" xr:uid="{A9FC5B0C-542D-41A0-897B-7BC560756730}"/>
    <cellStyle name="Cálculo 2 4 3 2 3" xfId="15587" xr:uid="{00F4FC55-7EA1-486D-9293-9CB0359C1BE5}"/>
    <cellStyle name="Cálculo 2 4 3 2 3 2" xfId="15588" xr:uid="{B77DE0EA-A59A-4D9B-BBC6-709418D3B1D8}"/>
    <cellStyle name="Cálculo 2 4 3 2 3 2 2" xfId="15589" xr:uid="{609FE609-1EA8-40ED-98C3-5B4E0A747EFC}"/>
    <cellStyle name="Cálculo 2 4 3 2 3 2 2 2" xfId="15590" xr:uid="{D6629F19-2C80-4E1A-B3FB-C6C8FDB31C79}"/>
    <cellStyle name="Cálculo 2 4 3 2 3 2 3" xfId="15591" xr:uid="{235D1EB9-5BC9-49D0-A84F-5067396FA0DA}"/>
    <cellStyle name="Cálculo 2 4 3 2 3 2 3 2" xfId="15592" xr:uid="{BEEAEAC2-81C3-42A3-A81C-222E7BF2E21A}"/>
    <cellStyle name="Cálculo 2 4 3 2 3 2 4" xfId="15593" xr:uid="{8D0E2F6F-D5FF-485B-A344-EF9D3677F129}"/>
    <cellStyle name="Cálculo 2 4 3 2 3 2 4 2" xfId="15594" xr:uid="{59EC9C0C-37F1-4995-8746-43A81BA38B86}"/>
    <cellStyle name="Cálculo 2 4 3 2 3 2 5" xfId="15595" xr:uid="{B9EFD8D6-41A2-422B-A270-F35731B8B67A}"/>
    <cellStyle name="Cálculo 2 4 3 2 3 2 5 2" xfId="15596" xr:uid="{F87B8E91-744A-41B6-960E-EF1C83D753C1}"/>
    <cellStyle name="Cálculo 2 4 3 2 3 2 6" xfId="15597" xr:uid="{BB711409-4A60-478E-9145-2DFD40AC0537}"/>
    <cellStyle name="Cálculo 2 4 3 2 3 2 6 2" xfId="15598" xr:uid="{5922E2B9-0A3D-4043-AFA3-75C1D994211A}"/>
    <cellStyle name="Cálculo 2 4 3 2 3 2 7" xfId="15599" xr:uid="{7ABB13AA-D38E-413B-91E4-2E06756FD084}"/>
    <cellStyle name="Cálculo 2 4 3 2 3 3" xfId="15600" xr:uid="{45EA3722-1B05-4330-8806-1D633839915A}"/>
    <cellStyle name="Cálculo 2 4 3 2 3 3 2" xfId="15601" xr:uid="{D7621273-774D-466B-806C-2DF3B999892B}"/>
    <cellStyle name="Cálculo 2 4 3 2 3 4" xfId="15602" xr:uid="{2E7A3B0D-579E-4772-8EB6-ED0834FF92F7}"/>
    <cellStyle name="Cálculo 2 4 3 2 3 4 2" xfId="15603" xr:uid="{372D2054-411A-400A-8B40-70B0FC12F214}"/>
    <cellStyle name="Cálculo 2 4 3 2 3 5" xfId="15604" xr:uid="{FAAC3FFE-C2C4-43F3-983D-FFB305163A1E}"/>
    <cellStyle name="Cálculo 2 4 3 2 3 5 2" xfId="15605" xr:uid="{83CFDA7D-4D22-4FF4-8847-F83A1F88AA44}"/>
    <cellStyle name="Cálculo 2 4 3 2 3 6" xfId="15606" xr:uid="{AC2EEB7C-7934-4A2D-BCEB-3DF9729DA598}"/>
    <cellStyle name="Cálculo 2 4 3 2 3 6 2" xfId="15607" xr:uid="{8CD0E00B-89AA-496A-8189-88E3F65470A3}"/>
    <cellStyle name="Cálculo 2 4 3 2 3 7" xfId="15608" xr:uid="{06C95CF8-F585-4709-BBD6-46BD2D9B836C}"/>
    <cellStyle name="Cálculo 2 4 3 2 3 7 2" xfId="15609" xr:uid="{880F84A4-2B8A-4DD3-AB5D-05E7112A668A}"/>
    <cellStyle name="Cálculo 2 4 3 2 3 8" xfId="15610" xr:uid="{0AFE573E-2D0B-4A30-9100-54D21C58CFCB}"/>
    <cellStyle name="Cálculo 2 4 3 2 3_Mes Actual" xfId="15611" xr:uid="{CF4E93EB-F233-43E7-8D07-7A23AC8F3AA1}"/>
    <cellStyle name="Cálculo 2 4 3 2 4" xfId="15612" xr:uid="{0DA51352-CD67-42EC-BB68-F5E9634A1F5B}"/>
    <cellStyle name="Cálculo 2 4 3 2 4 2" xfId="15613" xr:uid="{B512A33C-A20F-49BA-8201-6F99221DEAAB}"/>
    <cellStyle name="Cálculo 2 4 3 2 4 2 2" xfId="15614" xr:uid="{C984B6FD-7474-412B-8067-D46008FBBEA7}"/>
    <cellStyle name="Cálculo 2 4 3 2 4 2 2 2" xfId="15615" xr:uid="{E181DCCA-D5CD-4841-BC3E-DEF9E3E6ECC3}"/>
    <cellStyle name="Cálculo 2 4 3 2 4 2 3" xfId="15616" xr:uid="{6B28D8B7-197B-4F7D-93A6-480C531BB210}"/>
    <cellStyle name="Cálculo 2 4 3 2 4 2 3 2" xfId="15617" xr:uid="{0DBFAB54-C4A5-4F1D-919A-722CA0DDAE7E}"/>
    <cellStyle name="Cálculo 2 4 3 2 4 2 4" xfId="15618" xr:uid="{6F9D61D7-1368-490A-8A99-5321F819F41F}"/>
    <cellStyle name="Cálculo 2 4 3 2 4 2 4 2" xfId="15619" xr:uid="{23FA36DF-BFD2-4215-B59D-41D24CCC49B8}"/>
    <cellStyle name="Cálculo 2 4 3 2 4 2 5" xfId="15620" xr:uid="{F21DBB0E-A418-4744-AE83-BA8BFAC6ECB5}"/>
    <cellStyle name="Cálculo 2 4 3 2 4 2 5 2" xfId="15621" xr:uid="{B00DF70D-D921-477E-B6D7-27865076EF6A}"/>
    <cellStyle name="Cálculo 2 4 3 2 4 2 6" xfId="15622" xr:uid="{559B000A-1484-4ACA-83E7-B7297AF52475}"/>
    <cellStyle name="Cálculo 2 4 3 2 4 2 6 2" xfId="15623" xr:uid="{07D6F192-DBB4-4834-94AE-96357D127AF5}"/>
    <cellStyle name="Cálculo 2 4 3 2 4 2 7" xfId="15624" xr:uid="{7DB11E6B-B192-44C9-A02D-CAF58BA38501}"/>
    <cellStyle name="Cálculo 2 4 3 2 4 3" xfId="15625" xr:uid="{7B1DAEA7-E92B-41B1-9904-639EF61F9B3F}"/>
    <cellStyle name="Cálculo 2 4 3 2 4 3 2" xfId="15626" xr:uid="{B3782D5F-A055-4C09-B2F2-1DA2CEA22EF5}"/>
    <cellStyle name="Cálculo 2 4 3 2 4 4" xfId="15627" xr:uid="{045A4E20-9693-4CBE-A92E-8E4374B2D3F2}"/>
    <cellStyle name="Cálculo 2 4 3 2 4 4 2" xfId="15628" xr:uid="{41D71DF9-EA1A-44BD-928E-C933C1D76FE2}"/>
    <cellStyle name="Cálculo 2 4 3 2 4 5" xfId="15629" xr:uid="{7A4BCA57-D0D6-4988-AF47-F1C5A07EA414}"/>
    <cellStyle name="Cálculo 2 4 3 2 4 5 2" xfId="15630" xr:uid="{A9D69AD8-4DB6-4FD0-93E7-E80E918481B4}"/>
    <cellStyle name="Cálculo 2 4 3 2 4 6" xfId="15631" xr:uid="{46EA1B98-7D0C-4C27-9160-EFFA8DBAFE8D}"/>
    <cellStyle name="Cálculo 2 4 3 2 4 6 2" xfId="15632" xr:uid="{A5FDC3E8-F7FE-4664-AFD3-535111997771}"/>
    <cellStyle name="Cálculo 2 4 3 2 4 7" xfId="15633" xr:uid="{817D4000-BB78-47FF-BCC3-18D080BDD699}"/>
    <cellStyle name="Cálculo 2 4 3 2 4 7 2" xfId="15634" xr:uid="{993C934A-2D0B-438E-B023-6547F4CB270B}"/>
    <cellStyle name="Cálculo 2 4 3 2 4 8" xfId="15635" xr:uid="{FEB21451-242D-4AC4-B56B-8113388F46A0}"/>
    <cellStyle name="Cálculo 2 4 3 2 4_Mes Actual" xfId="15636" xr:uid="{8ACC92FC-2C8F-4E17-BF12-4EBDCDAAE0C1}"/>
    <cellStyle name="Cálculo 2 4 3 2 5" xfId="15637" xr:uid="{577FCE36-BA9B-4CD8-B4EB-977CC2AB3ECF}"/>
    <cellStyle name="Cálculo 2 4 3 2 5 2" xfId="15638" xr:uid="{C85BAB5A-5CC7-4299-9B3F-06F4E04F7649}"/>
    <cellStyle name="Cálculo 2 4 3 2 5 2 2" xfId="15639" xr:uid="{E4D22837-DD5F-4966-BA22-7FF4AEE3C99F}"/>
    <cellStyle name="Cálculo 2 4 3 2 5 3" xfId="15640" xr:uid="{52FD17BD-9727-44BA-86FA-C265938A926B}"/>
    <cellStyle name="Cálculo 2 4 3 2 5 3 2" xfId="15641" xr:uid="{B72792D1-801C-4A6D-8596-6BAC0E12EA09}"/>
    <cellStyle name="Cálculo 2 4 3 2 5 4" xfId="15642" xr:uid="{5F5A060B-B048-4403-866D-BE0903343DEF}"/>
    <cellStyle name="Cálculo 2 4 3 2 5 4 2" xfId="15643" xr:uid="{E21CAD4F-9CD9-415D-B326-FFA788889CE0}"/>
    <cellStyle name="Cálculo 2 4 3 2 5 5" xfId="15644" xr:uid="{7C1E537A-3313-4E89-A214-30BF1D919936}"/>
    <cellStyle name="Cálculo 2 4 3 2 5 5 2" xfId="15645" xr:uid="{2B2A10C9-7083-40B2-97D2-A69BB8087FCA}"/>
    <cellStyle name="Cálculo 2 4 3 2 5 6" xfId="15646" xr:uid="{30493AE9-3C89-42BE-81A2-734DBAB6ECD1}"/>
    <cellStyle name="Cálculo 2 4 3 2 5 6 2" xfId="15647" xr:uid="{F4F0DC08-56FA-41F6-B693-B217F131A79D}"/>
    <cellStyle name="Cálculo 2 4 3 2 5 7" xfId="15648" xr:uid="{67E1F360-D8F0-4A7F-BDBC-FCD29DEA1069}"/>
    <cellStyle name="Cálculo 2 4 3 2 6" xfId="15649" xr:uid="{7F3EED05-F5DC-485E-8271-FC00ADBA775B}"/>
    <cellStyle name="Cálculo 2 4 3 2 6 2" xfId="15650" xr:uid="{781BBCD6-1D93-4950-A4EB-2446123993DF}"/>
    <cellStyle name="Cálculo 2 4 3 2 7" xfId="15651" xr:uid="{72577DAA-4C2A-4E8A-A62B-2936C7736797}"/>
    <cellStyle name="Cálculo 2 4 3 2 7 2" xfId="15652" xr:uid="{C59B0B0F-53DF-4C7E-A0E0-E9BC247AD9CD}"/>
    <cellStyle name="Cálculo 2 4 3 2 8" xfId="15653" xr:uid="{AFD027E2-EEDF-49AB-AFA2-E563131D337A}"/>
    <cellStyle name="Cálculo 2 4 3 2 8 2" xfId="15654" xr:uid="{6F23A95D-2916-40A9-9B21-8979DDA30F6C}"/>
    <cellStyle name="Cálculo 2 4 3 2 9" xfId="15655" xr:uid="{CD526D37-F981-4045-8422-900C399779AC}"/>
    <cellStyle name="Cálculo 2 4 3 2 9 2" xfId="15656" xr:uid="{FBAE9F90-42F6-415C-A510-A0B7A0BB6C6D}"/>
    <cellStyle name="Cálculo 2 4 3 2_Mes Actual" xfId="15657" xr:uid="{00112CC0-58CA-4455-8176-BF7B34A49E22}"/>
    <cellStyle name="Cálculo 2 4 3 3" xfId="15658" xr:uid="{C0043EBD-EDFE-456C-A158-7DC7374C6061}"/>
    <cellStyle name="Cálculo 2 4 3 3 2" xfId="15659" xr:uid="{025EB475-BDCD-4C2F-BD44-3446B755B210}"/>
    <cellStyle name="Cálculo 2 4 3 3 2 2" xfId="15660" xr:uid="{0BCFC1E0-8D88-4A7E-9609-F90952BD34D1}"/>
    <cellStyle name="Cálculo 2 4 3 3 2 2 2" xfId="15661" xr:uid="{40075B2D-4A9D-4FE1-B727-C4C3FC3531A5}"/>
    <cellStyle name="Cálculo 2 4 3 3 2 3" xfId="15662" xr:uid="{9CDCAE0C-A1F4-447A-A6D4-374B102E3469}"/>
    <cellStyle name="Cálculo 2 4 3 3 2 3 2" xfId="15663" xr:uid="{F663DD6C-FD4A-49F3-8688-AF067EB78EC9}"/>
    <cellStyle name="Cálculo 2 4 3 3 2 4" xfId="15664" xr:uid="{6E1EDEAF-9EBB-49CF-92E7-E8B57CEB46F6}"/>
    <cellStyle name="Cálculo 2 4 3 3 2 4 2" xfId="15665" xr:uid="{98FA68A6-64B5-4D78-86C0-60CF686F9D37}"/>
    <cellStyle name="Cálculo 2 4 3 3 2 5" xfId="15666" xr:uid="{DADC5360-3CCA-482F-B605-648DD4A464AF}"/>
    <cellStyle name="Cálculo 2 4 3 3 2 5 2" xfId="15667" xr:uid="{8D2351BA-B1EC-4188-9A9F-7BB988737313}"/>
    <cellStyle name="Cálculo 2 4 3 3 2 6" xfId="15668" xr:uid="{31F48B5A-B88C-4467-9BF7-B2D866EA1E57}"/>
    <cellStyle name="Cálculo 2 4 3 3 2 6 2" xfId="15669" xr:uid="{FAB25E37-8555-4F2C-AC32-E37FD48892A6}"/>
    <cellStyle name="Cálculo 2 4 3 3 2 7" xfId="15670" xr:uid="{1DB0C110-6649-4295-B0E8-D0D24691CF3C}"/>
    <cellStyle name="Cálculo 2 4 3 3 2_Mes Actual" xfId="15671" xr:uid="{044C3FBB-F3C9-4037-AB66-8DB15259DA81}"/>
    <cellStyle name="Cálculo 2 4 3 3 3" xfId="15672" xr:uid="{BA7F92CB-2207-45BE-BA68-D4D08BB0AC4E}"/>
    <cellStyle name="Cálculo 2 4 3 3 3 2" xfId="15673" xr:uid="{D70CFE47-1F94-4F78-895B-4ECC85CD5BB4}"/>
    <cellStyle name="Cálculo 2 4 3 3 3 2 2" xfId="15674" xr:uid="{D4E3EB1B-75B1-4C47-9B17-85CE8209210C}"/>
    <cellStyle name="Cálculo 2 4 3 3 3 3" xfId="15675" xr:uid="{BBBE2319-89B6-4608-8EFA-AC09A46C8F3F}"/>
    <cellStyle name="Cálculo 2 4 3 3 3_Mes Actual" xfId="15676" xr:uid="{C56C8D17-0559-43E6-9F5C-027965D444D2}"/>
    <cellStyle name="Cálculo 2 4 3 3 4" xfId="15677" xr:uid="{AD2B8E63-E7E7-47FA-A337-F02C6B49C505}"/>
    <cellStyle name="Cálculo 2 4 3 3 4 2" xfId="15678" xr:uid="{6EEFADA2-37AD-4845-A628-A060A118E2D2}"/>
    <cellStyle name="Cálculo 2 4 3 3 5" xfId="15679" xr:uid="{7F741BD6-B628-4073-9F83-00F6C9E3CF39}"/>
    <cellStyle name="Cálculo 2 4 3 3 5 2" xfId="15680" xr:uid="{DEC30C44-722B-4701-9BEC-8712C0399D49}"/>
    <cellStyle name="Cálculo 2 4 3 3 6" xfId="15681" xr:uid="{731F76CC-C5E0-4387-93DF-3152A60A606A}"/>
    <cellStyle name="Cálculo 2 4 3 3 6 2" xfId="15682" xr:uid="{CE0A61D2-AC02-41A2-912E-075EF44DF1C5}"/>
    <cellStyle name="Cálculo 2 4 3 3 7" xfId="15683" xr:uid="{23A8128B-8B4C-4ABA-839A-A8ED3BB2DAB3}"/>
    <cellStyle name="Cálculo 2 4 3 3 7 2" xfId="15684" xr:uid="{A609C550-A927-49E8-B695-BD12C5749A7D}"/>
    <cellStyle name="Cálculo 2 4 3 3 8" xfId="15685" xr:uid="{153DC988-52C7-4B55-AAB2-76693E40732D}"/>
    <cellStyle name="Cálculo 2 4 3 3_Mes Actual" xfId="15686" xr:uid="{C0737D5E-1F09-4E98-AB74-E5710A3E6CAC}"/>
    <cellStyle name="Cálculo 2 4 3 4" xfId="15687" xr:uid="{44E36E2E-5EF6-429A-9095-DD3AB10F464C}"/>
    <cellStyle name="Cálculo 2 4 3 4 2" xfId="15688" xr:uid="{326E5710-2097-4009-A7C5-503AFDE3433E}"/>
    <cellStyle name="Cálculo 2 4 3 4 2 2" xfId="15689" xr:uid="{346B64BA-B2CA-4333-BFBA-06F12416C181}"/>
    <cellStyle name="Cálculo 2 4 3 4 2 2 2" xfId="15690" xr:uid="{D2FAB125-E003-4E25-B00F-2434D2F03E03}"/>
    <cellStyle name="Cálculo 2 4 3 4 2 3" xfId="15691" xr:uid="{1F6F92A2-A6E1-40B0-AF51-EE916F22FF29}"/>
    <cellStyle name="Cálculo 2 4 3 4 2 3 2" xfId="15692" xr:uid="{2F2BCD2E-6E7C-4A49-AD16-67DB0ED93267}"/>
    <cellStyle name="Cálculo 2 4 3 4 2 4" xfId="15693" xr:uid="{3F8B7C78-411A-4EDC-81F0-2EA3B027E50F}"/>
    <cellStyle name="Cálculo 2 4 3 4 2 4 2" xfId="15694" xr:uid="{CBC8D58F-50E6-44BC-BEF8-5C2D3739533D}"/>
    <cellStyle name="Cálculo 2 4 3 4 2 5" xfId="15695" xr:uid="{38F426E0-9AF3-49CF-A5FD-27C9E3BBF18A}"/>
    <cellStyle name="Cálculo 2 4 3 4 2 5 2" xfId="15696" xr:uid="{B61A92F4-3223-4075-AF64-DEED7F741B0A}"/>
    <cellStyle name="Cálculo 2 4 3 4 2 6" xfId="15697" xr:uid="{13E39184-9FC4-467D-ACEE-A309D01F418E}"/>
    <cellStyle name="Cálculo 2 4 3 4 2 6 2" xfId="15698" xr:uid="{24CC4611-3118-4F9C-8043-BFAD1E2CE1D0}"/>
    <cellStyle name="Cálculo 2 4 3 4 2 7" xfId="15699" xr:uid="{29F7DB0F-17A8-44FF-BCB7-12B4766DFC5D}"/>
    <cellStyle name="Cálculo 2 4 3 4 3" xfId="15700" xr:uid="{84BBA3EA-C91E-43AD-AB3D-24B9FB4E966F}"/>
    <cellStyle name="Cálculo 2 4 3 4 3 2" xfId="15701" xr:uid="{796AE127-9A11-4841-97FB-93452317F13B}"/>
    <cellStyle name="Cálculo 2 4 3 4 4" xfId="15702" xr:uid="{586A868B-9FB9-47F1-B731-0EA26FC1131D}"/>
    <cellStyle name="Cálculo 2 4 3 4 4 2" xfId="15703" xr:uid="{9FDAB005-34EE-4F51-B85C-7C76428A77D3}"/>
    <cellStyle name="Cálculo 2 4 3 4 5" xfId="15704" xr:uid="{ECB98B9B-1E42-4197-84E5-449A2489B59D}"/>
    <cellStyle name="Cálculo 2 4 3 4 5 2" xfId="15705" xr:uid="{4CFA7D8B-8A3A-48BE-9104-151620141418}"/>
    <cellStyle name="Cálculo 2 4 3 4 6" xfId="15706" xr:uid="{A7649FED-6935-4697-8454-9FE8D6C8A8C0}"/>
    <cellStyle name="Cálculo 2 4 3 4 6 2" xfId="15707" xr:uid="{CE76885B-E99F-4E72-9E0E-CC35133124F0}"/>
    <cellStyle name="Cálculo 2 4 3 4 7" xfId="15708" xr:uid="{31D16B45-E8C7-42BF-B9D6-3BE1A7271C88}"/>
    <cellStyle name="Cálculo 2 4 3 4 7 2" xfId="15709" xr:uid="{75355501-4347-4ED8-9D9E-017AFF6090C5}"/>
    <cellStyle name="Cálculo 2 4 3 4 8" xfId="15710" xr:uid="{EF601660-7263-4DFC-AA56-552DEA972229}"/>
    <cellStyle name="Cálculo 2 4 3 4_Mes Actual" xfId="15711" xr:uid="{56EE5A16-7A72-43AA-8A60-D6CFF2BE4539}"/>
    <cellStyle name="Cálculo 2 4 3 5" xfId="15712" xr:uid="{91875BAE-1F75-47EA-9145-268E2E798AA7}"/>
    <cellStyle name="Cálculo 2 4 3 5 2" xfId="15713" xr:uid="{4E7C5388-9295-4BE5-B41A-1899A0FFFB31}"/>
    <cellStyle name="Cálculo 2 4 3 5 2 2" xfId="15714" xr:uid="{C7C61A16-382B-4888-BF31-F3503FD6571A}"/>
    <cellStyle name="Cálculo 2 4 3 5 2 2 2" xfId="15715" xr:uid="{D2643E4D-41BA-466B-89B0-52891D001461}"/>
    <cellStyle name="Cálculo 2 4 3 5 2 3" xfId="15716" xr:uid="{2F952E4F-2C9B-4F17-8B24-1A653FE9B7D1}"/>
    <cellStyle name="Cálculo 2 4 3 5 2 3 2" xfId="15717" xr:uid="{E282BD2B-1FF4-4AAB-83E9-CD5B49101183}"/>
    <cellStyle name="Cálculo 2 4 3 5 2 4" xfId="15718" xr:uid="{C48C657C-A4F0-45AF-8359-73976971BFBB}"/>
    <cellStyle name="Cálculo 2 4 3 5 2 4 2" xfId="15719" xr:uid="{ADB31AF7-8E8E-471F-BBBF-5B25166D7FD0}"/>
    <cellStyle name="Cálculo 2 4 3 5 2 5" xfId="15720" xr:uid="{25E0D1AA-BDA9-4425-8E06-320508D9D366}"/>
    <cellStyle name="Cálculo 2 4 3 5 2 5 2" xfId="15721" xr:uid="{F537BF8C-C8E6-412D-803F-3B4DF1CB169E}"/>
    <cellStyle name="Cálculo 2 4 3 5 2 6" xfId="15722" xr:uid="{59A04CD2-132D-4BD7-B5F6-4111FEDC03CE}"/>
    <cellStyle name="Cálculo 2 4 3 5 2 6 2" xfId="15723" xr:uid="{A0EE224C-354A-4B44-850E-DFD6127F9648}"/>
    <cellStyle name="Cálculo 2 4 3 5 2 7" xfId="15724" xr:uid="{025DDAC3-4EEC-40A9-8888-F38244B379D7}"/>
    <cellStyle name="Cálculo 2 4 3 5 3" xfId="15725" xr:uid="{7E394776-424F-4968-A15E-EFCE54E57EFD}"/>
    <cellStyle name="Cálculo 2 4 3 5 3 2" xfId="15726" xr:uid="{D7507353-E880-43EB-A8E8-EC5B435DF0CD}"/>
    <cellStyle name="Cálculo 2 4 3 5 4" xfId="15727" xr:uid="{84C76554-79E0-4980-879D-8C5B6980A4CB}"/>
    <cellStyle name="Cálculo 2 4 3 5 4 2" xfId="15728" xr:uid="{D414EE12-8B9A-461A-8E40-47E0311719BE}"/>
    <cellStyle name="Cálculo 2 4 3 5 5" xfId="15729" xr:uid="{3E2FA053-F78E-4D7C-9E51-22F59E111BD1}"/>
    <cellStyle name="Cálculo 2 4 3 5 5 2" xfId="15730" xr:uid="{C0BD5AF8-806F-43C1-8859-98470C024438}"/>
    <cellStyle name="Cálculo 2 4 3 5 6" xfId="15731" xr:uid="{4A28BD35-2C25-46CB-8E90-64A212F8C98F}"/>
    <cellStyle name="Cálculo 2 4 3 5 6 2" xfId="15732" xr:uid="{B8F0CEE2-44CF-4ACF-B32D-93429C203587}"/>
    <cellStyle name="Cálculo 2 4 3 5 7" xfId="15733" xr:uid="{0A4D6665-66C5-4123-A368-3689A3BA3015}"/>
    <cellStyle name="Cálculo 2 4 3 5 7 2" xfId="15734" xr:uid="{18C7A3F1-F5D2-4E06-8F75-AFDFC6A874C3}"/>
    <cellStyle name="Cálculo 2 4 3 5 8" xfId="15735" xr:uid="{9C8234E0-77C9-4493-AF3A-5A4B67C3019D}"/>
    <cellStyle name="Cálculo 2 4 3 5_Mes Actual" xfId="15736" xr:uid="{0102C7F3-3487-4713-B682-B2CAB09D887E}"/>
    <cellStyle name="Cálculo 2 4 3 6" xfId="15737" xr:uid="{69675EC3-2B17-4D2F-9D4E-54B33FA14517}"/>
    <cellStyle name="Cálculo 2 4 3 6 2" xfId="15738" xr:uid="{C24F71D1-AD34-4DE4-BCEB-CF6916D46B5C}"/>
    <cellStyle name="Cálculo 2 4 3 6 2 2" xfId="15739" xr:uid="{3A9D6DC8-7FF5-4ACE-B2F9-2A771481E946}"/>
    <cellStyle name="Cálculo 2 4 3 6 3" xfId="15740" xr:uid="{9FC931AA-ACCA-497C-87F3-1DBEDDB69DDB}"/>
    <cellStyle name="Cálculo 2 4 3 6 3 2" xfId="15741" xr:uid="{C1D8C785-DD18-4022-9D8C-A1E183534713}"/>
    <cellStyle name="Cálculo 2 4 3 6 4" xfId="15742" xr:uid="{BE2575E6-C391-4B02-892A-B249558B87BA}"/>
    <cellStyle name="Cálculo 2 4 3 6 4 2" xfId="15743" xr:uid="{4F9900C9-8019-4693-8A48-12B1DA9915F9}"/>
    <cellStyle name="Cálculo 2 4 3 6 5" xfId="15744" xr:uid="{E48D7E84-3A36-46B3-B953-3F95B57225A1}"/>
    <cellStyle name="Cálculo 2 4 3 6 5 2" xfId="15745" xr:uid="{F989FCD1-B900-46BE-9EBA-E12C16C3522A}"/>
    <cellStyle name="Cálculo 2 4 3 6 6" xfId="15746" xr:uid="{4FD71AED-D517-40AA-B740-55917893EF6C}"/>
    <cellStyle name="Cálculo 2 4 3 6 6 2" xfId="15747" xr:uid="{2C7B9D0D-D828-4161-9BFB-C10DEF626E9D}"/>
    <cellStyle name="Cálculo 2 4 3 6 7" xfId="15748" xr:uid="{2F8884A6-356D-4C88-B4DE-F60F28C8863B}"/>
    <cellStyle name="Cálculo 2 4 3 7" xfId="15749" xr:uid="{DAF969A2-8691-4DBA-89FF-04ADF40947A2}"/>
    <cellStyle name="Cálculo 2 4 3 7 2" xfId="15750" xr:uid="{9CD21A99-812D-464C-954D-2AF73952E96F}"/>
    <cellStyle name="Cálculo 2 4 3 8" xfId="15751" xr:uid="{23A46E5E-72C6-49C4-88DE-32656C19E8DA}"/>
    <cellStyle name="Cálculo 2 4 3 8 2" xfId="15752" xr:uid="{06795CA5-36EB-4DB6-A864-A7002F4801E8}"/>
    <cellStyle name="Cálculo 2 4 3 9" xfId="15753" xr:uid="{2B240353-F3BC-4CE4-8280-BF6A2F6F9EBC}"/>
    <cellStyle name="Cálculo 2 4 3 9 2" xfId="15754" xr:uid="{49AFCBDB-3BE9-4273-AB87-376B3BF3BDAA}"/>
    <cellStyle name="Cálculo 2 4 3_Mes Actual" xfId="15755" xr:uid="{E24A392B-4DF3-4F81-BB7E-07D6F9BFEE0B}"/>
    <cellStyle name="Cálculo 2 4 4" xfId="15756" xr:uid="{C069A57D-392B-4891-9ABD-285C7E5FA977}"/>
    <cellStyle name="Cálculo 2 4 4 10" xfId="15757" xr:uid="{D35699E4-B06A-4FA3-A0E0-11A271D1EE6B}"/>
    <cellStyle name="Cálculo 2 4 4 10 2" xfId="15758" xr:uid="{F0B704C3-BC35-48C0-9953-8E9FBC269C28}"/>
    <cellStyle name="Cálculo 2 4 4 11" xfId="15759" xr:uid="{BB0AE40B-EDED-45BE-AC9C-ABF842E0C744}"/>
    <cellStyle name="Cálculo 2 4 4 2" xfId="15760" xr:uid="{94EFB3EF-AE76-4556-8A32-082757B61B90}"/>
    <cellStyle name="Cálculo 2 4 4 2 2" xfId="15761" xr:uid="{C798D0EC-6FF8-41C8-B838-5ECDE21B7E3E}"/>
    <cellStyle name="Cálculo 2 4 4 2 2 2" xfId="15762" xr:uid="{AA8C2F4B-B9DD-4425-AE09-1F3D78A9477A}"/>
    <cellStyle name="Cálculo 2 4 4 2 2 2 2" xfId="15763" xr:uid="{BC66663C-38E0-4AF7-B3BE-B37C064C761F}"/>
    <cellStyle name="Cálculo 2 4 4 2 2 3" xfId="15764" xr:uid="{ED0D4AE1-8F04-48EA-9186-470736FAFE70}"/>
    <cellStyle name="Cálculo 2 4 4 2 2 3 2" xfId="15765" xr:uid="{E27F2E64-166D-471E-8420-60A9378AC93B}"/>
    <cellStyle name="Cálculo 2 4 4 2 2 4" xfId="15766" xr:uid="{C4960D7D-B160-483A-A9CD-C4D5A8C79514}"/>
    <cellStyle name="Cálculo 2 4 4 2 2 4 2" xfId="15767" xr:uid="{3779E150-941E-4AAB-9622-F5E6CD2084B9}"/>
    <cellStyle name="Cálculo 2 4 4 2 2 5" xfId="15768" xr:uid="{2913CE8F-8A66-469A-BBB9-FD70D61129E4}"/>
    <cellStyle name="Cálculo 2 4 4 2 2 5 2" xfId="15769" xr:uid="{4E71501B-660F-4116-A1DB-4855212708DF}"/>
    <cellStyle name="Cálculo 2 4 4 2 2 6" xfId="15770" xr:uid="{F31699A1-C02B-42E9-8BC2-3B1F527068BB}"/>
    <cellStyle name="Cálculo 2 4 4 2 2 6 2" xfId="15771" xr:uid="{17EB363A-F014-4243-BD12-EC706285A09E}"/>
    <cellStyle name="Cálculo 2 4 4 2 2 7" xfId="15772" xr:uid="{BC435E33-82CE-42BB-AC7B-D5775AB11CB5}"/>
    <cellStyle name="Cálculo 2 4 4 2 2_Mes Actual" xfId="15773" xr:uid="{478CF4F9-5AEE-4C93-8648-E9523F3C21A9}"/>
    <cellStyle name="Cálculo 2 4 4 2 3" xfId="15774" xr:uid="{FD66106F-0D34-401E-A162-C824A3CD6A18}"/>
    <cellStyle name="Cálculo 2 4 4 2 3 2" xfId="15775" xr:uid="{A69436EF-464A-4C70-81E9-3EBF7CE4C0D5}"/>
    <cellStyle name="Cálculo 2 4 4 2 3 2 2" xfId="15776" xr:uid="{C37CEE5A-716C-413A-B2B3-ED08D1AC4192}"/>
    <cellStyle name="Cálculo 2 4 4 2 3 3" xfId="15777" xr:uid="{8ED83F73-F8DA-4CCF-B4AC-418DD9975E20}"/>
    <cellStyle name="Cálculo 2 4 4 2 3_Mes Actual" xfId="15778" xr:uid="{E2A44435-CFAF-47D5-BCE4-470F0620233F}"/>
    <cellStyle name="Cálculo 2 4 4 2 4" xfId="15779" xr:uid="{FE5BF39A-6FDA-475B-A002-B95D9788DB87}"/>
    <cellStyle name="Cálculo 2 4 4 2 4 2" xfId="15780" xr:uid="{9FEA9998-7ECA-4BBF-93BC-6E71897F4452}"/>
    <cellStyle name="Cálculo 2 4 4 2 5" xfId="15781" xr:uid="{0C320582-4C20-4225-A80F-6E042012951C}"/>
    <cellStyle name="Cálculo 2 4 4 2 5 2" xfId="15782" xr:uid="{9EA5DB60-7906-4D9C-96AD-D5FE2DFF92B1}"/>
    <cellStyle name="Cálculo 2 4 4 2 6" xfId="15783" xr:uid="{CD546248-3441-4983-99B4-FA7359725EF5}"/>
    <cellStyle name="Cálculo 2 4 4 2 6 2" xfId="15784" xr:uid="{CE49C64C-66A3-456F-BA88-25D0B46E4BB6}"/>
    <cellStyle name="Cálculo 2 4 4 2 7" xfId="15785" xr:uid="{EB87BD62-BEB3-4D66-802E-D50A1CBCC5C5}"/>
    <cellStyle name="Cálculo 2 4 4 2 7 2" xfId="15786" xr:uid="{F7DBBF0F-08FB-44C0-8BC1-031B0775A110}"/>
    <cellStyle name="Cálculo 2 4 4 2 8" xfId="15787" xr:uid="{ABCA591D-3843-4553-BA92-6095DE1575F6}"/>
    <cellStyle name="Cálculo 2 4 4 2_Mes Actual" xfId="15788" xr:uid="{69093F6E-DAEF-46E2-917C-54553079C5A0}"/>
    <cellStyle name="Cálculo 2 4 4 3" xfId="15789" xr:uid="{CD4F82D5-C464-44B6-AC51-A5E18DCADA64}"/>
    <cellStyle name="Cálculo 2 4 4 3 2" xfId="15790" xr:uid="{BE2EC01E-E5EA-44CC-AAEF-90F45EBBF89B}"/>
    <cellStyle name="Cálculo 2 4 4 3 2 2" xfId="15791" xr:uid="{8AC4B131-8933-44CA-BABA-29D236076075}"/>
    <cellStyle name="Cálculo 2 4 4 3 2 2 2" xfId="15792" xr:uid="{7102319C-671E-45DD-80CE-4FBDA42DCD91}"/>
    <cellStyle name="Cálculo 2 4 4 3 2 3" xfId="15793" xr:uid="{0885AF3D-701F-40E1-8DC5-8EE2612E041B}"/>
    <cellStyle name="Cálculo 2 4 4 3 2 3 2" xfId="15794" xr:uid="{2E158677-D07B-43FB-8C99-D3CD00292C34}"/>
    <cellStyle name="Cálculo 2 4 4 3 2 4" xfId="15795" xr:uid="{EDA44D71-629A-47FD-8D3D-68898FEC7576}"/>
    <cellStyle name="Cálculo 2 4 4 3 2 4 2" xfId="15796" xr:uid="{B0EBB48E-3DD8-4B76-8CDE-D72DD0235586}"/>
    <cellStyle name="Cálculo 2 4 4 3 2 5" xfId="15797" xr:uid="{79620F6D-291F-4BA0-9E07-D0C46628B583}"/>
    <cellStyle name="Cálculo 2 4 4 3 2 5 2" xfId="15798" xr:uid="{DC62B15A-9FE1-477D-9E15-7542CCD018A8}"/>
    <cellStyle name="Cálculo 2 4 4 3 2 6" xfId="15799" xr:uid="{1F37CDEB-567A-46A6-9E98-D5B85F1EC36A}"/>
    <cellStyle name="Cálculo 2 4 4 3 2 6 2" xfId="15800" xr:uid="{A2F3FE9C-9AEE-492D-AAC1-7D3B890773C6}"/>
    <cellStyle name="Cálculo 2 4 4 3 2 7" xfId="15801" xr:uid="{7EE8C3BD-7870-45E8-8B06-28D99E679B1B}"/>
    <cellStyle name="Cálculo 2 4 4 3 3" xfId="15802" xr:uid="{B0F00F7F-0F12-4D84-90D5-556162476346}"/>
    <cellStyle name="Cálculo 2 4 4 3 3 2" xfId="15803" xr:uid="{6229EA21-E97B-4349-8356-C83C78F7472F}"/>
    <cellStyle name="Cálculo 2 4 4 3 4" xfId="15804" xr:uid="{58B05385-12D3-45B8-B4A9-2604ED3BC6AA}"/>
    <cellStyle name="Cálculo 2 4 4 3 4 2" xfId="15805" xr:uid="{BBC5EC45-22E9-4CF2-AE5D-B038688BFB7B}"/>
    <cellStyle name="Cálculo 2 4 4 3 5" xfId="15806" xr:uid="{D68A6BDF-ED12-4F29-A5E4-4932C19040F3}"/>
    <cellStyle name="Cálculo 2 4 4 3 5 2" xfId="15807" xr:uid="{EF9F5C80-92B6-4D33-8111-8499600B6F8D}"/>
    <cellStyle name="Cálculo 2 4 4 3 6" xfId="15808" xr:uid="{CB953A64-7794-43F4-AE8A-2B87198AE8D2}"/>
    <cellStyle name="Cálculo 2 4 4 3 6 2" xfId="15809" xr:uid="{D8AF054D-2127-4499-97D2-D180B3BD0B12}"/>
    <cellStyle name="Cálculo 2 4 4 3 7" xfId="15810" xr:uid="{B2BCA2AB-CBD2-4F62-948E-C0AD01724540}"/>
    <cellStyle name="Cálculo 2 4 4 3 7 2" xfId="15811" xr:uid="{BE5511F6-72EF-4454-A9BF-7D4A0D91365E}"/>
    <cellStyle name="Cálculo 2 4 4 3 8" xfId="15812" xr:uid="{A48970C6-3845-4F1A-8946-26DB5DCFF74F}"/>
    <cellStyle name="Cálculo 2 4 4 3_Mes Actual" xfId="15813" xr:uid="{E07EF15E-7123-47EB-88F9-B3910DC87D5C}"/>
    <cellStyle name="Cálculo 2 4 4 4" xfId="15814" xr:uid="{CC474724-28D7-4775-A157-01A346D24588}"/>
    <cellStyle name="Cálculo 2 4 4 4 2" xfId="15815" xr:uid="{E33420CA-F5A3-4160-8791-F5860EEADC74}"/>
    <cellStyle name="Cálculo 2 4 4 4 2 2" xfId="15816" xr:uid="{1946A6BD-6282-4C23-809D-532F0D173033}"/>
    <cellStyle name="Cálculo 2 4 4 4 2 2 2" xfId="15817" xr:uid="{1AD6B6AC-C1FE-4C6E-9A3B-9D9D280B8D29}"/>
    <cellStyle name="Cálculo 2 4 4 4 2 3" xfId="15818" xr:uid="{3D59C17B-B9A0-4257-92EE-B9E3C82867C7}"/>
    <cellStyle name="Cálculo 2 4 4 4 2 3 2" xfId="15819" xr:uid="{AF462745-CEFF-4440-B83A-AF31054DDDE0}"/>
    <cellStyle name="Cálculo 2 4 4 4 2 4" xfId="15820" xr:uid="{383008AE-005F-459F-90BE-B96874878D10}"/>
    <cellStyle name="Cálculo 2 4 4 4 2 4 2" xfId="15821" xr:uid="{8BDB11C3-DCE3-4135-857F-DA8E38C67D40}"/>
    <cellStyle name="Cálculo 2 4 4 4 2 5" xfId="15822" xr:uid="{194B87A9-24F7-4C0F-AE2F-C2B2B3777CB8}"/>
    <cellStyle name="Cálculo 2 4 4 4 2 5 2" xfId="15823" xr:uid="{2CB2176C-936B-4AF4-A21E-C520A9F09344}"/>
    <cellStyle name="Cálculo 2 4 4 4 2 6" xfId="15824" xr:uid="{CFF40F46-97D5-4319-8424-BB93DDA513E0}"/>
    <cellStyle name="Cálculo 2 4 4 4 2 6 2" xfId="15825" xr:uid="{8861B761-6111-472C-86EA-6D932FAD1621}"/>
    <cellStyle name="Cálculo 2 4 4 4 2 7" xfId="15826" xr:uid="{B348AAE6-71D0-45D6-BF33-1F7338BBB147}"/>
    <cellStyle name="Cálculo 2 4 4 4 3" xfId="15827" xr:uid="{ABC4DBA2-8C14-401F-BFDD-E13F9CA2FADF}"/>
    <cellStyle name="Cálculo 2 4 4 4 3 2" xfId="15828" xr:uid="{B96BB570-27FD-41B3-8531-FA5C99B70AB8}"/>
    <cellStyle name="Cálculo 2 4 4 4 4" xfId="15829" xr:uid="{9E6AFF8A-B7B8-4DF0-88E7-852B1464EF89}"/>
    <cellStyle name="Cálculo 2 4 4 4 4 2" xfId="15830" xr:uid="{6A275A15-0FA4-449C-942C-E5F5D9EFC9F4}"/>
    <cellStyle name="Cálculo 2 4 4 4 5" xfId="15831" xr:uid="{FE2FAE48-C1DE-4703-A78B-A7A62940D2F7}"/>
    <cellStyle name="Cálculo 2 4 4 4 5 2" xfId="15832" xr:uid="{CCF7F697-40CE-40EB-B771-11670B82E727}"/>
    <cellStyle name="Cálculo 2 4 4 4 6" xfId="15833" xr:uid="{9DA2C46E-ADBD-4083-8881-51FE042299DC}"/>
    <cellStyle name="Cálculo 2 4 4 4 6 2" xfId="15834" xr:uid="{8BB66130-F0DB-4F3A-BA60-DD197CBDA201}"/>
    <cellStyle name="Cálculo 2 4 4 4 7" xfId="15835" xr:uid="{7D4E6FE8-8387-4BE9-AA39-70BF2096FF96}"/>
    <cellStyle name="Cálculo 2 4 4 4 7 2" xfId="15836" xr:uid="{8F39C3DB-D30C-4C8C-BCA7-F7843D6D7321}"/>
    <cellStyle name="Cálculo 2 4 4 4 8" xfId="15837" xr:uid="{07BF658C-1D00-4B38-9DAB-DCD7194B59E3}"/>
    <cellStyle name="Cálculo 2 4 4 4_Mes Actual" xfId="15838" xr:uid="{358E1E30-39FF-4981-B960-7EE46C2BBE6F}"/>
    <cellStyle name="Cálculo 2 4 4 5" xfId="15839" xr:uid="{2AA26824-6C1D-493F-9383-128FC34A231C}"/>
    <cellStyle name="Cálculo 2 4 4 5 2" xfId="15840" xr:uid="{9D9B4E74-AA6F-43B2-82A3-5114FE7E7EE3}"/>
    <cellStyle name="Cálculo 2 4 4 5 2 2" xfId="15841" xr:uid="{4AB44D7D-888B-422B-A957-19100322C92D}"/>
    <cellStyle name="Cálculo 2 4 4 5 3" xfId="15842" xr:uid="{762BAAE3-F571-47EB-9C7C-B4B7C056BFB4}"/>
    <cellStyle name="Cálculo 2 4 4 5 3 2" xfId="15843" xr:uid="{15C6CF26-3DC0-46A5-A792-D2FA9B5F7DEC}"/>
    <cellStyle name="Cálculo 2 4 4 5 4" xfId="15844" xr:uid="{72AAB246-1D32-45C9-94AD-A88F29FE61EF}"/>
    <cellStyle name="Cálculo 2 4 4 5 4 2" xfId="15845" xr:uid="{FD897BD6-2398-44D6-A435-7AB3664F31EF}"/>
    <cellStyle name="Cálculo 2 4 4 5 5" xfId="15846" xr:uid="{7AB90CE9-D2D1-4F4D-B3C8-C08DB9D92E7A}"/>
    <cellStyle name="Cálculo 2 4 4 5 5 2" xfId="15847" xr:uid="{6A909A06-19CC-4A80-AE0E-99D9A17C9D1F}"/>
    <cellStyle name="Cálculo 2 4 4 5 6" xfId="15848" xr:uid="{33A890E9-EBEA-4E10-8065-D2E4203E8960}"/>
    <cellStyle name="Cálculo 2 4 4 5 6 2" xfId="15849" xr:uid="{275E5364-CF2C-4127-BC98-4C0746E779FD}"/>
    <cellStyle name="Cálculo 2 4 4 5 7" xfId="15850" xr:uid="{8C9E1A0B-5112-40B7-8933-8EBFD362086F}"/>
    <cellStyle name="Cálculo 2 4 4 6" xfId="15851" xr:uid="{9D6B6DF6-8FCC-4034-B310-AB4A4F904E27}"/>
    <cellStyle name="Cálculo 2 4 4 6 2" xfId="15852" xr:uid="{FFDEBC9F-7050-4C9B-B83A-707E572E06B7}"/>
    <cellStyle name="Cálculo 2 4 4 7" xfId="15853" xr:uid="{ECEC1F1E-CEF0-4993-861C-FFE53CC58387}"/>
    <cellStyle name="Cálculo 2 4 4 7 2" xfId="15854" xr:uid="{A8F4FE14-69D7-499E-916A-7CB3BC28DE61}"/>
    <cellStyle name="Cálculo 2 4 4 8" xfId="15855" xr:uid="{EB089BC7-59E4-436F-84D7-E5319C2808FF}"/>
    <cellStyle name="Cálculo 2 4 4 8 2" xfId="15856" xr:uid="{A52FBDB4-A74C-4ADA-8E7C-2D5E2029DCED}"/>
    <cellStyle name="Cálculo 2 4 4 9" xfId="15857" xr:uid="{0EF849DF-B59C-45FB-AECC-C3C3E5C8DFB0}"/>
    <cellStyle name="Cálculo 2 4 4 9 2" xfId="15858" xr:uid="{3D358BFE-66B3-4A97-97F6-053BDD0AA9A7}"/>
    <cellStyle name="Cálculo 2 4 4_Mes Actual" xfId="15859" xr:uid="{43BE4387-1701-48F9-94E4-E3791EA3F066}"/>
    <cellStyle name="Cálculo 2 4 5" xfId="15860" xr:uid="{B5C12CA4-A314-4B79-9F93-BE6262C4D56A}"/>
    <cellStyle name="Cálculo 2 4 5 10" xfId="15861" xr:uid="{2DBCD4CB-EEFA-433E-8B60-D257572D8C31}"/>
    <cellStyle name="Cálculo 2 4 5 10 2" xfId="15862" xr:uid="{6B2E8808-9D9E-40B5-AAF2-4862BFB4E400}"/>
    <cellStyle name="Cálculo 2 4 5 11" xfId="15863" xr:uid="{0D8BAF4E-3155-498B-8FEF-C850120EA111}"/>
    <cellStyle name="Cálculo 2 4 5 2" xfId="15864" xr:uid="{D9F1F806-E70C-4685-A7E8-B7644DE27C01}"/>
    <cellStyle name="Cálculo 2 4 5 2 2" xfId="15865" xr:uid="{C526CA71-43EA-4BEF-AF12-A0B39DCF04A3}"/>
    <cellStyle name="Cálculo 2 4 5 2 2 2" xfId="15866" xr:uid="{9632C17F-9761-48EE-8F83-E30EF871F89E}"/>
    <cellStyle name="Cálculo 2 4 5 2 2 2 2" xfId="15867" xr:uid="{6EC91DDE-6D5D-4F1A-80F5-0E346F565C8E}"/>
    <cellStyle name="Cálculo 2 4 5 2 2 3" xfId="15868" xr:uid="{0E60CF93-E30A-491D-9DCA-F14380415052}"/>
    <cellStyle name="Cálculo 2 4 5 2 2 3 2" xfId="15869" xr:uid="{F8BAF4DB-1FE3-4B2A-8ACB-1DBD4439D15E}"/>
    <cellStyle name="Cálculo 2 4 5 2 2 4" xfId="15870" xr:uid="{E0F22272-2C41-4955-AFBA-A93365D3CA57}"/>
    <cellStyle name="Cálculo 2 4 5 2 2 4 2" xfId="15871" xr:uid="{E5B87AE7-B35D-4F07-93AD-9C26E2672E62}"/>
    <cellStyle name="Cálculo 2 4 5 2 2 5" xfId="15872" xr:uid="{83466133-BFBE-417D-8CE3-4339C6D313AA}"/>
    <cellStyle name="Cálculo 2 4 5 2 2 5 2" xfId="15873" xr:uid="{BDF4E85B-C1EB-4444-A52F-432ED86294EB}"/>
    <cellStyle name="Cálculo 2 4 5 2 2 6" xfId="15874" xr:uid="{06219DC9-CAC5-490A-8F37-5D4A33864709}"/>
    <cellStyle name="Cálculo 2 4 5 2 2 6 2" xfId="15875" xr:uid="{460B2D51-CBED-400B-A444-D2FE50ECCB11}"/>
    <cellStyle name="Cálculo 2 4 5 2 2 7" xfId="15876" xr:uid="{25605072-29A1-4DBF-9948-63FCCDA5FCE8}"/>
    <cellStyle name="Cálculo 2 4 5 2 2_Mes Actual" xfId="15877" xr:uid="{F86FDF7A-750F-42FA-B5DE-97533E282D61}"/>
    <cellStyle name="Cálculo 2 4 5 2 3" xfId="15878" xr:uid="{927E4673-D6D8-4D36-BB17-DD571A4BB382}"/>
    <cellStyle name="Cálculo 2 4 5 2 3 2" xfId="15879" xr:uid="{C227857D-4334-4CF1-8568-3C1B7D20093B}"/>
    <cellStyle name="Cálculo 2 4 5 2 3 2 2" xfId="15880" xr:uid="{053C9A20-5196-48BD-8A24-118AF41F96C1}"/>
    <cellStyle name="Cálculo 2 4 5 2 3 3" xfId="15881" xr:uid="{CF48DD14-4A36-4B9E-A0A5-C354BF32B2F3}"/>
    <cellStyle name="Cálculo 2 4 5 2 3_Mes Actual" xfId="15882" xr:uid="{8266DE48-8D79-4529-A170-4D378FDAEA80}"/>
    <cellStyle name="Cálculo 2 4 5 2 4" xfId="15883" xr:uid="{57AB94C3-D899-4313-AAFB-CF03B36FACCA}"/>
    <cellStyle name="Cálculo 2 4 5 2 4 2" xfId="15884" xr:uid="{CED6AD22-6630-48B3-9027-79BBEB11FA7A}"/>
    <cellStyle name="Cálculo 2 4 5 2 5" xfId="15885" xr:uid="{12D8EB16-55AA-49D2-A4DC-C8927EB1EDB4}"/>
    <cellStyle name="Cálculo 2 4 5 2 5 2" xfId="15886" xr:uid="{D66523A6-13A0-415B-B4A8-287F4F5C6FCE}"/>
    <cellStyle name="Cálculo 2 4 5 2 6" xfId="15887" xr:uid="{C8B649E6-303E-401D-BB4C-C0A8C7EC9B12}"/>
    <cellStyle name="Cálculo 2 4 5 2 6 2" xfId="15888" xr:uid="{C4DA9C98-DDC2-4B35-AAA8-AF3DF5106530}"/>
    <cellStyle name="Cálculo 2 4 5 2 7" xfId="15889" xr:uid="{E1FB4E57-F5AD-48F6-9AA4-5F86DC893E91}"/>
    <cellStyle name="Cálculo 2 4 5 2 7 2" xfId="15890" xr:uid="{95F32C38-3B5B-4F18-BD9F-7CF0EE8452CD}"/>
    <cellStyle name="Cálculo 2 4 5 2 8" xfId="15891" xr:uid="{ACF07FDA-CDF1-4CD7-8EA0-D37777A70AC6}"/>
    <cellStyle name="Cálculo 2 4 5 2_Mes Actual" xfId="15892" xr:uid="{38EA552F-F341-4343-9354-4295557B86C5}"/>
    <cellStyle name="Cálculo 2 4 5 3" xfId="15893" xr:uid="{72B4BE5D-CD4D-4F9C-A729-4E8A5A4AE5CF}"/>
    <cellStyle name="Cálculo 2 4 5 3 2" xfId="15894" xr:uid="{1C5582D1-A15F-4B62-B3F1-D5D372692C3F}"/>
    <cellStyle name="Cálculo 2 4 5 3 2 2" xfId="15895" xr:uid="{D17BA86E-8B75-4E5C-9B89-C8A52C67060C}"/>
    <cellStyle name="Cálculo 2 4 5 3 2 2 2" xfId="15896" xr:uid="{7E1618E5-B721-4F18-B17A-04DA709EE15F}"/>
    <cellStyle name="Cálculo 2 4 5 3 2 3" xfId="15897" xr:uid="{8AAD94CD-C988-4F8B-9CB4-8B2889C5AB4E}"/>
    <cellStyle name="Cálculo 2 4 5 3 2 3 2" xfId="15898" xr:uid="{9B7FD87B-EE05-4B8E-B6D0-EA9BE49E2A5A}"/>
    <cellStyle name="Cálculo 2 4 5 3 2 4" xfId="15899" xr:uid="{A9D1CCDE-2261-498C-8E19-7EDBDC467672}"/>
    <cellStyle name="Cálculo 2 4 5 3 2 4 2" xfId="15900" xr:uid="{AA73BAC1-D282-48C8-8AE6-5AD61F1063B7}"/>
    <cellStyle name="Cálculo 2 4 5 3 2 5" xfId="15901" xr:uid="{80C1F08D-380B-455F-B5EE-4112EB0D8B6B}"/>
    <cellStyle name="Cálculo 2 4 5 3 2 5 2" xfId="15902" xr:uid="{78DF02BB-075A-4C58-AD50-D0816A762892}"/>
    <cellStyle name="Cálculo 2 4 5 3 2 6" xfId="15903" xr:uid="{D36218A4-2C7B-4AAB-8A7A-F53CC63CA883}"/>
    <cellStyle name="Cálculo 2 4 5 3 2 6 2" xfId="15904" xr:uid="{A552AFF0-D4C1-4D0C-88FB-34DD3B59E12F}"/>
    <cellStyle name="Cálculo 2 4 5 3 2 7" xfId="15905" xr:uid="{9559BFA5-3516-4ADA-8514-5000498915D1}"/>
    <cellStyle name="Cálculo 2 4 5 3 3" xfId="15906" xr:uid="{9A52C8B3-12EA-4B5F-8AF0-FF603ABB8ADE}"/>
    <cellStyle name="Cálculo 2 4 5 3 3 2" xfId="15907" xr:uid="{20992ACA-FCFF-4511-ABD0-9579D87AED8A}"/>
    <cellStyle name="Cálculo 2 4 5 3 4" xfId="15908" xr:uid="{25FD5C60-9256-4AFB-B4ED-234F6E836EDF}"/>
    <cellStyle name="Cálculo 2 4 5 3 4 2" xfId="15909" xr:uid="{4774F389-DC98-4F08-B172-B2DA5B7803B2}"/>
    <cellStyle name="Cálculo 2 4 5 3 5" xfId="15910" xr:uid="{B60F935C-DED6-4826-B513-E4A7035A62CF}"/>
    <cellStyle name="Cálculo 2 4 5 3 5 2" xfId="15911" xr:uid="{295A145D-0E85-4042-8227-29DF03987FF4}"/>
    <cellStyle name="Cálculo 2 4 5 3 6" xfId="15912" xr:uid="{63D31E56-B8DF-4E1E-834A-1AD736F2CDF4}"/>
    <cellStyle name="Cálculo 2 4 5 3 6 2" xfId="15913" xr:uid="{D52783F2-3392-4083-9E7A-27E65725516B}"/>
    <cellStyle name="Cálculo 2 4 5 3 7" xfId="15914" xr:uid="{625F1973-8088-4D45-B7E0-4419DF599815}"/>
    <cellStyle name="Cálculo 2 4 5 3 7 2" xfId="15915" xr:uid="{910F6DD9-090E-4C9E-AADF-FEA37F12812C}"/>
    <cellStyle name="Cálculo 2 4 5 3 8" xfId="15916" xr:uid="{EF3FADA4-B48B-4563-BD9A-EA26B1D65047}"/>
    <cellStyle name="Cálculo 2 4 5 3_Mes Actual" xfId="15917" xr:uid="{8E3AEBCE-8B61-47E2-B8F1-32C0CD9792C1}"/>
    <cellStyle name="Cálculo 2 4 5 4" xfId="15918" xr:uid="{232D455E-4573-409B-9DFE-C2E9130571B8}"/>
    <cellStyle name="Cálculo 2 4 5 4 2" xfId="15919" xr:uid="{3B863F22-FAAD-4F57-8D3B-9CBEE614D7E0}"/>
    <cellStyle name="Cálculo 2 4 5 4 2 2" xfId="15920" xr:uid="{09D0C5D5-E4C6-4062-BFF4-034C3EC8B3E0}"/>
    <cellStyle name="Cálculo 2 4 5 4 2 2 2" xfId="15921" xr:uid="{60503602-55BF-4F3B-A629-4029E817A36F}"/>
    <cellStyle name="Cálculo 2 4 5 4 2 3" xfId="15922" xr:uid="{4C2AAE48-7940-4095-A12C-7DC8DBF01B05}"/>
    <cellStyle name="Cálculo 2 4 5 4 2 3 2" xfId="15923" xr:uid="{2622BBB1-D7E6-480A-9A3E-378D45E72874}"/>
    <cellStyle name="Cálculo 2 4 5 4 2 4" xfId="15924" xr:uid="{AE1E2061-E766-41FE-AB34-4DAC8FC7BEAF}"/>
    <cellStyle name="Cálculo 2 4 5 4 2 4 2" xfId="15925" xr:uid="{318FDA5B-2DC9-499E-A9AD-B03C108454D4}"/>
    <cellStyle name="Cálculo 2 4 5 4 2 5" xfId="15926" xr:uid="{FFB3A6EB-DD9A-4F4A-AF9B-2099CEF85463}"/>
    <cellStyle name="Cálculo 2 4 5 4 2 5 2" xfId="15927" xr:uid="{FCEB6CF9-5FEE-45D7-AF37-9960DBB5DC0F}"/>
    <cellStyle name="Cálculo 2 4 5 4 2 6" xfId="15928" xr:uid="{9942037C-B294-4B75-A11F-213C8A15A448}"/>
    <cellStyle name="Cálculo 2 4 5 4 2 6 2" xfId="15929" xr:uid="{3C7D6A16-B69B-44AD-9B7F-43CB0A336D1D}"/>
    <cellStyle name="Cálculo 2 4 5 4 2 7" xfId="15930" xr:uid="{FE026542-19F0-4D46-BE52-5AE6DF8E79B9}"/>
    <cellStyle name="Cálculo 2 4 5 4 3" xfId="15931" xr:uid="{1B5F4A3E-EA47-47BA-A888-E751E4802EEE}"/>
    <cellStyle name="Cálculo 2 4 5 4 3 2" xfId="15932" xr:uid="{5F4448C3-2AAF-4C9D-9C14-D5D7329626FE}"/>
    <cellStyle name="Cálculo 2 4 5 4 4" xfId="15933" xr:uid="{25E632F5-0346-4D75-AACA-A4E29604A9D8}"/>
    <cellStyle name="Cálculo 2 4 5 4 4 2" xfId="15934" xr:uid="{16CBC1C1-45EE-40BC-A35A-A3290A911BBF}"/>
    <cellStyle name="Cálculo 2 4 5 4 5" xfId="15935" xr:uid="{208721A3-4039-446E-8C8C-995A42F603F7}"/>
    <cellStyle name="Cálculo 2 4 5 4 5 2" xfId="15936" xr:uid="{06A852E2-8B2B-42E7-A496-78EEEEB5D998}"/>
    <cellStyle name="Cálculo 2 4 5 4 6" xfId="15937" xr:uid="{2FA9A064-A641-40E7-BBEF-0DD24F7E4005}"/>
    <cellStyle name="Cálculo 2 4 5 4 6 2" xfId="15938" xr:uid="{4B969ABC-39E0-4EF1-9B99-76A230BF5C2C}"/>
    <cellStyle name="Cálculo 2 4 5 4 7" xfId="15939" xr:uid="{2E8E7794-D24D-4E83-8418-CF1462AEFF5B}"/>
    <cellStyle name="Cálculo 2 4 5 4 7 2" xfId="15940" xr:uid="{98F70FB3-EC4E-4D62-BF35-1968D07770A1}"/>
    <cellStyle name="Cálculo 2 4 5 4 8" xfId="15941" xr:uid="{061E145C-92E5-4074-B8B7-94EA11A5E7F5}"/>
    <cellStyle name="Cálculo 2 4 5 4_Mes Actual" xfId="15942" xr:uid="{0E474F2E-F0E2-4434-916B-BA8B8DC2D93C}"/>
    <cellStyle name="Cálculo 2 4 5 5" xfId="15943" xr:uid="{09B99C7E-4EF1-4E22-B6F9-56C50E7B884C}"/>
    <cellStyle name="Cálculo 2 4 5 5 2" xfId="15944" xr:uid="{912F220A-07DC-4AE5-906D-BA79B945FEC8}"/>
    <cellStyle name="Cálculo 2 4 5 5 2 2" xfId="15945" xr:uid="{8C6CCC99-2C70-4689-8198-A23E2240FA77}"/>
    <cellStyle name="Cálculo 2 4 5 5 3" xfId="15946" xr:uid="{F7AE45A4-6362-4647-AE5C-41A14A7A0F20}"/>
    <cellStyle name="Cálculo 2 4 5 5 3 2" xfId="15947" xr:uid="{1802F871-310A-4E2D-9B3E-888104B4F523}"/>
    <cellStyle name="Cálculo 2 4 5 5 4" xfId="15948" xr:uid="{C1F416BF-0237-4C06-A2AA-93A21EC299AD}"/>
    <cellStyle name="Cálculo 2 4 5 5 4 2" xfId="15949" xr:uid="{D03B2C34-ED8C-4831-873E-3F067322CE23}"/>
    <cellStyle name="Cálculo 2 4 5 5 5" xfId="15950" xr:uid="{9512B82E-8D92-4DBE-9D6E-E82A621A1BF0}"/>
    <cellStyle name="Cálculo 2 4 5 5 5 2" xfId="15951" xr:uid="{042139C6-C53E-49F3-998F-21D3552A0DEA}"/>
    <cellStyle name="Cálculo 2 4 5 5 6" xfId="15952" xr:uid="{140BF397-6AF7-4586-8579-92DD0AA6B3B8}"/>
    <cellStyle name="Cálculo 2 4 5 5 6 2" xfId="15953" xr:uid="{D9227E79-0949-4E0F-ABAB-1629FCC9E972}"/>
    <cellStyle name="Cálculo 2 4 5 5 7" xfId="15954" xr:uid="{2413298C-55AD-4893-8E41-9D2671BB62A6}"/>
    <cellStyle name="Cálculo 2 4 5 6" xfId="15955" xr:uid="{98FEC336-8887-4B81-9C6F-6282E9229DA1}"/>
    <cellStyle name="Cálculo 2 4 5 6 2" xfId="15956" xr:uid="{1FF79D05-8073-40F0-960C-70EEC60BBCAA}"/>
    <cellStyle name="Cálculo 2 4 5 7" xfId="15957" xr:uid="{C25A8682-96D4-47FE-A2A7-28E10DAC8BBE}"/>
    <cellStyle name="Cálculo 2 4 5 7 2" xfId="15958" xr:uid="{8E1865FD-D8D3-4D60-B550-EA7259E4EF74}"/>
    <cellStyle name="Cálculo 2 4 5 8" xfId="15959" xr:uid="{AC4170FB-3EC3-4002-BF16-5C248D2438EA}"/>
    <cellStyle name="Cálculo 2 4 5 8 2" xfId="15960" xr:uid="{B2A3BDB1-D4B6-4D7D-8272-0412176AE56E}"/>
    <cellStyle name="Cálculo 2 4 5 9" xfId="15961" xr:uid="{908B7DF1-A3F6-4C78-A2A2-694B34E84047}"/>
    <cellStyle name="Cálculo 2 4 5 9 2" xfId="15962" xr:uid="{CDC0EF9E-C6BE-4DFC-BC99-FB6C7A5DA72C}"/>
    <cellStyle name="Cálculo 2 4 5_Mes Actual" xfId="15963" xr:uid="{AC80EF28-EE06-484A-80FC-14A46CD007B7}"/>
    <cellStyle name="Cálculo 2 4 6" xfId="15964" xr:uid="{A27EE9CE-CCAE-49CE-ACEB-EABEC0A29B64}"/>
    <cellStyle name="Cálculo 2 4 6 2" xfId="15965" xr:uid="{4C3668F4-5208-4465-9EED-717EC33CD879}"/>
    <cellStyle name="Cálculo 2 4 6 2 2" xfId="15966" xr:uid="{00A8B0AB-D0D0-4937-96EE-31FE3F6FA69E}"/>
    <cellStyle name="Cálculo 2 4 6 2 2 2" xfId="15967" xr:uid="{4FA08E94-E597-4723-87F4-3F38119D3884}"/>
    <cellStyle name="Cálculo 2 4 6 2 3" xfId="15968" xr:uid="{9B99501D-649A-4BCB-8279-18A39383E8FA}"/>
    <cellStyle name="Cálculo 2 4 6 2 3 2" xfId="15969" xr:uid="{B7A44147-6D08-48B9-B340-065F1FA61532}"/>
    <cellStyle name="Cálculo 2 4 6 2 4" xfId="15970" xr:uid="{F31FE76A-F2DE-49A2-BF16-3722F4E2AA9C}"/>
    <cellStyle name="Cálculo 2 4 6 2 4 2" xfId="15971" xr:uid="{6753599E-3540-4E4D-B670-BD18E856DE3D}"/>
    <cellStyle name="Cálculo 2 4 6 2 5" xfId="15972" xr:uid="{DD7A81B3-DC43-4A9C-9E25-DFD6BF7FFA57}"/>
    <cellStyle name="Cálculo 2 4 6 2 5 2" xfId="15973" xr:uid="{4F1848F7-0E9B-4F3F-841F-489BFEFD822A}"/>
    <cellStyle name="Cálculo 2 4 6 2 6" xfId="15974" xr:uid="{83FEE5A0-154A-411C-B23E-5E27AEEF3DD7}"/>
    <cellStyle name="Cálculo 2 4 6 2 6 2" xfId="15975" xr:uid="{3330FEAA-6D3A-44B9-BE33-FB702421A51C}"/>
    <cellStyle name="Cálculo 2 4 6 2 7" xfId="15976" xr:uid="{03E5E2BF-E9AE-4AB7-BC94-9549405F27FE}"/>
    <cellStyle name="Cálculo 2 4 6 2_Mes Actual" xfId="15977" xr:uid="{95726601-B948-4861-8A9C-F4B16F5EAC26}"/>
    <cellStyle name="Cálculo 2 4 6 3" xfId="15978" xr:uid="{7A413A31-A31A-4A21-9652-83D38A78E29A}"/>
    <cellStyle name="Cálculo 2 4 6 3 2" xfId="15979" xr:uid="{89BB7FCE-7E93-4883-8FAE-9176A54CD791}"/>
    <cellStyle name="Cálculo 2 4 6 3 2 2" xfId="15980" xr:uid="{072D088F-8EB8-4B90-90A9-528FA2663D18}"/>
    <cellStyle name="Cálculo 2 4 6 3 3" xfId="15981" xr:uid="{32A760DD-DCD9-4757-8874-D5D0857A6FF2}"/>
    <cellStyle name="Cálculo 2 4 6 3_Mes Actual" xfId="15982" xr:uid="{992E4846-42E6-4269-B8B5-2A1AABF7AFFC}"/>
    <cellStyle name="Cálculo 2 4 6 4" xfId="15983" xr:uid="{522CB147-88E5-44BE-9F4B-0D39FB8C8EB2}"/>
    <cellStyle name="Cálculo 2 4 6 4 2" xfId="15984" xr:uid="{64F584C6-03B7-4B99-B4D8-471637AA7315}"/>
    <cellStyle name="Cálculo 2 4 6 5" xfId="15985" xr:uid="{F7D1CE6A-A822-4CD3-A778-925425AD17B3}"/>
    <cellStyle name="Cálculo 2 4 6 5 2" xfId="15986" xr:uid="{E8841162-8415-4F53-85E6-82F2C141D54B}"/>
    <cellStyle name="Cálculo 2 4 6 6" xfId="15987" xr:uid="{6C8DED06-3EF7-4265-BA82-F21D08AA9D27}"/>
    <cellStyle name="Cálculo 2 4 6 6 2" xfId="15988" xr:uid="{A4C17CD3-FA71-4AC6-81AF-D89319FBF9B6}"/>
    <cellStyle name="Cálculo 2 4 6 7" xfId="15989" xr:uid="{A0052B20-2CA0-454A-80BC-243FC67969B7}"/>
    <cellStyle name="Cálculo 2 4 6 7 2" xfId="15990" xr:uid="{FABDED80-D133-4AB8-8096-94575A1A865C}"/>
    <cellStyle name="Cálculo 2 4 6 8" xfId="15991" xr:uid="{8124F336-950C-4984-94A6-044CE49CC1BC}"/>
    <cellStyle name="Cálculo 2 4 6_Mes Actual" xfId="15992" xr:uid="{296DBA76-445F-4695-BF41-837EC0AAA5CF}"/>
    <cellStyle name="Cálculo 2 4 7" xfId="15993" xr:uid="{80D64DE4-0CDD-497F-A708-B22B95BF0FC3}"/>
    <cellStyle name="Cálculo 2 4 7 2" xfId="15994" xr:uid="{C5CAA6ED-E673-4F58-8593-DF4DFACBC894}"/>
    <cellStyle name="Cálculo 2 4 7 2 2" xfId="15995" xr:uid="{6956FF47-D5AA-482D-B495-E36AA49BEF06}"/>
    <cellStyle name="Cálculo 2 4 7 2 2 2" xfId="15996" xr:uid="{3D2D2F82-C2A6-4218-9410-760299E74081}"/>
    <cellStyle name="Cálculo 2 4 7 2 3" xfId="15997" xr:uid="{EA118DC6-0A7E-4985-85FB-9758D03463B3}"/>
    <cellStyle name="Cálculo 2 4 7 2 3 2" xfId="15998" xr:uid="{DF602AE9-2D04-47D4-9802-666C9C009B35}"/>
    <cellStyle name="Cálculo 2 4 7 2 4" xfId="15999" xr:uid="{C98F279E-92EF-4B5C-BF9C-AC7649E38D01}"/>
    <cellStyle name="Cálculo 2 4 7 2 4 2" xfId="16000" xr:uid="{16C7C5F1-DDD9-4176-9B36-CF25EF538C61}"/>
    <cellStyle name="Cálculo 2 4 7 2 5" xfId="16001" xr:uid="{BA15C58C-9A65-4AD6-89EF-1F40643B1372}"/>
    <cellStyle name="Cálculo 2 4 7 2 5 2" xfId="16002" xr:uid="{E5D1C911-C9B0-409C-8321-3B7D77B44314}"/>
    <cellStyle name="Cálculo 2 4 7 2 6" xfId="16003" xr:uid="{8D988A50-3505-4648-A15C-EF926877853A}"/>
    <cellStyle name="Cálculo 2 4 7 2 6 2" xfId="16004" xr:uid="{3945B3C5-FB60-49C2-BF6B-26905F886C43}"/>
    <cellStyle name="Cálculo 2 4 7 2 7" xfId="16005" xr:uid="{3CA123E7-0110-4B83-B4FE-16ED9E41B1AF}"/>
    <cellStyle name="Cálculo 2 4 7 3" xfId="16006" xr:uid="{3A235E92-4190-4084-AD69-1614013552C8}"/>
    <cellStyle name="Cálculo 2 4 7 3 2" xfId="16007" xr:uid="{CD928668-D27F-4E84-BB69-F05FB236595D}"/>
    <cellStyle name="Cálculo 2 4 7 4" xfId="16008" xr:uid="{14923998-ECC6-402A-A4F4-410C6D332F8F}"/>
    <cellStyle name="Cálculo 2 4 7 4 2" xfId="16009" xr:uid="{BF714DB0-295E-4C90-8CFD-69A135793159}"/>
    <cellStyle name="Cálculo 2 4 7 5" xfId="16010" xr:uid="{A7290464-F5AF-4834-B14D-A3664021A4DE}"/>
    <cellStyle name="Cálculo 2 4 7 5 2" xfId="16011" xr:uid="{ADD4A364-3369-4B84-BAA8-14E3CF28BB17}"/>
    <cellStyle name="Cálculo 2 4 7 6" xfId="16012" xr:uid="{42A52049-A9DD-4704-B95A-2252F35203F3}"/>
    <cellStyle name="Cálculo 2 4 7 6 2" xfId="16013" xr:uid="{60D302BD-1A3A-48B8-A493-6EA969B888C5}"/>
    <cellStyle name="Cálculo 2 4 7 7" xfId="16014" xr:uid="{86C63DF1-B9DD-402F-BA01-1C1E0FB5E4F4}"/>
    <cellStyle name="Cálculo 2 4 7 7 2" xfId="16015" xr:uid="{A8677BD2-0979-481E-AD94-E160F0B4DBE9}"/>
    <cellStyle name="Cálculo 2 4 7 8" xfId="16016" xr:uid="{D353B297-23F0-4E5E-9F8D-DE4B47D1D474}"/>
    <cellStyle name="Cálculo 2 4 7_Mes Actual" xfId="16017" xr:uid="{B0F80B12-96D6-4897-B937-E786427D5EAF}"/>
    <cellStyle name="Cálculo 2 4 8" xfId="16018" xr:uid="{F80F1949-9AD9-4DAC-84A3-3389D2B77AA1}"/>
    <cellStyle name="Cálculo 2 4 8 2" xfId="16019" xr:uid="{8FFC9D4B-963F-4308-9F18-0DE87675F8B5}"/>
    <cellStyle name="Cálculo 2 4 8 2 2" xfId="16020" xr:uid="{A8262DF8-84DB-4A53-BB99-F8354C35062F}"/>
    <cellStyle name="Cálculo 2 4 8 2 2 2" xfId="16021" xr:uid="{54B3A1C8-E087-4B67-82B7-6270C77C0399}"/>
    <cellStyle name="Cálculo 2 4 8 2 3" xfId="16022" xr:uid="{30A45ADA-7937-4950-8A01-985C35DB965E}"/>
    <cellStyle name="Cálculo 2 4 8 2 3 2" xfId="16023" xr:uid="{8F186EA0-AC34-4111-8C2C-10B79D472EDA}"/>
    <cellStyle name="Cálculo 2 4 8 2 4" xfId="16024" xr:uid="{93FE7465-88B0-4A75-A436-CEC314514A48}"/>
    <cellStyle name="Cálculo 2 4 8 2 4 2" xfId="16025" xr:uid="{59CDF7C2-9FDA-4EF2-92BF-7AA7E9C87F3C}"/>
    <cellStyle name="Cálculo 2 4 8 2 5" xfId="16026" xr:uid="{F0742699-9C52-417C-B1C5-088BE459E612}"/>
    <cellStyle name="Cálculo 2 4 8 2 5 2" xfId="16027" xr:uid="{5EF8F7A8-F735-48D4-BC61-355361B1FEA7}"/>
    <cellStyle name="Cálculo 2 4 8 2 6" xfId="16028" xr:uid="{1840C421-E575-4B92-8C0F-8E1EDE9E7C46}"/>
    <cellStyle name="Cálculo 2 4 8 2 6 2" xfId="16029" xr:uid="{ED8C0B25-80EC-4EB2-A0D8-D5CD1B9543BD}"/>
    <cellStyle name="Cálculo 2 4 8 2 7" xfId="16030" xr:uid="{9ACD6354-69A6-4F3E-B439-3B6AD4FE0725}"/>
    <cellStyle name="Cálculo 2 4 8 3" xfId="16031" xr:uid="{A8FF2472-F1CB-4170-819C-8EE68A4F88FA}"/>
    <cellStyle name="Cálculo 2 4 8 3 2" xfId="16032" xr:uid="{A8E42980-D0A7-422E-BC52-7AE8AF530DA0}"/>
    <cellStyle name="Cálculo 2 4 8 4" xfId="16033" xr:uid="{CC86793A-A968-4941-B500-A1F79BAFC5FB}"/>
    <cellStyle name="Cálculo 2 4 8 4 2" xfId="16034" xr:uid="{9744D1E9-9ADF-4BCC-A78E-40E13566C1B1}"/>
    <cellStyle name="Cálculo 2 4 8 5" xfId="16035" xr:uid="{E0874915-6BEA-4171-9295-B855BA6967D2}"/>
    <cellStyle name="Cálculo 2 4 8 5 2" xfId="16036" xr:uid="{3CB61D2A-F9ED-49EE-9ECF-FBA40A7486B3}"/>
    <cellStyle name="Cálculo 2 4 8 6" xfId="16037" xr:uid="{BA61E30F-B803-4AB2-AD3E-D387416B866B}"/>
    <cellStyle name="Cálculo 2 4 8 6 2" xfId="16038" xr:uid="{E9695593-1357-45C2-B3C1-2EC366CDE471}"/>
    <cellStyle name="Cálculo 2 4 8 7" xfId="16039" xr:uid="{CF6C587B-9F2F-433B-B7DE-354468B8E406}"/>
    <cellStyle name="Cálculo 2 4 8 7 2" xfId="16040" xr:uid="{19A20861-CF2C-491C-ABFA-11958C0A1DCF}"/>
    <cellStyle name="Cálculo 2 4 8 8" xfId="16041" xr:uid="{CFC905B9-58DC-41E6-A852-61222548E45F}"/>
    <cellStyle name="Cálculo 2 4 8_Mes Actual" xfId="16042" xr:uid="{50D937AB-BB74-4FD7-AFB0-8A1E6E998ADC}"/>
    <cellStyle name="Cálculo 2 4 9" xfId="16043" xr:uid="{4FFBFE84-C159-450C-806A-C00A8ABAF1C6}"/>
    <cellStyle name="Cálculo 2 4 9 2" xfId="16044" xr:uid="{A4CB2735-E71F-4101-BBF1-098D4D9E3F4B}"/>
    <cellStyle name="Cálculo 2 4 9 2 2" xfId="16045" xr:uid="{DAC749FE-9550-4CDC-B26F-3B5F25EE0B9D}"/>
    <cellStyle name="Cálculo 2 4 9 3" xfId="16046" xr:uid="{49096A4B-80CD-4E31-B433-A441A3B2EF7B}"/>
    <cellStyle name="Cálculo 2 4 9 3 2" xfId="16047" xr:uid="{AC553F12-9297-4BA4-8C71-E5E7BE5E1C0E}"/>
    <cellStyle name="Cálculo 2 4 9 4" xfId="16048" xr:uid="{909C3F97-79BE-4BEA-800E-FB662F45B57D}"/>
    <cellStyle name="Cálculo 2 4 9 4 2" xfId="16049" xr:uid="{2BB38F95-62F2-4DAB-8542-EEC46C96E0ED}"/>
    <cellStyle name="Cálculo 2 4 9 5" xfId="16050" xr:uid="{73DD15B6-7B41-4CAA-BEBF-58488ED414C4}"/>
    <cellStyle name="Cálculo 2 4 9 5 2" xfId="16051" xr:uid="{343D98D3-5086-4DF0-9046-E4CB26199733}"/>
    <cellStyle name="Cálculo 2 4 9 6" xfId="16052" xr:uid="{D7048190-E037-426A-AD1E-A1830853BE56}"/>
    <cellStyle name="Cálculo 2 4 9 6 2" xfId="16053" xr:uid="{4A93347E-B20A-4060-B078-44A7208A757C}"/>
    <cellStyle name="Cálculo 2 4 9 7" xfId="16054" xr:uid="{EFCF5163-CBA3-401E-AA76-67AA5BC9B746}"/>
    <cellStyle name="Cálculo 2 4_Mes Actual" xfId="16055" xr:uid="{1D4A8F3A-77C8-4368-A103-94EA1C3681F6}"/>
    <cellStyle name="Cálculo 2 5" xfId="16056" xr:uid="{043FADBB-F60F-4594-BD9F-3EBC5865B09D}"/>
    <cellStyle name="Cálculo 2 5 10" xfId="16057" xr:uid="{524E7612-AECA-403E-9458-EDB13464FDF9}"/>
    <cellStyle name="Cálculo 2 5 10 2" xfId="16058" xr:uid="{E81CEBD0-CA3E-41FD-9EFE-C47A12836D5E}"/>
    <cellStyle name="Cálculo 2 5 11" xfId="16059" xr:uid="{00528A9D-99B2-4530-A82E-790EFE05C749}"/>
    <cellStyle name="Cálculo 2 5 11 2" xfId="16060" xr:uid="{1A871931-3601-4394-8DFD-96B6E192FDA6}"/>
    <cellStyle name="Cálculo 2 5 12" xfId="16061" xr:uid="{E28FC1B4-10D9-436C-B559-016468057A09}"/>
    <cellStyle name="Cálculo 2 5 12 2" xfId="16062" xr:uid="{EA93EDFE-78E2-4DCA-A9DD-94C39821CF5C}"/>
    <cellStyle name="Cálculo 2 5 13" xfId="16063" xr:uid="{B101EA07-5962-4B7B-A6AA-5E17D2172AC1}"/>
    <cellStyle name="Cálculo 2 5 13 2" xfId="16064" xr:uid="{E72A0101-846D-4249-A22B-FA39750C8053}"/>
    <cellStyle name="Cálculo 2 5 14" xfId="16065" xr:uid="{6C20D3D5-1FF6-4753-B46D-2F216AB31DB0}"/>
    <cellStyle name="Cálculo 2 5 14 2" xfId="16066" xr:uid="{0AB59BF6-6CD0-47D5-B075-6C2DD5D9519C}"/>
    <cellStyle name="Cálculo 2 5 15" xfId="16067" xr:uid="{FB29DFBC-06B9-4676-B017-149476DF273F}"/>
    <cellStyle name="Cálculo 2 5 2" xfId="16068" xr:uid="{CCEAA342-214A-4221-86BC-C4C36EE38B58}"/>
    <cellStyle name="Cálculo 2 5 2 10" xfId="16069" xr:uid="{16D24877-0397-4AAB-95A8-84870FCA9FAD}"/>
    <cellStyle name="Cálculo 2 5 2 10 2" xfId="16070" xr:uid="{8B121550-78D0-41C5-BC8F-4E23CE70A92C}"/>
    <cellStyle name="Cálculo 2 5 2 11" xfId="16071" xr:uid="{C63E841A-A342-4C91-B65B-719E411BD097}"/>
    <cellStyle name="Cálculo 2 5 2 11 2" xfId="16072" xr:uid="{3D06B086-2893-4C6F-8CEE-75E1151C1D43}"/>
    <cellStyle name="Cálculo 2 5 2 12" xfId="16073" xr:uid="{0AA6A045-37EC-4845-8788-8C806902F84E}"/>
    <cellStyle name="Cálculo 2 5 2 2" xfId="16074" xr:uid="{F557D9DB-C07D-4F10-A2E4-6262068CD67C}"/>
    <cellStyle name="Cálculo 2 5 2 2 10" xfId="16075" xr:uid="{266C5413-436B-4E92-87D4-5ED5A2C4FC79}"/>
    <cellStyle name="Cálculo 2 5 2 2 10 2" xfId="16076" xr:uid="{057B1064-A0DD-4DFC-9626-6A0401E2FB95}"/>
    <cellStyle name="Cálculo 2 5 2 2 11" xfId="16077" xr:uid="{B16F8328-CCAB-4568-9B6C-2A43CED1A800}"/>
    <cellStyle name="Cálculo 2 5 2 2 2" xfId="16078" xr:uid="{19A596C2-CB78-4076-8559-5258B7DC363D}"/>
    <cellStyle name="Cálculo 2 5 2 2 2 2" xfId="16079" xr:uid="{654134AD-A225-4CCD-93AA-5C91F551122F}"/>
    <cellStyle name="Cálculo 2 5 2 2 2 2 2" xfId="16080" xr:uid="{B31615C2-2D48-4175-ACC1-14F6843807D9}"/>
    <cellStyle name="Cálculo 2 5 2 2 2 2 2 2" xfId="16081" xr:uid="{556E84A7-42C1-4D80-955F-C5B4331857CC}"/>
    <cellStyle name="Cálculo 2 5 2 2 2 2 3" xfId="16082" xr:uid="{400BA958-0887-4B97-9B4A-358C9251F0F8}"/>
    <cellStyle name="Cálculo 2 5 2 2 2 2 3 2" xfId="16083" xr:uid="{EEF1F6BB-D11D-439B-BDDD-4F8FF66D5D1D}"/>
    <cellStyle name="Cálculo 2 5 2 2 2 2 4" xfId="16084" xr:uid="{EAFD8ED4-8609-4BF3-B157-D2DBDAB18FB8}"/>
    <cellStyle name="Cálculo 2 5 2 2 2 2 4 2" xfId="16085" xr:uid="{7160E83E-A4BC-4CDA-B785-C4A9C2D499C1}"/>
    <cellStyle name="Cálculo 2 5 2 2 2 2 5" xfId="16086" xr:uid="{A230FCCD-3AAA-466F-8F17-812D4B939F51}"/>
    <cellStyle name="Cálculo 2 5 2 2 2 2 5 2" xfId="16087" xr:uid="{B4741F68-6877-4AD5-885C-8DBC20C26B8D}"/>
    <cellStyle name="Cálculo 2 5 2 2 2 2 6" xfId="16088" xr:uid="{67774273-F6D5-4A7D-8D5B-3094FAED9335}"/>
    <cellStyle name="Cálculo 2 5 2 2 2 2 6 2" xfId="16089" xr:uid="{BD46636F-9A2C-41C3-9A7F-0095AAFF1A29}"/>
    <cellStyle name="Cálculo 2 5 2 2 2 2 7" xfId="16090" xr:uid="{859E3C10-DDD7-4C46-9365-D071BDDD2887}"/>
    <cellStyle name="Cálculo 2 5 2 2 2 2_Mes Actual" xfId="16091" xr:uid="{476A4C1E-A51E-4523-939C-2F1C0D5AE565}"/>
    <cellStyle name="Cálculo 2 5 2 2 2 3" xfId="16092" xr:uid="{A1C76707-D88B-4A08-A499-04220E910598}"/>
    <cellStyle name="Cálculo 2 5 2 2 2 3 2" xfId="16093" xr:uid="{E75CB5B4-D12F-49AD-8EAB-1F1E39829FA9}"/>
    <cellStyle name="Cálculo 2 5 2 2 2 3 2 2" xfId="16094" xr:uid="{D957A8A8-D16D-4EFB-8139-E0FE150652BE}"/>
    <cellStyle name="Cálculo 2 5 2 2 2 3 3" xfId="16095" xr:uid="{4ACAE7F6-A87B-4AAC-A8B4-FEFF40D6EDD4}"/>
    <cellStyle name="Cálculo 2 5 2 2 2 3_Mes Actual" xfId="16096" xr:uid="{C48A95EB-4C29-4020-98C9-76E78505AAB6}"/>
    <cellStyle name="Cálculo 2 5 2 2 2 4" xfId="16097" xr:uid="{78959D15-9922-4EDD-A099-94B6048AF4FF}"/>
    <cellStyle name="Cálculo 2 5 2 2 2 4 2" xfId="16098" xr:uid="{516F5BCB-DBDA-4D99-A60B-CAA06653DAB6}"/>
    <cellStyle name="Cálculo 2 5 2 2 2 5" xfId="16099" xr:uid="{52362CB4-78EB-43A2-BC72-4DBADF411CC6}"/>
    <cellStyle name="Cálculo 2 5 2 2 2 5 2" xfId="16100" xr:uid="{1075F06E-DB43-4032-82C8-11F77CE2CF5F}"/>
    <cellStyle name="Cálculo 2 5 2 2 2 6" xfId="16101" xr:uid="{439712D1-A246-4C61-B705-6B2EEFC89FC6}"/>
    <cellStyle name="Cálculo 2 5 2 2 2 6 2" xfId="16102" xr:uid="{8A9706A2-5AF6-4148-A2D8-8CAEDFC0AA5A}"/>
    <cellStyle name="Cálculo 2 5 2 2 2 7" xfId="16103" xr:uid="{5DC2730F-94B1-491D-9C96-CD1B0018E214}"/>
    <cellStyle name="Cálculo 2 5 2 2 2 7 2" xfId="16104" xr:uid="{569D08B6-8717-4F80-A02E-343E8341E759}"/>
    <cellStyle name="Cálculo 2 5 2 2 2 8" xfId="16105" xr:uid="{CF82AE90-859C-4208-AC91-8F9981756154}"/>
    <cellStyle name="Cálculo 2 5 2 2 2_Mes Actual" xfId="16106" xr:uid="{4FCA6EF7-E342-4420-B5FB-5C89FF0E1785}"/>
    <cellStyle name="Cálculo 2 5 2 2 3" xfId="16107" xr:uid="{AE72C887-D5FA-46C6-8CA4-9DF44F7517E3}"/>
    <cellStyle name="Cálculo 2 5 2 2 3 2" xfId="16108" xr:uid="{9488B31B-C6E8-433F-81AC-79CF4D639DC2}"/>
    <cellStyle name="Cálculo 2 5 2 2 3 2 2" xfId="16109" xr:uid="{78175B3A-919F-46B3-BD15-6F12DCCB7D14}"/>
    <cellStyle name="Cálculo 2 5 2 2 3 2 2 2" xfId="16110" xr:uid="{9AA8C224-556B-4D12-9749-4C664A12E95B}"/>
    <cellStyle name="Cálculo 2 5 2 2 3 2 3" xfId="16111" xr:uid="{B031BE1A-B68C-4757-A294-9FE49827B1B8}"/>
    <cellStyle name="Cálculo 2 5 2 2 3 2 3 2" xfId="16112" xr:uid="{79DD3B5E-3528-4A6E-8D27-F09F6A2F5D65}"/>
    <cellStyle name="Cálculo 2 5 2 2 3 2 4" xfId="16113" xr:uid="{AAF020C1-1937-4ED7-824C-909F9E33373C}"/>
    <cellStyle name="Cálculo 2 5 2 2 3 2 4 2" xfId="16114" xr:uid="{AFE9D612-4BED-4C6A-B038-1A5C9CF5C488}"/>
    <cellStyle name="Cálculo 2 5 2 2 3 2 5" xfId="16115" xr:uid="{17055C93-8E87-48B7-A919-00F7E6AB832C}"/>
    <cellStyle name="Cálculo 2 5 2 2 3 2 5 2" xfId="16116" xr:uid="{56A7D989-D698-4E75-B2A4-796436A5EACE}"/>
    <cellStyle name="Cálculo 2 5 2 2 3 2 6" xfId="16117" xr:uid="{04B8311C-B3C0-4836-83C5-3116F8DF4B99}"/>
    <cellStyle name="Cálculo 2 5 2 2 3 2 6 2" xfId="16118" xr:uid="{7D9A1A3C-A60B-41D4-87DD-47349D97FDA2}"/>
    <cellStyle name="Cálculo 2 5 2 2 3 2 7" xfId="16119" xr:uid="{5628B96C-3F7A-4FFE-A0D7-362A53CDBA0E}"/>
    <cellStyle name="Cálculo 2 5 2 2 3 3" xfId="16120" xr:uid="{B4D94FF6-FD08-45E8-AEC1-6A85A8D7BE0E}"/>
    <cellStyle name="Cálculo 2 5 2 2 3 3 2" xfId="16121" xr:uid="{42923503-A92B-46BC-A48B-484DC3E6939D}"/>
    <cellStyle name="Cálculo 2 5 2 2 3 4" xfId="16122" xr:uid="{CD0FF07B-1149-448E-B048-39FF53040C5A}"/>
    <cellStyle name="Cálculo 2 5 2 2 3 4 2" xfId="16123" xr:uid="{C966C0FC-D556-450B-A700-E48473C99876}"/>
    <cellStyle name="Cálculo 2 5 2 2 3 5" xfId="16124" xr:uid="{A4E2D558-A1F1-4D55-9D01-B5423C9BAE90}"/>
    <cellStyle name="Cálculo 2 5 2 2 3 5 2" xfId="16125" xr:uid="{3059D982-2A02-4CE7-8CC8-1E0955C001E6}"/>
    <cellStyle name="Cálculo 2 5 2 2 3 6" xfId="16126" xr:uid="{06C6E02B-BE40-4CD0-A034-61803A647AE7}"/>
    <cellStyle name="Cálculo 2 5 2 2 3 6 2" xfId="16127" xr:uid="{8B1AD76F-99E0-40CA-BC66-C5CC2EB6DC57}"/>
    <cellStyle name="Cálculo 2 5 2 2 3 7" xfId="16128" xr:uid="{7B41C549-FB36-4F24-935B-68E30E855FD4}"/>
    <cellStyle name="Cálculo 2 5 2 2 3 7 2" xfId="16129" xr:uid="{4DE74140-8805-4D7D-B426-2359F051EFD4}"/>
    <cellStyle name="Cálculo 2 5 2 2 3 8" xfId="16130" xr:uid="{A229AEA8-0BBA-4FF1-85F5-AB20718176D4}"/>
    <cellStyle name="Cálculo 2 5 2 2 3_Mes Actual" xfId="16131" xr:uid="{77AECD7B-3CB6-4158-9179-A3676D0A553F}"/>
    <cellStyle name="Cálculo 2 5 2 2 4" xfId="16132" xr:uid="{BA900B82-E1DA-4181-999B-E3B6E11E374F}"/>
    <cellStyle name="Cálculo 2 5 2 2 4 2" xfId="16133" xr:uid="{464E6BE6-3BC0-402D-A251-33F5094B7442}"/>
    <cellStyle name="Cálculo 2 5 2 2 4 2 2" xfId="16134" xr:uid="{7A43B5C3-9011-412B-B855-8AB9411E761C}"/>
    <cellStyle name="Cálculo 2 5 2 2 4 2 2 2" xfId="16135" xr:uid="{24CA7C65-3843-415F-9955-89261351A3B8}"/>
    <cellStyle name="Cálculo 2 5 2 2 4 2 3" xfId="16136" xr:uid="{90DDCBBB-BC71-4CE4-9F5A-BD8875F023C6}"/>
    <cellStyle name="Cálculo 2 5 2 2 4 2 3 2" xfId="16137" xr:uid="{48ECAC14-B709-4065-8746-3D35D0E5DB1F}"/>
    <cellStyle name="Cálculo 2 5 2 2 4 2 4" xfId="16138" xr:uid="{965D47F1-84D4-402A-9174-34D1BB67A27D}"/>
    <cellStyle name="Cálculo 2 5 2 2 4 2 4 2" xfId="16139" xr:uid="{B04E29F9-8987-4F24-B9FF-D88F2FF8E64C}"/>
    <cellStyle name="Cálculo 2 5 2 2 4 2 5" xfId="16140" xr:uid="{6D445CA4-4F2F-445A-A45D-0E63111496FC}"/>
    <cellStyle name="Cálculo 2 5 2 2 4 2 5 2" xfId="16141" xr:uid="{23FF16F0-4776-441C-A663-C1DC8D8D8D72}"/>
    <cellStyle name="Cálculo 2 5 2 2 4 2 6" xfId="16142" xr:uid="{F36D608E-0EB2-46B4-88D6-FBED77481441}"/>
    <cellStyle name="Cálculo 2 5 2 2 4 2 6 2" xfId="16143" xr:uid="{C83F1054-6030-4176-B9B7-027AECA6C2E3}"/>
    <cellStyle name="Cálculo 2 5 2 2 4 2 7" xfId="16144" xr:uid="{AC006C57-3788-48A7-8E0B-BF20C6D513D6}"/>
    <cellStyle name="Cálculo 2 5 2 2 4 3" xfId="16145" xr:uid="{75E8A302-E946-483D-A1A3-92274E00CD87}"/>
    <cellStyle name="Cálculo 2 5 2 2 4 3 2" xfId="16146" xr:uid="{973C1218-9F86-4854-B466-8DF0D7B4FC6C}"/>
    <cellStyle name="Cálculo 2 5 2 2 4 4" xfId="16147" xr:uid="{AC57DF1B-A10C-47AE-8F9D-959996CD5324}"/>
    <cellStyle name="Cálculo 2 5 2 2 4 4 2" xfId="16148" xr:uid="{55237F9C-5B85-4BC3-A349-072F2241BDBA}"/>
    <cellStyle name="Cálculo 2 5 2 2 4 5" xfId="16149" xr:uid="{B7B0C3BE-3BEF-4A23-A9CF-78E8AD6DA7AC}"/>
    <cellStyle name="Cálculo 2 5 2 2 4 5 2" xfId="16150" xr:uid="{BF97F62F-2180-4278-B726-1FBACE4DFCE7}"/>
    <cellStyle name="Cálculo 2 5 2 2 4 6" xfId="16151" xr:uid="{8F9CB350-D2E7-43F6-B1A7-9BC7480B5CB8}"/>
    <cellStyle name="Cálculo 2 5 2 2 4 6 2" xfId="16152" xr:uid="{F3905E26-9F14-4FB1-A5FA-C90991375F6E}"/>
    <cellStyle name="Cálculo 2 5 2 2 4 7" xfId="16153" xr:uid="{AF995B80-4EA8-4B3E-9F4E-AB89C93A2899}"/>
    <cellStyle name="Cálculo 2 5 2 2 4 7 2" xfId="16154" xr:uid="{519D9329-A02B-4156-ACB1-5C41166AACFE}"/>
    <cellStyle name="Cálculo 2 5 2 2 4 8" xfId="16155" xr:uid="{DA1CA143-5390-4976-916B-70119DC12AA8}"/>
    <cellStyle name="Cálculo 2 5 2 2 4_Mes Actual" xfId="16156" xr:uid="{CE490171-3E65-4167-8088-C70CC711ABE6}"/>
    <cellStyle name="Cálculo 2 5 2 2 5" xfId="16157" xr:uid="{5A7947D0-E61F-4AD9-BCA8-C2CD0B8A0C27}"/>
    <cellStyle name="Cálculo 2 5 2 2 5 2" xfId="16158" xr:uid="{B76D54E7-C13A-49E8-9450-6F8E50335EA0}"/>
    <cellStyle name="Cálculo 2 5 2 2 5 2 2" xfId="16159" xr:uid="{509FF9A1-9BA8-4B03-A0FD-2459F8CA5A03}"/>
    <cellStyle name="Cálculo 2 5 2 2 5 3" xfId="16160" xr:uid="{5DECC2DD-DDFA-470A-811B-D247FBC8DD48}"/>
    <cellStyle name="Cálculo 2 5 2 2 5 3 2" xfId="16161" xr:uid="{464B2606-39D9-462F-8494-61A4F533EDDE}"/>
    <cellStyle name="Cálculo 2 5 2 2 5 4" xfId="16162" xr:uid="{E446E501-4F32-43B0-978B-FAF8281655CC}"/>
    <cellStyle name="Cálculo 2 5 2 2 5 4 2" xfId="16163" xr:uid="{83479668-1ED7-405C-9FC7-B3C2B45468B1}"/>
    <cellStyle name="Cálculo 2 5 2 2 5 5" xfId="16164" xr:uid="{4F963E95-1955-4497-9F3A-C78E754A9448}"/>
    <cellStyle name="Cálculo 2 5 2 2 5 5 2" xfId="16165" xr:uid="{FB70AE19-F4A6-4915-917F-07648AA2CEAC}"/>
    <cellStyle name="Cálculo 2 5 2 2 5 6" xfId="16166" xr:uid="{2B2F741D-0450-466B-B4F6-175E4FED67F6}"/>
    <cellStyle name="Cálculo 2 5 2 2 5 6 2" xfId="16167" xr:uid="{1EAB081E-D585-463F-8F34-F080900077CE}"/>
    <cellStyle name="Cálculo 2 5 2 2 5 7" xfId="16168" xr:uid="{82F6FEAD-23C9-4E3E-B3ED-72B5901A03F4}"/>
    <cellStyle name="Cálculo 2 5 2 2 6" xfId="16169" xr:uid="{B01BCD96-A7D9-4136-BBDE-4D67868CFCCD}"/>
    <cellStyle name="Cálculo 2 5 2 2 6 2" xfId="16170" xr:uid="{2D63504D-7278-494B-9B71-7FC75B38DFF3}"/>
    <cellStyle name="Cálculo 2 5 2 2 7" xfId="16171" xr:uid="{21181B91-229F-496E-8FD7-C94012C10274}"/>
    <cellStyle name="Cálculo 2 5 2 2 7 2" xfId="16172" xr:uid="{5333F2F0-D1A4-45F1-8819-DE8CC9F34095}"/>
    <cellStyle name="Cálculo 2 5 2 2 8" xfId="16173" xr:uid="{9DA00AB2-D31A-4707-A2E6-E792E559EF14}"/>
    <cellStyle name="Cálculo 2 5 2 2 8 2" xfId="16174" xr:uid="{591995F9-5F1F-4F87-8E30-194DD2E8FF71}"/>
    <cellStyle name="Cálculo 2 5 2 2 9" xfId="16175" xr:uid="{82EE854A-3472-4812-A443-FF8BD603808C}"/>
    <cellStyle name="Cálculo 2 5 2 2 9 2" xfId="16176" xr:uid="{9243B0B5-7440-4F5F-B963-322AC192895D}"/>
    <cellStyle name="Cálculo 2 5 2 2_Mes Actual" xfId="16177" xr:uid="{75936C92-370F-4436-BFA6-68677ACA6F8B}"/>
    <cellStyle name="Cálculo 2 5 2 3" xfId="16178" xr:uid="{7DBE7CCA-999B-48C1-B0E3-634D5656140F}"/>
    <cellStyle name="Cálculo 2 5 2 3 2" xfId="16179" xr:uid="{35909683-8C26-47CA-97D9-DA77641DFE6E}"/>
    <cellStyle name="Cálculo 2 5 2 3 2 2" xfId="16180" xr:uid="{685CDEF8-2BA6-494A-951E-D5C58F67DAAD}"/>
    <cellStyle name="Cálculo 2 5 2 3 2 2 2" xfId="16181" xr:uid="{42038ACD-3347-485E-80D6-37D3F2604299}"/>
    <cellStyle name="Cálculo 2 5 2 3 2 3" xfId="16182" xr:uid="{941E0588-5F97-496F-96C2-180342E18E9E}"/>
    <cellStyle name="Cálculo 2 5 2 3 2 3 2" xfId="16183" xr:uid="{B7A81C21-F61A-4AFA-8383-487585296886}"/>
    <cellStyle name="Cálculo 2 5 2 3 2 4" xfId="16184" xr:uid="{5B96152A-C565-4602-915E-07BB42FFBAB5}"/>
    <cellStyle name="Cálculo 2 5 2 3 2 4 2" xfId="16185" xr:uid="{9C58ACC5-229E-4B68-AF65-4F2F3D409697}"/>
    <cellStyle name="Cálculo 2 5 2 3 2 5" xfId="16186" xr:uid="{269CB45B-A112-4188-B01E-D1F5CADF313F}"/>
    <cellStyle name="Cálculo 2 5 2 3 2 5 2" xfId="16187" xr:uid="{3A01A0A1-3D90-4BCC-A501-581C125ADCCC}"/>
    <cellStyle name="Cálculo 2 5 2 3 2 6" xfId="16188" xr:uid="{9607E71E-E773-4AF0-A821-C31F4DDDE2B1}"/>
    <cellStyle name="Cálculo 2 5 2 3 2 6 2" xfId="16189" xr:uid="{47692CF4-BE51-4F53-9125-8BD458B5A52D}"/>
    <cellStyle name="Cálculo 2 5 2 3 2 7" xfId="16190" xr:uid="{B7E7DA74-BEFD-4AAF-B3B6-0A1B246C34E6}"/>
    <cellStyle name="Cálculo 2 5 2 3 2_Mes Actual" xfId="16191" xr:uid="{0FA3AE21-8CFC-4ECF-BF8A-7A279A13EDD5}"/>
    <cellStyle name="Cálculo 2 5 2 3 3" xfId="16192" xr:uid="{DAFCC506-152E-4C91-82D7-DFD5614BAC89}"/>
    <cellStyle name="Cálculo 2 5 2 3 3 2" xfId="16193" xr:uid="{471873AA-B390-4D7A-95B1-2F3EE2DC30AF}"/>
    <cellStyle name="Cálculo 2 5 2 3 3 2 2" xfId="16194" xr:uid="{79B7E83B-BB3D-4989-B298-42071A971821}"/>
    <cellStyle name="Cálculo 2 5 2 3 3 3" xfId="16195" xr:uid="{6DF8978A-E636-43AF-A876-C9A174F7FED0}"/>
    <cellStyle name="Cálculo 2 5 2 3 3_Mes Actual" xfId="16196" xr:uid="{4A78FFAD-F684-464A-8EE6-E019557F1B89}"/>
    <cellStyle name="Cálculo 2 5 2 3 4" xfId="16197" xr:uid="{C283573E-FB9C-4072-8A72-934547D36C7E}"/>
    <cellStyle name="Cálculo 2 5 2 3 4 2" xfId="16198" xr:uid="{9AA88EA2-4892-44E9-A8B0-FC29E90F8DD7}"/>
    <cellStyle name="Cálculo 2 5 2 3 5" xfId="16199" xr:uid="{A4CF36F8-5C08-4521-9148-EFF8B8468048}"/>
    <cellStyle name="Cálculo 2 5 2 3 5 2" xfId="16200" xr:uid="{341008BD-5B47-4DE6-BD5B-96ECF3C50574}"/>
    <cellStyle name="Cálculo 2 5 2 3 6" xfId="16201" xr:uid="{72D1E9AF-AF42-44B5-AA13-6A31BDFB3642}"/>
    <cellStyle name="Cálculo 2 5 2 3 6 2" xfId="16202" xr:uid="{E1F0E897-9EF5-4B02-8DF4-FE5E3A24F2C8}"/>
    <cellStyle name="Cálculo 2 5 2 3 7" xfId="16203" xr:uid="{1449643F-9528-421C-BADC-76D83FC38D9E}"/>
    <cellStyle name="Cálculo 2 5 2 3 7 2" xfId="16204" xr:uid="{684A7BEC-AA63-44CC-B800-68B16FEC0C34}"/>
    <cellStyle name="Cálculo 2 5 2 3 8" xfId="16205" xr:uid="{81B949BC-30B9-4E0E-A5EC-B148FF8AE3D7}"/>
    <cellStyle name="Cálculo 2 5 2 3_Mes Actual" xfId="16206" xr:uid="{91C14F4B-C91C-471C-8ED0-A3F1041FBC8D}"/>
    <cellStyle name="Cálculo 2 5 2 4" xfId="16207" xr:uid="{115D5221-C478-4C54-88CA-67723AD5278F}"/>
    <cellStyle name="Cálculo 2 5 2 4 2" xfId="16208" xr:uid="{F1B82AAB-4BA1-44EA-87ED-9DF1E641D814}"/>
    <cellStyle name="Cálculo 2 5 2 4 2 2" xfId="16209" xr:uid="{2221B926-ACDE-4E65-B423-EAAB220D3EDA}"/>
    <cellStyle name="Cálculo 2 5 2 4 2 2 2" xfId="16210" xr:uid="{C8CB9448-E4A7-475E-A9C0-8C1618B127B5}"/>
    <cellStyle name="Cálculo 2 5 2 4 2 3" xfId="16211" xr:uid="{7C8664F1-0629-4A72-9386-648569E6A436}"/>
    <cellStyle name="Cálculo 2 5 2 4 2 3 2" xfId="16212" xr:uid="{646DF8FC-1BB9-485A-8F65-3D7FB98300C1}"/>
    <cellStyle name="Cálculo 2 5 2 4 2 4" xfId="16213" xr:uid="{729F5A92-6381-469F-BF98-7C6997A16A07}"/>
    <cellStyle name="Cálculo 2 5 2 4 2 4 2" xfId="16214" xr:uid="{88F524CB-BD09-403E-BC5B-B983FDD8431B}"/>
    <cellStyle name="Cálculo 2 5 2 4 2 5" xfId="16215" xr:uid="{0257B7E4-9ED6-4C0B-8E80-D5C389A53B61}"/>
    <cellStyle name="Cálculo 2 5 2 4 2 5 2" xfId="16216" xr:uid="{492BD732-EB17-412F-9055-73D5DB3D65A3}"/>
    <cellStyle name="Cálculo 2 5 2 4 2 6" xfId="16217" xr:uid="{1B3408A4-6A04-4A2F-B070-741F409EA72C}"/>
    <cellStyle name="Cálculo 2 5 2 4 2 6 2" xfId="16218" xr:uid="{D48259A7-49D2-4846-AED1-172DA647699C}"/>
    <cellStyle name="Cálculo 2 5 2 4 2 7" xfId="16219" xr:uid="{A2771ABB-5F2F-4EBB-BB34-7D284B0F9076}"/>
    <cellStyle name="Cálculo 2 5 2 4 3" xfId="16220" xr:uid="{791C1BE3-4850-49E5-95CF-F376DF7C3EBB}"/>
    <cellStyle name="Cálculo 2 5 2 4 3 2" xfId="16221" xr:uid="{C8C172F8-0D84-498C-8BAB-E281F509C86F}"/>
    <cellStyle name="Cálculo 2 5 2 4 4" xfId="16222" xr:uid="{26B50944-EC7D-43F7-B9FD-A8ADADF7C821}"/>
    <cellStyle name="Cálculo 2 5 2 4 4 2" xfId="16223" xr:uid="{3676C55F-C218-4695-ADAD-0A11D3A0A9EF}"/>
    <cellStyle name="Cálculo 2 5 2 4 5" xfId="16224" xr:uid="{1C2D2070-6D6F-4C48-B9F3-C6B4C416B066}"/>
    <cellStyle name="Cálculo 2 5 2 4 5 2" xfId="16225" xr:uid="{03BD375E-49B3-4A7D-B472-2C66B1A9B2F9}"/>
    <cellStyle name="Cálculo 2 5 2 4 6" xfId="16226" xr:uid="{52995360-8165-444F-9F17-80F83C0270E8}"/>
    <cellStyle name="Cálculo 2 5 2 4 6 2" xfId="16227" xr:uid="{0F587CF7-172D-4B58-9836-4EAB2AFFCD3A}"/>
    <cellStyle name="Cálculo 2 5 2 4 7" xfId="16228" xr:uid="{DFB0C7D6-483A-4B1C-8875-35E25FEB73C9}"/>
    <cellStyle name="Cálculo 2 5 2 4 7 2" xfId="16229" xr:uid="{5D55B576-7AE6-46C3-85DF-8C7EBA4E1675}"/>
    <cellStyle name="Cálculo 2 5 2 4 8" xfId="16230" xr:uid="{50BF83D0-CB39-446E-A2CB-B2585A17972D}"/>
    <cellStyle name="Cálculo 2 5 2 4_Mes Actual" xfId="16231" xr:uid="{645B6677-3800-4264-98A2-2A5B8D23CF95}"/>
    <cellStyle name="Cálculo 2 5 2 5" xfId="16232" xr:uid="{4C82969E-DE19-4558-A05F-FEF79F45379A}"/>
    <cellStyle name="Cálculo 2 5 2 5 2" xfId="16233" xr:uid="{03A0A25E-85A8-43B8-B2C9-CC326AA42CDF}"/>
    <cellStyle name="Cálculo 2 5 2 5 2 2" xfId="16234" xr:uid="{1E8BF380-0A17-487F-8B1A-BDE4120ED08F}"/>
    <cellStyle name="Cálculo 2 5 2 5 2 2 2" xfId="16235" xr:uid="{C6758C0D-C4B3-41BD-A576-BCEAB9FF2EB1}"/>
    <cellStyle name="Cálculo 2 5 2 5 2 3" xfId="16236" xr:uid="{8667E680-C449-49AC-9DD3-7E9647667F26}"/>
    <cellStyle name="Cálculo 2 5 2 5 2 3 2" xfId="16237" xr:uid="{35E7F0BA-250A-49C5-856A-7CE4A2548A68}"/>
    <cellStyle name="Cálculo 2 5 2 5 2 4" xfId="16238" xr:uid="{43AB27B5-F0FC-46F6-A2F1-E78638523D97}"/>
    <cellStyle name="Cálculo 2 5 2 5 2 4 2" xfId="16239" xr:uid="{AD62EAD6-385C-4F80-AF45-0E61B35E0A1A}"/>
    <cellStyle name="Cálculo 2 5 2 5 2 5" xfId="16240" xr:uid="{1FB229C7-CCB1-4F4F-AE43-E3C815A29A9B}"/>
    <cellStyle name="Cálculo 2 5 2 5 2 5 2" xfId="16241" xr:uid="{B015A978-6FA5-41E1-A6DC-206F36049B6E}"/>
    <cellStyle name="Cálculo 2 5 2 5 2 6" xfId="16242" xr:uid="{E193A681-EF2A-47E2-86FA-1E49E5E7DBA6}"/>
    <cellStyle name="Cálculo 2 5 2 5 2 6 2" xfId="16243" xr:uid="{5E928636-0A7D-400C-8910-55958619B6CC}"/>
    <cellStyle name="Cálculo 2 5 2 5 2 7" xfId="16244" xr:uid="{1E1C458B-3809-4F37-A3AA-2F054C305E80}"/>
    <cellStyle name="Cálculo 2 5 2 5 3" xfId="16245" xr:uid="{5F6221F4-F613-4655-A1FC-2ED948C715AB}"/>
    <cellStyle name="Cálculo 2 5 2 5 3 2" xfId="16246" xr:uid="{800C5E02-E5D2-4748-85C5-7010FDED32C1}"/>
    <cellStyle name="Cálculo 2 5 2 5 4" xfId="16247" xr:uid="{0C7605DE-D421-46F4-9434-7C1F3CDD1D9B}"/>
    <cellStyle name="Cálculo 2 5 2 5 4 2" xfId="16248" xr:uid="{C4BFFF94-71C0-4D48-A738-81B7E10B39F6}"/>
    <cellStyle name="Cálculo 2 5 2 5 5" xfId="16249" xr:uid="{EB176DDC-AE83-4987-AEFF-5B7F87C4BAC3}"/>
    <cellStyle name="Cálculo 2 5 2 5 5 2" xfId="16250" xr:uid="{1C5ECEFF-F326-4585-8F3A-7E810ACE6129}"/>
    <cellStyle name="Cálculo 2 5 2 5 6" xfId="16251" xr:uid="{EF64452E-1D50-48EF-BE2F-D0EAD61E71DD}"/>
    <cellStyle name="Cálculo 2 5 2 5 6 2" xfId="16252" xr:uid="{06AC42B7-9BAD-4419-B8B3-D27888812059}"/>
    <cellStyle name="Cálculo 2 5 2 5 7" xfId="16253" xr:uid="{D26D219D-348A-41EA-B3A5-BE84047E4F62}"/>
    <cellStyle name="Cálculo 2 5 2 5 7 2" xfId="16254" xr:uid="{00CE031A-2FAF-4547-94E1-704980FE257E}"/>
    <cellStyle name="Cálculo 2 5 2 5 8" xfId="16255" xr:uid="{0BD0CE11-B58D-4692-B65F-A5379FCF18A4}"/>
    <cellStyle name="Cálculo 2 5 2 5_Mes Actual" xfId="16256" xr:uid="{95722618-FCAE-46DD-B732-485BDB193727}"/>
    <cellStyle name="Cálculo 2 5 2 6" xfId="16257" xr:uid="{52473FAC-8EA2-4AD4-BE29-978B28971C3E}"/>
    <cellStyle name="Cálculo 2 5 2 6 2" xfId="16258" xr:uid="{2515D050-859F-4176-B534-A12DED1EC5F6}"/>
    <cellStyle name="Cálculo 2 5 2 6 2 2" xfId="16259" xr:uid="{B2CFB70F-FC70-42F4-B613-5ED94B914288}"/>
    <cellStyle name="Cálculo 2 5 2 6 3" xfId="16260" xr:uid="{D393BC83-3C2C-4B91-A042-FAEF1C4F4120}"/>
    <cellStyle name="Cálculo 2 5 2 6 3 2" xfId="16261" xr:uid="{D9B86FB6-9076-4980-9FE0-E60AB64664BC}"/>
    <cellStyle name="Cálculo 2 5 2 6 4" xfId="16262" xr:uid="{F3628291-E424-40D8-ACF1-CCB3FCC70188}"/>
    <cellStyle name="Cálculo 2 5 2 6 4 2" xfId="16263" xr:uid="{11E25156-1430-4E6E-B8B7-BB91033532E8}"/>
    <cellStyle name="Cálculo 2 5 2 6 5" xfId="16264" xr:uid="{48EEB8B6-DFDC-41B9-882A-A2C5ECF2819B}"/>
    <cellStyle name="Cálculo 2 5 2 6 5 2" xfId="16265" xr:uid="{C67D095C-FDC4-42CD-905D-092321697DD2}"/>
    <cellStyle name="Cálculo 2 5 2 6 6" xfId="16266" xr:uid="{529CFFEA-AFFD-4775-A96E-941184B3D232}"/>
    <cellStyle name="Cálculo 2 5 2 6 6 2" xfId="16267" xr:uid="{87DF99BB-E658-452B-B85A-6EDF81BDCEC6}"/>
    <cellStyle name="Cálculo 2 5 2 6 7" xfId="16268" xr:uid="{5737F646-7D50-45E3-A1D9-92282548931B}"/>
    <cellStyle name="Cálculo 2 5 2 7" xfId="16269" xr:uid="{24F2CAE2-B7A0-4343-9B33-B9EF5DB31425}"/>
    <cellStyle name="Cálculo 2 5 2 7 2" xfId="16270" xr:uid="{12CDEC7D-39CB-4EAB-B3A7-37F25B44DCFE}"/>
    <cellStyle name="Cálculo 2 5 2 8" xfId="16271" xr:uid="{3921112E-B593-464A-B10E-96674FBF7F17}"/>
    <cellStyle name="Cálculo 2 5 2 8 2" xfId="16272" xr:uid="{67345989-0FA0-4742-9BDD-5B0DFBE77214}"/>
    <cellStyle name="Cálculo 2 5 2 9" xfId="16273" xr:uid="{98E6CF00-D6BC-4D0F-828F-63C4C24AF00E}"/>
    <cellStyle name="Cálculo 2 5 2 9 2" xfId="16274" xr:uid="{1529E011-C956-4DFB-B96A-EB7D629B2CA1}"/>
    <cellStyle name="Cálculo 2 5 2_Mes Actual" xfId="16275" xr:uid="{9C118737-B0EA-4599-AC7F-59899FED7DEA}"/>
    <cellStyle name="Cálculo 2 5 3" xfId="16276" xr:uid="{0A599ACA-F76F-4EBB-B4A6-3EFD44C39864}"/>
    <cellStyle name="Cálculo 2 5 3 10" xfId="16277" xr:uid="{EAE1D730-AD7A-48DA-AA0C-226DB4F77C7F}"/>
    <cellStyle name="Cálculo 2 5 3 10 2" xfId="16278" xr:uid="{04E5ADDE-3372-44F7-B290-450D689D4069}"/>
    <cellStyle name="Cálculo 2 5 3 11" xfId="16279" xr:uid="{4643913B-0CA5-406E-8CBD-1BA468334500}"/>
    <cellStyle name="Cálculo 2 5 3 11 2" xfId="16280" xr:uid="{221DAD14-3CE9-48CA-BE02-511C83EA3481}"/>
    <cellStyle name="Cálculo 2 5 3 12" xfId="16281" xr:uid="{E1297C4E-AC8D-48B3-923C-A8BFBF7CD490}"/>
    <cellStyle name="Cálculo 2 5 3 2" xfId="16282" xr:uid="{0444A472-1350-42D6-A1B4-04DC02F23CBC}"/>
    <cellStyle name="Cálculo 2 5 3 2 10" xfId="16283" xr:uid="{36E8152A-1D71-4E93-9C6B-83D866D0451F}"/>
    <cellStyle name="Cálculo 2 5 3 2 10 2" xfId="16284" xr:uid="{1AF7D3F2-ED98-4184-B20E-64F80D29DF59}"/>
    <cellStyle name="Cálculo 2 5 3 2 11" xfId="16285" xr:uid="{A556F2B8-25F1-4B80-B08A-C20AC0F4CBE4}"/>
    <cellStyle name="Cálculo 2 5 3 2 2" xfId="16286" xr:uid="{298AA3B0-6354-44FA-AEA2-466EFF524696}"/>
    <cellStyle name="Cálculo 2 5 3 2 2 2" xfId="16287" xr:uid="{D838CBE3-E59D-4F07-8E7E-189D222C1F3F}"/>
    <cellStyle name="Cálculo 2 5 3 2 2 2 2" xfId="16288" xr:uid="{B7429D46-B8E0-4F1D-B147-1A6E661E437C}"/>
    <cellStyle name="Cálculo 2 5 3 2 2 2 2 2" xfId="16289" xr:uid="{94502518-5999-40EC-9032-12A853C52457}"/>
    <cellStyle name="Cálculo 2 5 3 2 2 2 3" xfId="16290" xr:uid="{C33E8526-3DF1-405D-A617-998DA07B3B29}"/>
    <cellStyle name="Cálculo 2 5 3 2 2 2 3 2" xfId="16291" xr:uid="{3A340CD9-4D8F-4A03-AE64-C264E60889B9}"/>
    <cellStyle name="Cálculo 2 5 3 2 2 2 4" xfId="16292" xr:uid="{7AA7FBDE-36BE-4875-93A1-DE6ECBE3F8D1}"/>
    <cellStyle name="Cálculo 2 5 3 2 2 2 4 2" xfId="16293" xr:uid="{10AB8588-7BC5-4735-B99E-F8391F73F59D}"/>
    <cellStyle name="Cálculo 2 5 3 2 2 2 5" xfId="16294" xr:uid="{5AF93B5F-701C-4423-AE15-33BD03A657D6}"/>
    <cellStyle name="Cálculo 2 5 3 2 2 2 5 2" xfId="16295" xr:uid="{A7CECA8E-B86F-4B3C-9557-9CEBD4B0ED4B}"/>
    <cellStyle name="Cálculo 2 5 3 2 2 2 6" xfId="16296" xr:uid="{510A61C3-EBB9-4AC4-B5BE-1EE206CEA15C}"/>
    <cellStyle name="Cálculo 2 5 3 2 2 2 6 2" xfId="16297" xr:uid="{31D2A88E-54BF-4DA6-B4A8-81C44153D6C4}"/>
    <cellStyle name="Cálculo 2 5 3 2 2 2 7" xfId="16298" xr:uid="{3B2CA18E-17E2-4AAE-B4E8-A6D06CEA1312}"/>
    <cellStyle name="Cálculo 2 5 3 2 2 2_Mes Actual" xfId="16299" xr:uid="{5C299F81-4542-4DB8-AC92-B3CD4E3D3AA8}"/>
    <cellStyle name="Cálculo 2 5 3 2 2 3" xfId="16300" xr:uid="{87D98AD2-A66B-4EA3-8467-B75E3C85511B}"/>
    <cellStyle name="Cálculo 2 5 3 2 2 3 2" xfId="16301" xr:uid="{A35AEB8D-7B8B-40DD-A385-291148B04A08}"/>
    <cellStyle name="Cálculo 2 5 3 2 2 3 2 2" xfId="16302" xr:uid="{2B30C05B-B9A3-4729-871E-3E32FADE620E}"/>
    <cellStyle name="Cálculo 2 5 3 2 2 3 3" xfId="16303" xr:uid="{443BA92F-EF72-4C73-AF05-760204B5211D}"/>
    <cellStyle name="Cálculo 2 5 3 2 2 3_Mes Actual" xfId="16304" xr:uid="{BA8D38C1-4438-447F-BDA3-AB35DAA0C6ED}"/>
    <cellStyle name="Cálculo 2 5 3 2 2 4" xfId="16305" xr:uid="{619D9DB5-B3D1-448C-B1F9-13BFAAA8036E}"/>
    <cellStyle name="Cálculo 2 5 3 2 2 4 2" xfId="16306" xr:uid="{57805AB5-F955-457C-9688-4AFCE7469527}"/>
    <cellStyle name="Cálculo 2 5 3 2 2 5" xfId="16307" xr:uid="{6FD9BB5F-3B9F-448B-A0DE-AA0B2CDDAE44}"/>
    <cellStyle name="Cálculo 2 5 3 2 2 5 2" xfId="16308" xr:uid="{3604668D-C082-4058-9917-B96BB9B06ACD}"/>
    <cellStyle name="Cálculo 2 5 3 2 2 6" xfId="16309" xr:uid="{83A7E280-1BD7-42CA-9C2A-4A6DA2F07A42}"/>
    <cellStyle name="Cálculo 2 5 3 2 2 6 2" xfId="16310" xr:uid="{2446945A-01E7-4FA6-AFF9-E98CA2399FE7}"/>
    <cellStyle name="Cálculo 2 5 3 2 2 7" xfId="16311" xr:uid="{4622A3F1-5AB2-4D8E-B830-A39234FCDFFD}"/>
    <cellStyle name="Cálculo 2 5 3 2 2 7 2" xfId="16312" xr:uid="{94A03119-9CFF-4783-B464-019FB9B8DD40}"/>
    <cellStyle name="Cálculo 2 5 3 2 2 8" xfId="16313" xr:uid="{9067C6FF-488A-4C61-8FBF-E77893ABC087}"/>
    <cellStyle name="Cálculo 2 5 3 2 2_Mes Actual" xfId="16314" xr:uid="{3E6144F2-931A-41BE-8B04-D7CEBE070DA2}"/>
    <cellStyle name="Cálculo 2 5 3 2 3" xfId="16315" xr:uid="{F34E044D-AC12-4F53-9BD9-0B3A38F5BBA9}"/>
    <cellStyle name="Cálculo 2 5 3 2 3 2" xfId="16316" xr:uid="{40AAEBDB-B71A-4110-8721-3FA2B1772EB8}"/>
    <cellStyle name="Cálculo 2 5 3 2 3 2 2" xfId="16317" xr:uid="{C968769D-1F65-425C-8DDF-A49E9D0B9ED6}"/>
    <cellStyle name="Cálculo 2 5 3 2 3 2 2 2" xfId="16318" xr:uid="{C1D153A1-225D-4287-BE83-242355C2AFDE}"/>
    <cellStyle name="Cálculo 2 5 3 2 3 2 3" xfId="16319" xr:uid="{E7A5CD03-5FF2-4C4A-BA63-33F1F3CE773D}"/>
    <cellStyle name="Cálculo 2 5 3 2 3 2 3 2" xfId="16320" xr:uid="{6F03D200-3C92-43F3-8C96-25F5CD834E83}"/>
    <cellStyle name="Cálculo 2 5 3 2 3 2 4" xfId="16321" xr:uid="{EAC9CC2F-EC59-4B08-B5B7-41107C5AE53D}"/>
    <cellStyle name="Cálculo 2 5 3 2 3 2 4 2" xfId="16322" xr:uid="{73C4A449-80A2-4A21-AA3B-90383E3AC74A}"/>
    <cellStyle name="Cálculo 2 5 3 2 3 2 5" xfId="16323" xr:uid="{90AC0269-3B74-4C6E-8C23-19B934C3F3FC}"/>
    <cellStyle name="Cálculo 2 5 3 2 3 2 5 2" xfId="16324" xr:uid="{3003A30A-472D-427C-8352-6D1DE774AB3F}"/>
    <cellStyle name="Cálculo 2 5 3 2 3 2 6" xfId="16325" xr:uid="{AAADDD8A-E4A8-447B-A3B8-9BCCD1512395}"/>
    <cellStyle name="Cálculo 2 5 3 2 3 2 6 2" xfId="16326" xr:uid="{43FA744B-33DF-46AE-8EA7-9E702A7AD642}"/>
    <cellStyle name="Cálculo 2 5 3 2 3 2 7" xfId="16327" xr:uid="{46B9E491-38D5-464E-9F4C-5593C6ED025F}"/>
    <cellStyle name="Cálculo 2 5 3 2 3 3" xfId="16328" xr:uid="{1BB65A4D-6593-4E32-BBCD-0C8F665264CA}"/>
    <cellStyle name="Cálculo 2 5 3 2 3 3 2" xfId="16329" xr:uid="{D818E8BE-63A2-4017-989D-CC86C960947F}"/>
    <cellStyle name="Cálculo 2 5 3 2 3 4" xfId="16330" xr:uid="{8F621550-E950-43D7-B71D-C99B7707B2CE}"/>
    <cellStyle name="Cálculo 2 5 3 2 3 4 2" xfId="16331" xr:uid="{8D2E8222-627B-4CC1-B47A-5C626B89FA08}"/>
    <cellStyle name="Cálculo 2 5 3 2 3 5" xfId="16332" xr:uid="{5F003BFC-2FB3-4443-BFBD-CC6AA0AF52E9}"/>
    <cellStyle name="Cálculo 2 5 3 2 3 5 2" xfId="16333" xr:uid="{712E8EF8-A0C5-482F-B36D-4F63937E8721}"/>
    <cellStyle name="Cálculo 2 5 3 2 3 6" xfId="16334" xr:uid="{9A075A96-3CAD-4B01-B85A-4D10644A6D4F}"/>
    <cellStyle name="Cálculo 2 5 3 2 3 6 2" xfId="16335" xr:uid="{8877B435-13FE-48D7-835E-47B837928B03}"/>
    <cellStyle name="Cálculo 2 5 3 2 3 7" xfId="16336" xr:uid="{B228E3C2-B839-417B-A842-8CBED1C5A09D}"/>
    <cellStyle name="Cálculo 2 5 3 2 3 7 2" xfId="16337" xr:uid="{C0C9762F-1B7B-4DAF-83D9-C2B1B1608B2F}"/>
    <cellStyle name="Cálculo 2 5 3 2 3 8" xfId="16338" xr:uid="{E882F7F4-A251-480F-996B-8B4378D3992B}"/>
    <cellStyle name="Cálculo 2 5 3 2 3_Mes Actual" xfId="16339" xr:uid="{80601E0C-4F64-4B98-87C9-7889BDA8F68E}"/>
    <cellStyle name="Cálculo 2 5 3 2 4" xfId="16340" xr:uid="{65951FF0-B005-437F-B566-34E368DF3883}"/>
    <cellStyle name="Cálculo 2 5 3 2 4 2" xfId="16341" xr:uid="{96D0542D-0065-48BB-B371-EA867473C122}"/>
    <cellStyle name="Cálculo 2 5 3 2 4 2 2" xfId="16342" xr:uid="{E8471EBC-5F02-4419-B685-0FF5EF405CB3}"/>
    <cellStyle name="Cálculo 2 5 3 2 4 2 2 2" xfId="16343" xr:uid="{0D50B7A6-EBDB-411F-9193-C2D0BAAB354D}"/>
    <cellStyle name="Cálculo 2 5 3 2 4 2 3" xfId="16344" xr:uid="{57841685-2CC4-4564-8E77-EBEF7C779F96}"/>
    <cellStyle name="Cálculo 2 5 3 2 4 2 3 2" xfId="16345" xr:uid="{F92694F9-E27B-41C7-AEDA-499A57323240}"/>
    <cellStyle name="Cálculo 2 5 3 2 4 2 4" xfId="16346" xr:uid="{591B7E33-C591-441A-B174-3C55BDE0F51D}"/>
    <cellStyle name="Cálculo 2 5 3 2 4 2 4 2" xfId="16347" xr:uid="{63A28EB2-5147-4456-B7A6-BE12EFB695E4}"/>
    <cellStyle name="Cálculo 2 5 3 2 4 2 5" xfId="16348" xr:uid="{D1DB1DF9-936B-4870-B920-6044BF5DD79B}"/>
    <cellStyle name="Cálculo 2 5 3 2 4 2 5 2" xfId="16349" xr:uid="{59E7CCE7-539E-44A8-B90B-C44D39BA07B8}"/>
    <cellStyle name="Cálculo 2 5 3 2 4 2 6" xfId="16350" xr:uid="{23EDCF15-1ED6-4A5C-9A51-C3275476C401}"/>
    <cellStyle name="Cálculo 2 5 3 2 4 2 6 2" xfId="16351" xr:uid="{87BF15B7-47FC-42BE-A93A-6A6B66ECF867}"/>
    <cellStyle name="Cálculo 2 5 3 2 4 2 7" xfId="16352" xr:uid="{F8731C13-0FA7-423E-B619-D86549DBE52D}"/>
    <cellStyle name="Cálculo 2 5 3 2 4 3" xfId="16353" xr:uid="{E9250B53-E7E2-4721-9A83-AD714DBCB25E}"/>
    <cellStyle name="Cálculo 2 5 3 2 4 3 2" xfId="16354" xr:uid="{036AD7D7-2494-40E3-806C-CE4CEC77CAE5}"/>
    <cellStyle name="Cálculo 2 5 3 2 4 4" xfId="16355" xr:uid="{AE91A87F-12BB-4063-AAAE-34BD12644D81}"/>
    <cellStyle name="Cálculo 2 5 3 2 4 4 2" xfId="16356" xr:uid="{4B2ABC7D-0D9D-4B5B-8093-2C65452F5C64}"/>
    <cellStyle name="Cálculo 2 5 3 2 4 5" xfId="16357" xr:uid="{DB5B40A4-055D-465E-B2AD-C69CAE051011}"/>
    <cellStyle name="Cálculo 2 5 3 2 4 5 2" xfId="16358" xr:uid="{D513BEFC-06DC-4966-B603-E859ABD8C9EE}"/>
    <cellStyle name="Cálculo 2 5 3 2 4 6" xfId="16359" xr:uid="{61FED337-580A-4C70-BD74-083F77DE97CB}"/>
    <cellStyle name="Cálculo 2 5 3 2 4 6 2" xfId="16360" xr:uid="{653B8472-A868-4750-A64E-6870EA0C6431}"/>
    <cellStyle name="Cálculo 2 5 3 2 4 7" xfId="16361" xr:uid="{F7F2E398-3571-487F-9294-1567DB1F3E9C}"/>
    <cellStyle name="Cálculo 2 5 3 2 4 7 2" xfId="16362" xr:uid="{94809F26-A7EF-4B92-B8F1-4F8E8B31F665}"/>
    <cellStyle name="Cálculo 2 5 3 2 4 8" xfId="16363" xr:uid="{1613BED2-A7E4-4675-A685-FFDB838E29B9}"/>
    <cellStyle name="Cálculo 2 5 3 2 4_Mes Actual" xfId="16364" xr:uid="{2C0B6FCA-F2FA-46E4-80C5-A415D347912F}"/>
    <cellStyle name="Cálculo 2 5 3 2 5" xfId="16365" xr:uid="{012DA4A9-2880-4D9B-BD44-AC2D405FEC73}"/>
    <cellStyle name="Cálculo 2 5 3 2 5 2" xfId="16366" xr:uid="{DCC40E49-45D3-48BC-B156-07C7921DD466}"/>
    <cellStyle name="Cálculo 2 5 3 2 5 2 2" xfId="16367" xr:uid="{C290F43A-3563-4A4D-9DF0-22C2277B6B62}"/>
    <cellStyle name="Cálculo 2 5 3 2 5 3" xfId="16368" xr:uid="{6FFE355C-42AD-4559-81D6-6060850B1D0B}"/>
    <cellStyle name="Cálculo 2 5 3 2 5 3 2" xfId="16369" xr:uid="{01FB5CB4-B630-4E1C-A5FF-7F01833714A0}"/>
    <cellStyle name="Cálculo 2 5 3 2 5 4" xfId="16370" xr:uid="{CE05270E-A77F-4A62-947D-544FF9953E8B}"/>
    <cellStyle name="Cálculo 2 5 3 2 5 4 2" xfId="16371" xr:uid="{F0F5944C-C8EC-4BB0-BB9F-79B4C2CC22F8}"/>
    <cellStyle name="Cálculo 2 5 3 2 5 5" xfId="16372" xr:uid="{EFA378EA-5F8F-4598-8393-BC825ED195F0}"/>
    <cellStyle name="Cálculo 2 5 3 2 5 5 2" xfId="16373" xr:uid="{C2F6A3D6-8D99-45E0-AF0D-C5629A664A34}"/>
    <cellStyle name="Cálculo 2 5 3 2 5 6" xfId="16374" xr:uid="{73106A04-211E-474B-9CC5-72CEE6FA35DF}"/>
    <cellStyle name="Cálculo 2 5 3 2 5 6 2" xfId="16375" xr:uid="{19363E45-ADE8-4C06-96A1-1F03911D2DF3}"/>
    <cellStyle name="Cálculo 2 5 3 2 5 7" xfId="16376" xr:uid="{1EF6B070-95AD-4126-8291-0161B8C0F496}"/>
    <cellStyle name="Cálculo 2 5 3 2 6" xfId="16377" xr:uid="{A8EE1865-D14D-404D-95E8-084899B87006}"/>
    <cellStyle name="Cálculo 2 5 3 2 6 2" xfId="16378" xr:uid="{313BF5F0-02EB-46F9-9019-C27C425A96A6}"/>
    <cellStyle name="Cálculo 2 5 3 2 7" xfId="16379" xr:uid="{DC8D8FA7-6F7F-4856-8486-CDADFDC5E1BA}"/>
    <cellStyle name="Cálculo 2 5 3 2 7 2" xfId="16380" xr:uid="{4F0F7375-E656-4E80-AF9B-872B35980A1B}"/>
    <cellStyle name="Cálculo 2 5 3 2 8" xfId="16381" xr:uid="{5E9C4A7B-9C3A-46E7-A68A-6693DBD77564}"/>
    <cellStyle name="Cálculo 2 5 3 2 8 2" xfId="16382" xr:uid="{ABD2EF86-ECC5-44D9-A0C5-E5003E3E5AE9}"/>
    <cellStyle name="Cálculo 2 5 3 2 9" xfId="16383" xr:uid="{CD6AC76B-BD7C-4955-813F-0CAD853D3237}"/>
    <cellStyle name="Cálculo 2 5 3 2 9 2" xfId="16384" xr:uid="{C2D49AB0-9CB0-4B21-9504-ADF44420E1B8}"/>
    <cellStyle name="Cálculo 2 5 3 2_Mes Actual" xfId="16385" xr:uid="{0531F8B1-1422-4696-B8F9-A19D1242BB8D}"/>
    <cellStyle name="Cálculo 2 5 3 3" xfId="16386" xr:uid="{ACF8FE2E-236A-4E01-9189-566020F253F3}"/>
    <cellStyle name="Cálculo 2 5 3 3 2" xfId="16387" xr:uid="{9132A691-528E-4E17-8789-851D2B0A9286}"/>
    <cellStyle name="Cálculo 2 5 3 3 2 2" xfId="16388" xr:uid="{2EE933DC-F1CA-4965-A411-E3625CAB44B7}"/>
    <cellStyle name="Cálculo 2 5 3 3 2 2 2" xfId="16389" xr:uid="{1F6826C0-8AEB-4B03-B8A3-879A350A7E9C}"/>
    <cellStyle name="Cálculo 2 5 3 3 2 3" xfId="16390" xr:uid="{A76AAE3D-4C5D-4F43-A660-85121F9C1DBA}"/>
    <cellStyle name="Cálculo 2 5 3 3 2 3 2" xfId="16391" xr:uid="{9A2D31C7-67C7-4E08-819F-7A8CC62429E2}"/>
    <cellStyle name="Cálculo 2 5 3 3 2 4" xfId="16392" xr:uid="{B671D3A3-4EEB-4A26-9747-487FCC0A647B}"/>
    <cellStyle name="Cálculo 2 5 3 3 2 4 2" xfId="16393" xr:uid="{F507FC71-FA7A-4715-87B0-011E01F9DF6B}"/>
    <cellStyle name="Cálculo 2 5 3 3 2 5" xfId="16394" xr:uid="{1A7832BB-E99C-498F-8AD1-C9EF0AA0589E}"/>
    <cellStyle name="Cálculo 2 5 3 3 2 5 2" xfId="16395" xr:uid="{5E07A8BE-057C-464D-A485-C0893B8DDAD7}"/>
    <cellStyle name="Cálculo 2 5 3 3 2 6" xfId="16396" xr:uid="{67162C6B-23E0-4725-BF49-DC7A4BB5DDF3}"/>
    <cellStyle name="Cálculo 2 5 3 3 2 6 2" xfId="16397" xr:uid="{3BA9EF27-8114-46FC-A88F-C8FD981B2FFA}"/>
    <cellStyle name="Cálculo 2 5 3 3 2 7" xfId="16398" xr:uid="{DD8E999B-7FF7-4C35-9D77-AB15A5494036}"/>
    <cellStyle name="Cálculo 2 5 3 3 2_Mes Actual" xfId="16399" xr:uid="{5CDD4F64-1882-41A8-A32B-BE5ACCD293D8}"/>
    <cellStyle name="Cálculo 2 5 3 3 3" xfId="16400" xr:uid="{A01E8922-924B-4337-91C0-1524D1801C56}"/>
    <cellStyle name="Cálculo 2 5 3 3 3 2" xfId="16401" xr:uid="{2E54C243-CABE-4922-8EDD-9BF97996BB0B}"/>
    <cellStyle name="Cálculo 2 5 3 3 3 2 2" xfId="16402" xr:uid="{C24DF85F-83DA-4D10-AD95-F4AC4592737B}"/>
    <cellStyle name="Cálculo 2 5 3 3 3 3" xfId="16403" xr:uid="{ACCD5FD0-1982-450E-8624-F3D75559515B}"/>
    <cellStyle name="Cálculo 2 5 3 3 3_Mes Actual" xfId="16404" xr:uid="{45C6142B-2184-4320-8693-0434A86F2E6B}"/>
    <cellStyle name="Cálculo 2 5 3 3 4" xfId="16405" xr:uid="{9A09ACE3-5343-4DD9-A243-E117C41F2AF9}"/>
    <cellStyle name="Cálculo 2 5 3 3 4 2" xfId="16406" xr:uid="{61FDDEDC-26FA-4B6F-9D88-0416D8591831}"/>
    <cellStyle name="Cálculo 2 5 3 3 5" xfId="16407" xr:uid="{04FEFEC4-9FFF-43FF-AA0D-3B9056BDE227}"/>
    <cellStyle name="Cálculo 2 5 3 3 5 2" xfId="16408" xr:uid="{CF732B46-9709-4D51-8181-C0DDB676A46F}"/>
    <cellStyle name="Cálculo 2 5 3 3 6" xfId="16409" xr:uid="{044E1890-68CC-41BA-9E49-71A8F3EB9270}"/>
    <cellStyle name="Cálculo 2 5 3 3 6 2" xfId="16410" xr:uid="{E40D79C3-0D52-4C5F-83BB-B60E5142FAEA}"/>
    <cellStyle name="Cálculo 2 5 3 3 7" xfId="16411" xr:uid="{361FB310-AFD5-4562-86B7-EFFF364341A2}"/>
    <cellStyle name="Cálculo 2 5 3 3 7 2" xfId="16412" xr:uid="{01D28147-D0C2-4494-A2D3-0B6FD1419DA0}"/>
    <cellStyle name="Cálculo 2 5 3 3 8" xfId="16413" xr:uid="{5F108BAA-09AB-439F-A1A9-C8D7B0A1E5B9}"/>
    <cellStyle name="Cálculo 2 5 3 3_Mes Actual" xfId="16414" xr:uid="{8B740EB1-0AE2-4948-BEAA-FAA8E88C7378}"/>
    <cellStyle name="Cálculo 2 5 3 4" xfId="16415" xr:uid="{E1B64041-77EF-41A5-8936-CDCFC533A550}"/>
    <cellStyle name="Cálculo 2 5 3 4 2" xfId="16416" xr:uid="{ED0703CF-BB6C-4DF8-95CF-4057409A029E}"/>
    <cellStyle name="Cálculo 2 5 3 4 2 2" xfId="16417" xr:uid="{E31341F3-866D-450B-AC2B-79888CCE7EE9}"/>
    <cellStyle name="Cálculo 2 5 3 4 2 2 2" xfId="16418" xr:uid="{8E0242CE-EC76-4859-AB67-39C8DA6B616B}"/>
    <cellStyle name="Cálculo 2 5 3 4 2 3" xfId="16419" xr:uid="{05EA887A-A555-4251-82A6-7D993EFC796D}"/>
    <cellStyle name="Cálculo 2 5 3 4 2 3 2" xfId="16420" xr:uid="{20B9C0DF-570F-4FEB-98A9-057D4A3B0475}"/>
    <cellStyle name="Cálculo 2 5 3 4 2 4" xfId="16421" xr:uid="{242F5E17-3925-4D8E-BEEC-D6D408FBCBA4}"/>
    <cellStyle name="Cálculo 2 5 3 4 2 4 2" xfId="16422" xr:uid="{4F6EC3E9-5B8A-48E2-8A66-AECA3A80D177}"/>
    <cellStyle name="Cálculo 2 5 3 4 2 5" xfId="16423" xr:uid="{921A290F-1DFA-4F7B-B90C-679758A22829}"/>
    <cellStyle name="Cálculo 2 5 3 4 2 5 2" xfId="16424" xr:uid="{931C6F47-9C98-42A6-9730-E743A256C32B}"/>
    <cellStyle name="Cálculo 2 5 3 4 2 6" xfId="16425" xr:uid="{E86B36D7-75DA-4BFA-A9C2-AA81E7B155A1}"/>
    <cellStyle name="Cálculo 2 5 3 4 2 6 2" xfId="16426" xr:uid="{3FE26072-4CA0-4F03-A10E-D0F4C0C041CC}"/>
    <cellStyle name="Cálculo 2 5 3 4 2 7" xfId="16427" xr:uid="{3195DC3C-9833-4A4C-9A27-C42AC17ACEBF}"/>
    <cellStyle name="Cálculo 2 5 3 4 3" xfId="16428" xr:uid="{F8D26DE6-FE55-49E7-98B7-C11E3BFB1D33}"/>
    <cellStyle name="Cálculo 2 5 3 4 3 2" xfId="16429" xr:uid="{7FCF9FC4-B33B-470A-8D21-72E2B7CF3ABA}"/>
    <cellStyle name="Cálculo 2 5 3 4 4" xfId="16430" xr:uid="{763AF409-A4D1-4D21-806B-7E8746FF6719}"/>
    <cellStyle name="Cálculo 2 5 3 4 4 2" xfId="16431" xr:uid="{E1807467-B32C-40DB-93F8-DDA2D0BCB66A}"/>
    <cellStyle name="Cálculo 2 5 3 4 5" xfId="16432" xr:uid="{8BACCDFE-6FB1-4BE7-A0FF-DCA80B92FEAD}"/>
    <cellStyle name="Cálculo 2 5 3 4 5 2" xfId="16433" xr:uid="{C4B36BD5-D2FD-47A0-88EE-68225CC965A4}"/>
    <cellStyle name="Cálculo 2 5 3 4 6" xfId="16434" xr:uid="{E560DC39-B487-4A22-B444-29BA6874AB0E}"/>
    <cellStyle name="Cálculo 2 5 3 4 6 2" xfId="16435" xr:uid="{B53E4FA4-7409-48F9-A739-FE26F4EE41D0}"/>
    <cellStyle name="Cálculo 2 5 3 4 7" xfId="16436" xr:uid="{AE30C436-6DD0-470A-B70B-1D2B195ACB7C}"/>
    <cellStyle name="Cálculo 2 5 3 4 7 2" xfId="16437" xr:uid="{75C89D80-1009-4720-BCF8-3E830B5D096F}"/>
    <cellStyle name="Cálculo 2 5 3 4 8" xfId="16438" xr:uid="{B6380423-EA86-460D-904A-1B6C3F023A77}"/>
    <cellStyle name="Cálculo 2 5 3 4_Mes Actual" xfId="16439" xr:uid="{73487E7A-CE7A-41F9-814F-E8DDD4AC8BE7}"/>
    <cellStyle name="Cálculo 2 5 3 5" xfId="16440" xr:uid="{0958CCE2-830C-47E0-A28C-02C053BEA596}"/>
    <cellStyle name="Cálculo 2 5 3 5 2" xfId="16441" xr:uid="{49422AA2-6BB6-4DAD-BBFA-38FCC3186402}"/>
    <cellStyle name="Cálculo 2 5 3 5 2 2" xfId="16442" xr:uid="{21432BFE-8745-4D12-BAD8-859F6EFB214F}"/>
    <cellStyle name="Cálculo 2 5 3 5 2 2 2" xfId="16443" xr:uid="{204623AC-F628-4C6D-B7BF-55C7742B1362}"/>
    <cellStyle name="Cálculo 2 5 3 5 2 3" xfId="16444" xr:uid="{CD5A2C28-13B8-44CC-99CC-C645EDE39B12}"/>
    <cellStyle name="Cálculo 2 5 3 5 2 3 2" xfId="16445" xr:uid="{E0016D1C-8733-4773-817A-E8225E66439E}"/>
    <cellStyle name="Cálculo 2 5 3 5 2 4" xfId="16446" xr:uid="{57C0B5A0-5894-4820-BDC4-05EAD6996566}"/>
    <cellStyle name="Cálculo 2 5 3 5 2 4 2" xfId="16447" xr:uid="{F1F3C051-5451-47A1-9E6F-181B87CC47B8}"/>
    <cellStyle name="Cálculo 2 5 3 5 2 5" xfId="16448" xr:uid="{0FCBF3E2-9894-47B6-B526-FF4B3459DCEB}"/>
    <cellStyle name="Cálculo 2 5 3 5 2 5 2" xfId="16449" xr:uid="{F96C0399-0311-4501-A1CE-C8B3EF299BB3}"/>
    <cellStyle name="Cálculo 2 5 3 5 2 6" xfId="16450" xr:uid="{5C6C9207-86A4-4F43-B56E-05FE9ED7F787}"/>
    <cellStyle name="Cálculo 2 5 3 5 2 6 2" xfId="16451" xr:uid="{FD7D560C-59B2-41D5-8F5B-9C7F3930C5EB}"/>
    <cellStyle name="Cálculo 2 5 3 5 2 7" xfId="16452" xr:uid="{D10DC8B0-D356-4D8E-8331-BED75E84A5A0}"/>
    <cellStyle name="Cálculo 2 5 3 5 3" xfId="16453" xr:uid="{AF58331F-B80C-41D7-9D30-53AB1E4BA8B6}"/>
    <cellStyle name="Cálculo 2 5 3 5 3 2" xfId="16454" xr:uid="{95ABFDBD-EB6B-4BAF-842A-CDDAC6FF9833}"/>
    <cellStyle name="Cálculo 2 5 3 5 4" xfId="16455" xr:uid="{E95F3E07-32D6-49C7-8612-5F9249C7F619}"/>
    <cellStyle name="Cálculo 2 5 3 5 4 2" xfId="16456" xr:uid="{E7B81183-6967-4739-96E6-697DC3CCDF8F}"/>
    <cellStyle name="Cálculo 2 5 3 5 5" xfId="16457" xr:uid="{CF2FA255-9E15-40EC-A23B-CCBACBB41257}"/>
    <cellStyle name="Cálculo 2 5 3 5 5 2" xfId="16458" xr:uid="{0AAEDE3D-FF00-4935-84E0-FC69299D46E9}"/>
    <cellStyle name="Cálculo 2 5 3 5 6" xfId="16459" xr:uid="{455FF3D6-BBC7-4A52-8ABF-3CA3D7E22494}"/>
    <cellStyle name="Cálculo 2 5 3 5 6 2" xfId="16460" xr:uid="{DA0BD5C6-AE67-41BF-AD75-03B3021C4C5E}"/>
    <cellStyle name="Cálculo 2 5 3 5 7" xfId="16461" xr:uid="{F415F1BF-44D2-49F0-A213-265A491DF746}"/>
    <cellStyle name="Cálculo 2 5 3 5 7 2" xfId="16462" xr:uid="{96D498AC-30ED-4D61-B524-B1E0B469A1FC}"/>
    <cellStyle name="Cálculo 2 5 3 5 8" xfId="16463" xr:uid="{006B08D6-E34F-4BB7-BBE8-C66059EDF25A}"/>
    <cellStyle name="Cálculo 2 5 3 5_Mes Actual" xfId="16464" xr:uid="{B02555D2-41B5-41E2-8D9E-0DE7DC622423}"/>
    <cellStyle name="Cálculo 2 5 3 6" xfId="16465" xr:uid="{2D1B1965-0651-4F1A-A8BA-72C3561D6BEF}"/>
    <cellStyle name="Cálculo 2 5 3 6 2" xfId="16466" xr:uid="{FDB0DB5A-638E-466F-A46C-8D1EFFCFA98F}"/>
    <cellStyle name="Cálculo 2 5 3 6 2 2" xfId="16467" xr:uid="{147213AD-ED10-46D1-8B0C-24D65A18C101}"/>
    <cellStyle name="Cálculo 2 5 3 6 3" xfId="16468" xr:uid="{139C9A37-A000-4276-8D97-89A8E3531519}"/>
    <cellStyle name="Cálculo 2 5 3 6 3 2" xfId="16469" xr:uid="{EF9530CE-159C-4E07-A643-003BFEF7A646}"/>
    <cellStyle name="Cálculo 2 5 3 6 4" xfId="16470" xr:uid="{7D5FB089-B4FD-4941-AD31-FB0D6D653AAE}"/>
    <cellStyle name="Cálculo 2 5 3 6 4 2" xfId="16471" xr:uid="{63BAD103-5D2E-407C-8111-C320B7959411}"/>
    <cellStyle name="Cálculo 2 5 3 6 5" xfId="16472" xr:uid="{57470B01-EC7F-4230-A51C-8718A3396EDC}"/>
    <cellStyle name="Cálculo 2 5 3 6 5 2" xfId="16473" xr:uid="{33C808F1-3A34-46AF-BAA5-EEA307AC4DF3}"/>
    <cellStyle name="Cálculo 2 5 3 6 6" xfId="16474" xr:uid="{41C88A08-B664-4163-B4B9-A012A789E7CA}"/>
    <cellStyle name="Cálculo 2 5 3 6 6 2" xfId="16475" xr:uid="{D986AF63-BABB-4F00-B9A9-96C88F530486}"/>
    <cellStyle name="Cálculo 2 5 3 6 7" xfId="16476" xr:uid="{4EAF4E7C-AFAE-4C8D-9345-C9C514FDDBB6}"/>
    <cellStyle name="Cálculo 2 5 3 7" xfId="16477" xr:uid="{F4CCF980-3F4E-47BE-8BC2-1C891876C59D}"/>
    <cellStyle name="Cálculo 2 5 3 7 2" xfId="16478" xr:uid="{527B8DD0-1CA8-4DA9-BC78-654C64FB9090}"/>
    <cellStyle name="Cálculo 2 5 3 8" xfId="16479" xr:uid="{3782E54D-A3C5-4F87-A57F-8EC4B41FCF9C}"/>
    <cellStyle name="Cálculo 2 5 3 8 2" xfId="16480" xr:uid="{F2E81A91-0B64-47E7-A383-D57DFD8BCF89}"/>
    <cellStyle name="Cálculo 2 5 3 9" xfId="16481" xr:uid="{76C550D3-384E-46A8-A692-2958775E3255}"/>
    <cellStyle name="Cálculo 2 5 3 9 2" xfId="16482" xr:uid="{4DD095D6-F207-47D7-A17E-7DA952EC5DD1}"/>
    <cellStyle name="Cálculo 2 5 3_Mes Actual" xfId="16483" xr:uid="{D8F621C9-B6D5-4B88-8DAC-5C209E41528A}"/>
    <cellStyle name="Cálculo 2 5 4" xfId="16484" xr:uid="{A435A102-0D0F-4992-8B12-F07AA7F64B0D}"/>
    <cellStyle name="Cálculo 2 5 4 10" xfId="16485" xr:uid="{D9C9FD57-087E-426F-A4D4-509C18F2E70F}"/>
    <cellStyle name="Cálculo 2 5 4 10 2" xfId="16486" xr:uid="{6894A92C-9EFB-4B17-AC08-69577A4D7EA1}"/>
    <cellStyle name="Cálculo 2 5 4 11" xfId="16487" xr:uid="{9BBFF140-6A62-4825-AD05-E8FD9A2C0D9D}"/>
    <cellStyle name="Cálculo 2 5 4 2" xfId="16488" xr:uid="{0231F1D5-F4E5-4C38-9EF5-4EF075B63CFD}"/>
    <cellStyle name="Cálculo 2 5 4 2 2" xfId="16489" xr:uid="{F2194CAC-478C-46E0-80E0-5A50D5CEA63E}"/>
    <cellStyle name="Cálculo 2 5 4 2 2 2" xfId="16490" xr:uid="{47B610AE-E713-4251-A127-3556A0434058}"/>
    <cellStyle name="Cálculo 2 5 4 2 2 2 2" xfId="16491" xr:uid="{A8E8052E-0DD9-47DF-A6A3-30446C2D00B2}"/>
    <cellStyle name="Cálculo 2 5 4 2 2 3" xfId="16492" xr:uid="{62B6C5F3-4220-4DD2-A96D-683B1466C3A8}"/>
    <cellStyle name="Cálculo 2 5 4 2 2 3 2" xfId="16493" xr:uid="{ABCF3460-40F1-409D-A336-51741D7662B4}"/>
    <cellStyle name="Cálculo 2 5 4 2 2 4" xfId="16494" xr:uid="{81070C44-0C4E-4068-824B-A343873EB881}"/>
    <cellStyle name="Cálculo 2 5 4 2 2 4 2" xfId="16495" xr:uid="{DEDCDE3E-7718-4212-B788-7499345CEC27}"/>
    <cellStyle name="Cálculo 2 5 4 2 2 5" xfId="16496" xr:uid="{97891365-4F3A-4DF1-A3A7-898B1B4AA6E4}"/>
    <cellStyle name="Cálculo 2 5 4 2 2 5 2" xfId="16497" xr:uid="{878D8060-7128-440A-BC5C-DA97873066C0}"/>
    <cellStyle name="Cálculo 2 5 4 2 2 6" xfId="16498" xr:uid="{B5BBBC83-0A2D-40D0-AE8D-8D9257AD4113}"/>
    <cellStyle name="Cálculo 2 5 4 2 2 6 2" xfId="16499" xr:uid="{1697411E-AF67-4222-AF91-CD9D7E83F9E6}"/>
    <cellStyle name="Cálculo 2 5 4 2 2 7" xfId="16500" xr:uid="{123C6013-C97F-4D67-8BF4-9ECF13DA7CF9}"/>
    <cellStyle name="Cálculo 2 5 4 2 2_Mes Actual" xfId="16501" xr:uid="{7F8BD1AB-C5BF-45E6-903D-02B6A225CAE9}"/>
    <cellStyle name="Cálculo 2 5 4 2 3" xfId="16502" xr:uid="{B688393C-4269-41A8-88ED-8F392551E6AA}"/>
    <cellStyle name="Cálculo 2 5 4 2 3 2" xfId="16503" xr:uid="{90E6248C-6752-472A-93CB-3EC627209161}"/>
    <cellStyle name="Cálculo 2 5 4 2 3 2 2" xfId="16504" xr:uid="{EBBF80B1-BBAE-4D0B-8050-3B9650F57814}"/>
    <cellStyle name="Cálculo 2 5 4 2 3 3" xfId="16505" xr:uid="{D8647155-C494-49FB-B1FE-FE232C5314F0}"/>
    <cellStyle name="Cálculo 2 5 4 2 3_Mes Actual" xfId="16506" xr:uid="{EE2671D7-9E5A-4986-A98C-824A6382493C}"/>
    <cellStyle name="Cálculo 2 5 4 2 4" xfId="16507" xr:uid="{C50C6F3D-9D64-461C-BC6C-A2F3BA6B6B91}"/>
    <cellStyle name="Cálculo 2 5 4 2 4 2" xfId="16508" xr:uid="{254D744C-E973-4770-9FC9-FEE8089BDF89}"/>
    <cellStyle name="Cálculo 2 5 4 2 5" xfId="16509" xr:uid="{40B91FBA-AC48-4BEB-9A09-07C3C45597EC}"/>
    <cellStyle name="Cálculo 2 5 4 2 5 2" xfId="16510" xr:uid="{903BD073-A913-4651-B28C-7A6506C26498}"/>
    <cellStyle name="Cálculo 2 5 4 2 6" xfId="16511" xr:uid="{850F5113-A238-4304-805E-EBAAFB9FE1E4}"/>
    <cellStyle name="Cálculo 2 5 4 2 6 2" xfId="16512" xr:uid="{3D6EF22B-6538-45F0-8D84-F15E2674E5B8}"/>
    <cellStyle name="Cálculo 2 5 4 2 7" xfId="16513" xr:uid="{7B6E5DB5-ED16-412F-A95F-89D1F61DCA44}"/>
    <cellStyle name="Cálculo 2 5 4 2 7 2" xfId="16514" xr:uid="{33A43D67-0596-47D9-A9B3-E274B7864B7D}"/>
    <cellStyle name="Cálculo 2 5 4 2 8" xfId="16515" xr:uid="{7F98D966-EC8B-40D3-8622-F355E0B7107E}"/>
    <cellStyle name="Cálculo 2 5 4 2_Mes Actual" xfId="16516" xr:uid="{6DE3B646-C739-4FF1-BC9E-1A1B894FCB06}"/>
    <cellStyle name="Cálculo 2 5 4 3" xfId="16517" xr:uid="{B5C72D1D-C415-4542-BE9D-13B91CB03971}"/>
    <cellStyle name="Cálculo 2 5 4 3 2" xfId="16518" xr:uid="{7F3EFBA2-0B7F-4761-BE1A-162F3A408FDE}"/>
    <cellStyle name="Cálculo 2 5 4 3 2 2" xfId="16519" xr:uid="{B897CB6A-88D2-43BB-A327-A322DE553E4D}"/>
    <cellStyle name="Cálculo 2 5 4 3 2 2 2" xfId="16520" xr:uid="{8E0C3AB6-6CC1-478D-B3E6-337A883BD77D}"/>
    <cellStyle name="Cálculo 2 5 4 3 2 3" xfId="16521" xr:uid="{4749C421-329A-4102-B1E3-73FA5C2FD5E1}"/>
    <cellStyle name="Cálculo 2 5 4 3 2 3 2" xfId="16522" xr:uid="{8F6ADDA9-647F-45DA-8C1F-57E994828B5C}"/>
    <cellStyle name="Cálculo 2 5 4 3 2 4" xfId="16523" xr:uid="{BB772970-43BA-4793-80C7-389FBD17C573}"/>
    <cellStyle name="Cálculo 2 5 4 3 2 4 2" xfId="16524" xr:uid="{BD03F18A-D2AB-41C2-8F37-7F5A67FD3F36}"/>
    <cellStyle name="Cálculo 2 5 4 3 2 5" xfId="16525" xr:uid="{21C1D221-E1E4-4F30-B99F-CF8B49435217}"/>
    <cellStyle name="Cálculo 2 5 4 3 2 5 2" xfId="16526" xr:uid="{A642D987-D561-49CD-A1F1-259EAB319DD2}"/>
    <cellStyle name="Cálculo 2 5 4 3 2 6" xfId="16527" xr:uid="{9091ACF3-1108-4900-81B2-1830E4872F2B}"/>
    <cellStyle name="Cálculo 2 5 4 3 2 6 2" xfId="16528" xr:uid="{3B4B3F5D-8DA6-487D-8BD6-AC453D3ECB10}"/>
    <cellStyle name="Cálculo 2 5 4 3 2 7" xfId="16529" xr:uid="{B78F7229-4FA3-488C-9F99-F5FDEFCC2D6F}"/>
    <cellStyle name="Cálculo 2 5 4 3 3" xfId="16530" xr:uid="{C89C2BE4-9612-4E2D-A478-F6F64DE2612E}"/>
    <cellStyle name="Cálculo 2 5 4 3 3 2" xfId="16531" xr:uid="{77A3791A-1EDA-4405-8CBE-26E23B7CDF4B}"/>
    <cellStyle name="Cálculo 2 5 4 3 4" xfId="16532" xr:uid="{F62ABE42-E61D-4F33-9BD7-CFDA1B67ECA1}"/>
    <cellStyle name="Cálculo 2 5 4 3 4 2" xfId="16533" xr:uid="{100F99A2-F163-4045-83C1-B00503B42F44}"/>
    <cellStyle name="Cálculo 2 5 4 3 5" xfId="16534" xr:uid="{3E9CC81C-ECCF-48BE-AC54-957481861505}"/>
    <cellStyle name="Cálculo 2 5 4 3 5 2" xfId="16535" xr:uid="{EDD68F0E-A7B9-4B8C-81F7-3E6C29E5DAAA}"/>
    <cellStyle name="Cálculo 2 5 4 3 6" xfId="16536" xr:uid="{84C2CFBC-2562-49CA-9960-1736587F8D26}"/>
    <cellStyle name="Cálculo 2 5 4 3 6 2" xfId="16537" xr:uid="{7FF94378-2517-4F56-AF16-8EAC50E5F824}"/>
    <cellStyle name="Cálculo 2 5 4 3 7" xfId="16538" xr:uid="{0E4CF716-CAF8-45AD-96BB-377EA1C452F9}"/>
    <cellStyle name="Cálculo 2 5 4 3 7 2" xfId="16539" xr:uid="{B20134E6-F705-4B01-ABAA-64388C8704B4}"/>
    <cellStyle name="Cálculo 2 5 4 3 8" xfId="16540" xr:uid="{3BC0E15C-3974-49FF-A864-7FC2CD9D0EE1}"/>
    <cellStyle name="Cálculo 2 5 4 3_Mes Actual" xfId="16541" xr:uid="{0E598AE1-3643-466C-8F22-E06216AAF0E2}"/>
    <cellStyle name="Cálculo 2 5 4 4" xfId="16542" xr:uid="{EE047F3B-8208-4A72-81BE-0FADBB97082A}"/>
    <cellStyle name="Cálculo 2 5 4 4 2" xfId="16543" xr:uid="{44191769-98BA-47A5-8A80-AA9FC1F5A576}"/>
    <cellStyle name="Cálculo 2 5 4 4 2 2" xfId="16544" xr:uid="{84613558-3B4A-403C-8F25-FA853B80F256}"/>
    <cellStyle name="Cálculo 2 5 4 4 2 2 2" xfId="16545" xr:uid="{0487E52A-C885-46C1-AA8E-879B21E7C176}"/>
    <cellStyle name="Cálculo 2 5 4 4 2 3" xfId="16546" xr:uid="{7244895C-A3C7-4BBA-9F75-EB56BB33974F}"/>
    <cellStyle name="Cálculo 2 5 4 4 2 3 2" xfId="16547" xr:uid="{56667D87-CF9B-4BD1-8982-140287DBB0FE}"/>
    <cellStyle name="Cálculo 2 5 4 4 2 4" xfId="16548" xr:uid="{654B1143-301F-4E67-85AC-913D9EC5ABED}"/>
    <cellStyle name="Cálculo 2 5 4 4 2 4 2" xfId="16549" xr:uid="{ED8C582A-B6E6-4D92-8576-8F521F486187}"/>
    <cellStyle name="Cálculo 2 5 4 4 2 5" xfId="16550" xr:uid="{452A59C6-6973-4456-BA5B-99D9AEF6F62F}"/>
    <cellStyle name="Cálculo 2 5 4 4 2 5 2" xfId="16551" xr:uid="{A5EF5374-66E7-4D2D-8B61-07F4A84E15D2}"/>
    <cellStyle name="Cálculo 2 5 4 4 2 6" xfId="16552" xr:uid="{C67D9D26-8515-4947-9420-FED25E37148A}"/>
    <cellStyle name="Cálculo 2 5 4 4 2 6 2" xfId="16553" xr:uid="{F871D395-865E-41CB-BB89-A5B1A64F2FF8}"/>
    <cellStyle name="Cálculo 2 5 4 4 2 7" xfId="16554" xr:uid="{6340758D-745E-4346-8534-F9CBADFD65CB}"/>
    <cellStyle name="Cálculo 2 5 4 4 3" xfId="16555" xr:uid="{8D4B366E-D1A8-4432-80E7-718C00D59042}"/>
    <cellStyle name="Cálculo 2 5 4 4 3 2" xfId="16556" xr:uid="{89CC7A36-91D7-4E2D-86AD-123C80B7D6DF}"/>
    <cellStyle name="Cálculo 2 5 4 4 4" xfId="16557" xr:uid="{9E0A0271-C8C5-45FF-AABF-F1B75F7D6E7C}"/>
    <cellStyle name="Cálculo 2 5 4 4 4 2" xfId="16558" xr:uid="{1A4B068F-30E1-48C8-AA1F-462F90DB3566}"/>
    <cellStyle name="Cálculo 2 5 4 4 5" xfId="16559" xr:uid="{AF46D3EC-A58A-4F6F-8F9A-4A3CA8D3D8CA}"/>
    <cellStyle name="Cálculo 2 5 4 4 5 2" xfId="16560" xr:uid="{029BDCE1-DC35-4FD7-B607-840631691F72}"/>
    <cellStyle name="Cálculo 2 5 4 4 6" xfId="16561" xr:uid="{F1CC01CC-3CA5-404C-BA5E-18CA8E25840F}"/>
    <cellStyle name="Cálculo 2 5 4 4 6 2" xfId="16562" xr:uid="{92A78259-D0DB-435A-9D8C-FCEA6540E34A}"/>
    <cellStyle name="Cálculo 2 5 4 4 7" xfId="16563" xr:uid="{275DCFC2-3192-477E-A2A7-BC3AFE84225D}"/>
    <cellStyle name="Cálculo 2 5 4 4 7 2" xfId="16564" xr:uid="{6742C1CF-20C1-4C76-B0D4-E0CF3A216BC5}"/>
    <cellStyle name="Cálculo 2 5 4 4 8" xfId="16565" xr:uid="{AF133944-52C3-4A0C-97CB-FC70336081CF}"/>
    <cellStyle name="Cálculo 2 5 4 4_Mes Actual" xfId="16566" xr:uid="{F64CC641-E5B8-4F14-AE77-71992598B8EE}"/>
    <cellStyle name="Cálculo 2 5 4 5" xfId="16567" xr:uid="{5D166D27-22BD-47A8-8A2E-7F0E49EF9349}"/>
    <cellStyle name="Cálculo 2 5 4 5 2" xfId="16568" xr:uid="{EC16AE3B-A835-457C-9B03-22780DF7BF60}"/>
    <cellStyle name="Cálculo 2 5 4 5 2 2" xfId="16569" xr:uid="{D03F01D8-F186-4C8F-8664-4ECD700ABC46}"/>
    <cellStyle name="Cálculo 2 5 4 5 3" xfId="16570" xr:uid="{424B8864-3C58-488C-8433-E76A36AEACCE}"/>
    <cellStyle name="Cálculo 2 5 4 5 3 2" xfId="16571" xr:uid="{4A8A6A2A-557D-4A18-A10A-1E45A1AE1B64}"/>
    <cellStyle name="Cálculo 2 5 4 5 4" xfId="16572" xr:uid="{431BB934-C0CD-482F-A215-D7FA5144D63D}"/>
    <cellStyle name="Cálculo 2 5 4 5 4 2" xfId="16573" xr:uid="{CBCBF0D2-555A-4BFD-8D9A-A3E3D9DDB43E}"/>
    <cellStyle name="Cálculo 2 5 4 5 5" xfId="16574" xr:uid="{824EA64B-CF7E-42B8-9538-1AA169AD0D8B}"/>
    <cellStyle name="Cálculo 2 5 4 5 5 2" xfId="16575" xr:uid="{FE824A02-371D-48EC-AB0D-01F4D47176B8}"/>
    <cellStyle name="Cálculo 2 5 4 5 6" xfId="16576" xr:uid="{1639841A-3640-43E1-AFBA-4DA0D76BD31C}"/>
    <cellStyle name="Cálculo 2 5 4 5 6 2" xfId="16577" xr:uid="{D7080D5B-6062-485D-8BAB-5B9384C7BC56}"/>
    <cellStyle name="Cálculo 2 5 4 5 7" xfId="16578" xr:uid="{0604D3BD-6A06-4A1A-971D-A38A137D379B}"/>
    <cellStyle name="Cálculo 2 5 4 6" xfId="16579" xr:uid="{1EF228FC-E6C8-4235-BB2B-2135005B33C7}"/>
    <cellStyle name="Cálculo 2 5 4 6 2" xfId="16580" xr:uid="{A87D7FE7-A779-44CF-8E61-F7B076B8A582}"/>
    <cellStyle name="Cálculo 2 5 4 7" xfId="16581" xr:uid="{B1C08EF3-9033-4A58-9FF2-571162EED995}"/>
    <cellStyle name="Cálculo 2 5 4 7 2" xfId="16582" xr:uid="{A54E347D-BCC9-4B8D-AD56-ED80227F4D7B}"/>
    <cellStyle name="Cálculo 2 5 4 8" xfId="16583" xr:uid="{E1A5BA49-BDF6-4148-A7C9-622EA8651D45}"/>
    <cellStyle name="Cálculo 2 5 4 8 2" xfId="16584" xr:uid="{0EB614AB-379D-48DF-9586-466D51246D0B}"/>
    <cellStyle name="Cálculo 2 5 4 9" xfId="16585" xr:uid="{EDEFC4F4-BDA8-4F51-BABF-52748E28A02A}"/>
    <cellStyle name="Cálculo 2 5 4 9 2" xfId="16586" xr:uid="{E74AB96C-54AB-4F62-9324-1702B3F70D66}"/>
    <cellStyle name="Cálculo 2 5 4_Mes Actual" xfId="16587" xr:uid="{2295FCC5-58C2-4128-8779-A563B0300682}"/>
    <cellStyle name="Cálculo 2 5 5" xfId="16588" xr:uid="{151C0AEF-489B-4F88-8B63-8162A5FD4736}"/>
    <cellStyle name="Cálculo 2 5 5 10" xfId="16589" xr:uid="{B94E796C-9CFF-4181-82C9-7E3DAEF9FD43}"/>
    <cellStyle name="Cálculo 2 5 5 10 2" xfId="16590" xr:uid="{5C4FCE54-1B6D-4C7C-9B37-3CAD620D2793}"/>
    <cellStyle name="Cálculo 2 5 5 11" xfId="16591" xr:uid="{47E43771-9627-409A-89DB-1BE7FAE4E945}"/>
    <cellStyle name="Cálculo 2 5 5 2" xfId="16592" xr:uid="{128876E2-BCA8-4974-ACF4-DF9D9432CD2B}"/>
    <cellStyle name="Cálculo 2 5 5 2 2" xfId="16593" xr:uid="{3F9E5B77-DAD1-4F8B-A519-3004AB4F4D62}"/>
    <cellStyle name="Cálculo 2 5 5 2 2 2" xfId="16594" xr:uid="{CC226BCC-50F8-47FD-B9AB-E2861664440A}"/>
    <cellStyle name="Cálculo 2 5 5 2 2 2 2" xfId="16595" xr:uid="{6609785D-FF4E-45B7-820F-7A81CB7CB23C}"/>
    <cellStyle name="Cálculo 2 5 5 2 2 3" xfId="16596" xr:uid="{325D139D-BC92-4B4C-8107-A37BEBB47EF6}"/>
    <cellStyle name="Cálculo 2 5 5 2 2 3 2" xfId="16597" xr:uid="{D5E0064A-0286-4175-824B-5E8C41A62A38}"/>
    <cellStyle name="Cálculo 2 5 5 2 2 4" xfId="16598" xr:uid="{3C9A9BC8-7E00-4A3E-8F7B-FDB517116722}"/>
    <cellStyle name="Cálculo 2 5 5 2 2 4 2" xfId="16599" xr:uid="{ABA0C5FE-6151-444A-831A-CAB64227B868}"/>
    <cellStyle name="Cálculo 2 5 5 2 2 5" xfId="16600" xr:uid="{069911DE-2C21-4F4A-8AEA-46C7F876796B}"/>
    <cellStyle name="Cálculo 2 5 5 2 2 5 2" xfId="16601" xr:uid="{7348607D-EB76-4839-8D09-7BAAAA5B66E9}"/>
    <cellStyle name="Cálculo 2 5 5 2 2 6" xfId="16602" xr:uid="{D680A8F3-CE32-4518-9CF6-E8CEBD93F0C1}"/>
    <cellStyle name="Cálculo 2 5 5 2 2 6 2" xfId="16603" xr:uid="{6225459A-4869-4594-A208-8B9215D61069}"/>
    <cellStyle name="Cálculo 2 5 5 2 2 7" xfId="16604" xr:uid="{9609517C-02F8-4572-9A12-9E71307AAD62}"/>
    <cellStyle name="Cálculo 2 5 5 2 2_Mes Actual" xfId="16605" xr:uid="{455F6E8D-952C-4E12-838F-5078E12B61A5}"/>
    <cellStyle name="Cálculo 2 5 5 2 3" xfId="16606" xr:uid="{DBE24524-65FB-411A-AE9A-76FB7B0BF68B}"/>
    <cellStyle name="Cálculo 2 5 5 2 3 2" xfId="16607" xr:uid="{4E982FDD-B096-4FD7-9164-91B6700AA741}"/>
    <cellStyle name="Cálculo 2 5 5 2 3 2 2" xfId="16608" xr:uid="{A1B89250-27DB-4450-8074-DBCAF346EB27}"/>
    <cellStyle name="Cálculo 2 5 5 2 3 3" xfId="16609" xr:uid="{7410E818-4D77-4794-86A0-490CC9ACA6FC}"/>
    <cellStyle name="Cálculo 2 5 5 2 3_Mes Actual" xfId="16610" xr:uid="{25491932-8B35-4855-9F6A-84BC802807A3}"/>
    <cellStyle name="Cálculo 2 5 5 2 4" xfId="16611" xr:uid="{81242E7B-AB04-4D57-A555-45F1D2A45ECD}"/>
    <cellStyle name="Cálculo 2 5 5 2 4 2" xfId="16612" xr:uid="{3BAEF341-C129-4A58-8C54-FC0C002833F8}"/>
    <cellStyle name="Cálculo 2 5 5 2 5" xfId="16613" xr:uid="{E852EDE4-4332-4799-BE69-C65A6C0F4060}"/>
    <cellStyle name="Cálculo 2 5 5 2 5 2" xfId="16614" xr:uid="{B6809486-EAF8-4152-AEBE-0E4AA17BB0E1}"/>
    <cellStyle name="Cálculo 2 5 5 2 6" xfId="16615" xr:uid="{070F5941-BBEF-4021-9D45-BEFBE8829AEF}"/>
    <cellStyle name="Cálculo 2 5 5 2 6 2" xfId="16616" xr:uid="{2BAE305B-00B4-4851-ADB0-0EFDC2C82DA1}"/>
    <cellStyle name="Cálculo 2 5 5 2 7" xfId="16617" xr:uid="{BBB1CB69-8870-4A37-8285-D2E5C573ED36}"/>
    <cellStyle name="Cálculo 2 5 5 2 7 2" xfId="16618" xr:uid="{7EE24CF9-4D6F-45A9-932D-ED92D493B68F}"/>
    <cellStyle name="Cálculo 2 5 5 2 8" xfId="16619" xr:uid="{744FA105-CE26-4CA6-A991-BDF365D0A711}"/>
    <cellStyle name="Cálculo 2 5 5 2_Mes Actual" xfId="16620" xr:uid="{65F02C85-C621-4C1D-9965-53C149E7C95C}"/>
    <cellStyle name="Cálculo 2 5 5 3" xfId="16621" xr:uid="{6C9A4D07-751A-4819-A6DB-5DA866DCCECE}"/>
    <cellStyle name="Cálculo 2 5 5 3 2" xfId="16622" xr:uid="{C14B5748-C01B-4C38-B9B6-9213674ACF6D}"/>
    <cellStyle name="Cálculo 2 5 5 3 2 2" xfId="16623" xr:uid="{5924446C-C639-4B70-93DB-74C3EA43E7C0}"/>
    <cellStyle name="Cálculo 2 5 5 3 2 2 2" xfId="16624" xr:uid="{3305C521-8086-49BD-ACD9-95FA50A1BE89}"/>
    <cellStyle name="Cálculo 2 5 5 3 2 3" xfId="16625" xr:uid="{E131EB72-5627-4C8A-9E46-84379B141C77}"/>
    <cellStyle name="Cálculo 2 5 5 3 2 3 2" xfId="16626" xr:uid="{51BDD7A9-A645-49AE-92A1-A0EF94538E5B}"/>
    <cellStyle name="Cálculo 2 5 5 3 2 4" xfId="16627" xr:uid="{5FD57121-61B9-4A70-B44B-723671BA2249}"/>
    <cellStyle name="Cálculo 2 5 5 3 2 4 2" xfId="16628" xr:uid="{1741F9C0-4DD1-4043-B08C-072D8B26A549}"/>
    <cellStyle name="Cálculo 2 5 5 3 2 5" xfId="16629" xr:uid="{C476B255-DFCB-4DD5-996C-94DC91CEACAA}"/>
    <cellStyle name="Cálculo 2 5 5 3 2 5 2" xfId="16630" xr:uid="{9235E322-141A-4102-AC47-5B069F1E4595}"/>
    <cellStyle name="Cálculo 2 5 5 3 2 6" xfId="16631" xr:uid="{92C992B7-F250-4EA3-929F-21B0682961C2}"/>
    <cellStyle name="Cálculo 2 5 5 3 2 6 2" xfId="16632" xr:uid="{0683BB1A-522B-43A5-A6D0-5A3C1C4E2A41}"/>
    <cellStyle name="Cálculo 2 5 5 3 2 7" xfId="16633" xr:uid="{FDF953FD-CD3F-4A84-9B9D-A8B5FCEA42E8}"/>
    <cellStyle name="Cálculo 2 5 5 3 3" xfId="16634" xr:uid="{2B850890-084F-46EE-BE71-C7F1F59A1CCE}"/>
    <cellStyle name="Cálculo 2 5 5 3 3 2" xfId="16635" xr:uid="{4C460647-20B0-478B-97F1-79B5B9291F3E}"/>
    <cellStyle name="Cálculo 2 5 5 3 4" xfId="16636" xr:uid="{D8A6657A-9601-4D4B-B37D-3CA6DF97058C}"/>
    <cellStyle name="Cálculo 2 5 5 3 4 2" xfId="16637" xr:uid="{771B8192-8251-45DE-B5E5-66866FF8724C}"/>
    <cellStyle name="Cálculo 2 5 5 3 5" xfId="16638" xr:uid="{8B8BDC50-E10E-48E7-A2C0-ECC1DCDF4D4F}"/>
    <cellStyle name="Cálculo 2 5 5 3 5 2" xfId="16639" xr:uid="{2B0DC327-36E9-4978-9C73-6BB740FEEDFE}"/>
    <cellStyle name="Cálculo 2 5 5 3 6" xfId="16640" xr:uid="{E485A46A-ABEC-45C6-88D1-9F10E83C5D15}"/>
    <cellStyle name="Cálculo 2 5 5 3 6 2" xfId="16641" xr:uid="{044D8F5B-8C2C-469E-BC2E-EB75215F9CAF}"/>
    <cellStyle name="Cálculo 2 5 5 3 7" xfId="16642" xr:uid="{5D048AFA-0466-46A0-A927-992651B46083}"/>
    <cellStyle name="Cálculo 2 5 5 3 7 2" xfId="16643" xr:uid="{B4A8DF44-C88B-47AE-A32C-1F865FB29ED2}"/>
    <cellStyle name="Cálculo 2 5 5 3 8" xfId="16644" xr:uid="{B67D7377-A84D-478A-8C8B-591AAD26C677}"/>
    <cellStyle name="Cálculo 2 5 5 3_Mes Actual" xfId="16645" xr:uid="{CBAD417B-2F4A-462A-95AE-884822C4D218}"/>
    <cellStyle name="Cálculo 2 5 5 4" xfId="16646" xr:uid="{2017085B-12C8-486C-B1D0-A07A5CA2CBFA}"/>
    <cellStyle name="Cálculo 2 5 5 4 2" xfId="16647" xr:uid="{8300F49F-3CAC-41A7-9ECD-FB96D4E4E59E}"/>
    <cellStyle name="Cálculo 2 5 5 4 2 2" xfId="16648" xr:uid="{6F3F623D-1407-4818-B9DB-C70B585FE265}"/>
    <cellStyle name="Cálculo 2 5 5 4 2 2 2" xfId="16649" xr:uid="{2873D68F-3882-4CCB-8783-1FFD24CC8992}"/>
    <cellStyle name="Cálculo 2 5 5 4 2 3" xfId="16650" xr:uid="{AD4BAA04-429E-4AC9-95E2-9B3894845B77}"/>
    <cellStyle name="Cálculo 2 5 5 4 2 3 2" xfId="16651" xr:uid="{312354B7-EA4C-4CE4-B8A2-FEF6C6279E6C}"/>
    <cellStyle name="Cálculo 2 5 5 4 2 4" xfId="16652" xr:uid="{CA181B42-1038-4996-BA02-AAA7BA8B42D5}"/>
    <cellStyle name="Cálculo 2 5 5 4 2 4 2" xfId="16653" xr:uid="{246DB5D1-CF51-4BAA-BD1C-574ADA26837F}"/>
    <cellStyle name="Cálculo 2 5 5 4 2 5" xfId="16654" xr:uid="{BDC198C8-A97E-4CBD-B9BE-A9EB3ED7179F}"/>
    <cellStyle name="Cálculo 2 5 5 4 2 5 2" xfId="16655" xr:uid="{54285061-61C8-440E-BD45-195E83E6E67A}"/>
    <cellStyle name="Cálculo 2 5 5 4 2 6" xfId="16656" xr:uid="{B52DAC8C-10A3-4E9F-80DD-4107E7CE22BA}"/>
    <cellStyle name="Cálculo 2 5 5 4 2 6 2" xfId="16657" xr:uid="{AEEDD7ED-6867-45D8-9C8A-D33B39247371}"/>
    <cellStyle name="Cálculo 2 5 5 4 2 7" xfId="16658" xr:uid="{A31B08E2-187E-4C6D-89AD-4334F54A8B48}"/>
    <cellStyle name="Cálculo 2 5 5 4 3" xfId="16659" xr:uid="{06EF9368-C92E-4337-9A76-2C522D2C0367}"/>
    <cellStyle name="Cálculo 2 5 5 4 3 2" xfId="16660" xr:uid="{3F5DF4C2-0EB3-4E56-A6B4-A9838500D21B}"/>
    <cellStyle name="Cálculo 2 5 5 4 4" xfId="16661" xr:uid="{6875D2A9-234E-4BE1-9A9D-1ABD93671234}"/>
    <cellStyle name="Cálculo 2 5 5 4 4 2" xfId="16662" xr:uid="{3B664F26-513F-4A81-84BC-B3DE92FC224F}"/>
    <cellStyle name="Cálculo 2 5 5 4 5" xfId="16663" xr:uid="{55953DA5-DD42-4F09-A967-2B9C41353C9E}"/>
    <cellStyle name="Cálculo 2 5 5 4 5 2" xfId="16664" xr:uid="{09F596FF-1569-485E-8B0F-93861584BE16}"/>
    <cellStyle name="Cálculo 2 5 5 4 6" xfId="16665" xr:uid="{A9C96F8F-0191-4569-B305-37A336CD3B3D}"/>
    <cellStyle name="Cálculo 2 5 5 4 6 2" xfId="16666" xr:uid="{04326E2A-BC65-408B-A31F-601C8ED3D957}"/>
    <cellStyle name="Cálculo 2 5 5 4 7" xfId="16667" xr:uid="{0DB41C07-302D-4CDE-82CA-2891697C2AD3}"/>
    <cellStyle name="Cálculo 2 5 5 4 7 2" xfId="16668" xr:uid="{C695DF6A-54C3-47EA-B5E9-AE899B1FD44A}"/>
    <cellStyle name="Cálculo 2 5 5 4 8" xfId="16669" xr:uid="{3B286B43-93C1-4236-92FE-DB1A03875599}"/>
    <cellStyle name="Cálculo 2 5 5 4_Mes Actual" xfId="16670" xr:uid="{EF2B0D28-624D-4CD7-8957-2AE7D470D463}"/>
    <cellStyle name="Cálculo 2 5 5 5" xfId="16671" xr:uid="{C4922211-887E-4DD2-B672-310346351478}"/>
    <cellStyle name="Cálculo 2 5 5 5 2" xfId="16672" xr:uid="{1C7427F7-2350-4E4B-9878-2C5450F8CBB9}"/>
    <cellStyle name="Cálculo 2 5 5 5 2 2" xfId="16673" xr:uid="{01ED91BC-2FFE-4593-AF04-784EEDB71A51}"/>
    <cellStyle name="Cálculo 2 5 5 5 3" xfId="16674" xr:uid="{E1C85495-DFF1-4A68-AF37-35406A352906}"/>
    <cellStyle name="Cálculo 2 5 5 5 3 2" xfId="16675" xr:uid="{A317B154-2C1B-4355-8F95-7E175FCBF6C3}"/>
    <cellStyle name="Cálculo 2 5 5 5 4" xfId="16676" xr:uid="{DD13CBFB-78BE-488C-B1CF-FD8CA022EF94}"/>
    <cellStyle name="Cálculo 2 5 5 5 4 2" xfId="16677" xr:uid="{4303B64C-9C25-4FA3-9978-BC536E8DCF15}"/>
    <cellStyle name="Cálculo 2 5 5 5 5" xfId="16678" xr:uid="{75A2EA2B-34A5-4765-8C26-41FE94E31391}"/>
    <cellStyle name="Cálculo 2 5 5 5 5 2" xfId="16679" xr:uid="{C1B1E225-9794-4F55-BCFA-64E7BF1D1FA7}"/>
    <cellStyle name="Cálculo 2 5 5 5 6" xfId="16680" xr:uid="{8EF55907-E5FE-474C-B289-EA6D44037CAF}"/>
    <cellStyle name="Cálculo 2 5 5 5 6 2" xfId="16681" xr:uid="{169B2EEB-212E-43A9-8EA6-58BE32065627}"/>
    <cellStyle name="Cálculo 2 5 5 5 7" xfId="16682" xr:uid="{CC4994D8-0999-4E77-BBE8-9F984B22BA9E}"/>
    <cellStyle name="Cálculo 2 5 5 6" xfId="16683" xr:uid="{FC800A21-0B37-4E47-B848-541826407DDE}"/>
    <cellStyle name="Cálculo 2 5 5 6 2" xfId="16684" xr:uid="{250494EB-8F01-4482-9C8C-29007E8EA9B9}"/>
    <cellStyle name="Cálculo 2 5 5 7" xfId="16685" xr:uid="{917E85E7-FF1A-4662-B354-C20437D1524E}"/>
    <cellStyle name="Cálculo 2 5 5 7 2" xfId="16686" xr:uid="{30A47EDD-89A1-4260-BC55-3DB19EFB2FB3}"/>
    <cellStyle name="Cálculo 2 5 5 8" xfId="16687" xr:uid="{39CA5D13-4FBC-4A0F-9724-C296EEE92B1F}"/>
    <cellStyle name="Cálculo 2 5 5 8 2" xfId="16688" xr:uid="{854EE20F-FC8D-4F21-90B6-89354F9C00B8}"/>
    <cellStyle name="Cálculo 2 5 5 9" xfId="16689" xr:uid="{76C0D878-5DE1-4994-8519-77807809E18E}"/>
    <cellStyle name="Cálculo 2 5 5 9 2" xfId="16690" xr:uid="{E0145B0C-102F-41CD-81A0-5ACD42397026}"/>
    <cellStyle name="Cálculo 2 5 5_Mes Actual" xfId="16691" xr:uid="{33D19DE1-1296-4C53-A665-FA0324A0AAD3}"/>
    <cellStyle name="Cálculo 2 5 6" xfId="16692" xr:uid="{B03FFFD8-DFD4-433B-A8DB-4363C1304CC7}"/>
    <cellStyle name="Cálculo 2 5 6 2" xfId="16693" xr:uid="{06C8E61E-F643-49E4-9D91-BFF35AF7CA33}"/>
    <cellStyle name="Cálculo 2 5 6 2 2" xfId="16694" xr:uid="{C68ADB26-3753-4202-9A05-54BD92DA1219}"/>
    <cellStyle name="Cálculo 2 5 6 2 2 2" xfId="16695" xr:uid="{61A0E615-4407-4E02-9E4B-B0BBA5704B3F}"/>
    <cellStyle name="Cálculo 2 5 6 2 3" xfId="16696" xr:uid="{5C320556-389D-4B78-B277-BDA04B9DDF5D}"/>
    <cellStyle name="Cálculo 2 5 6 2 3 2" xfId="16697" xr:uid="{BCC44177-1C31-45C2-87AC-315D30477287}"/>
    <cellStyle name="Cálculo 2 5 6 2 4" xfId="16698" xr:uid="{5B3DD54A-29EB-42B0-8718-FFC8337767F7}"/>
    <cellStyle name="Cálculo 2 5 6 2 4 2" xfId="16699" xr:uid="{CADBCACD-A193-4F30-9A41-444BF3CE1525}"/>
    <cellStyle name="Cálculo 2 5 6 2 5" xfId="16700" xr:uid="{122C06F3-A559-497B-8F38-5CA1F7B81039}"/>
    <cellStyle name="Cálculo 2 5 6 2 5 2" xfId="16701" xr:uid="{E04BB66D-AF7D-46CF-B404-A0783FD71566}"/>
    <cellStyle name="Cálculo 2 5 6 2 6" xfId="16702" xr:uid="{0B09FCC4-1580-4FAE-BB75-1009D8AB58B8}"/>
    <cellStyle name="Cálculo 2 5 6 2 6 2" xfId="16703" xr:uid="{6E6F9876-2CB4-4CCF-A924-202CF75B3090}"/>
    <cellStyle name="Cálculo 2 5 6 2 7" xfId="16704" xr:uid="{EDA7B6BB-25D3-440A-8862-01F91B08A0E6}"/>
    <cellStyle name="Cálculo 2 5 6 2_Mes Actual" xfId="16705" xr:uid="{DCBACCA0-B756-485A-A4F8-9D8773BA3A75}"/>
    <cellStyle name="Cálculo 2 5 6 3" xfId="16706" xr:uid="{0535D5D6-FE5E-425E-B34B-ED7EC909CE1B}"/>
    <cellStyle name="Cálculo 2 5 6 3 2" xfId="16707" xr:uid="{C05DE14C-B979-4A01-8FCC-AFD88CDB7E10}"/>
    <cellStyle name="Cálculo 2 5 6 3 2 2" xfId="16708" xr:uid="{D721C088-A90F-42F4-8FD7-D4E3239F908A}"/>
    <cellStyle name="Cálculo 2 5 6 3 3" xfId="16709" xr:uid="{E68B2E1C-5E4C-4F8D-BDEE-EEF2430C3D1B}"/>
    <cellStyle name="Cálculo 2 5 6 3_Mes Actual" xfId="16710" xr:uid="{4DF3E07F-EEE9-49A9-BF06-F01A56364C27}"/>
    <cellStyle name="Cálculo 2 5 6 4" xfId="16711" xr:uid="{9C1000C9-9E24-4501-9FCB-7E4342897612}"/>
    <cellStyle name="Cálculo 2 5 6 4 2" xfId="16712" xr:uid="{E83ADA9D-0C61-4D2A-A60C-686B8CB9A710}"/>
    <cellStyle name="Cálculo 2 5 6 5" xfId="16713" xr:uid="{649A8307-F80F-4CA4-86AB-4BB1491AD5CE}"/>
    <cellStyle name="Cálculo 2 5 6 5 2" xfId="16714" xr:uid="{D9667A97-97D8-4128-9095-44C71A98C141}"/>
    <cellStyle name="Cálculo 2 5 6 6" xfId="16715" xr:uid="{FED44194-A73B-4FEB-830D-A9E3FF77CF59}"/>
    <cellStyle name="Cálculo 2 5 6 6 2" xfId="16716" xr:uid="{B15B52DC-661E-4835-9B56-88E0B4CA3E70}"/>
    <cellStyle name="Cálculo 2 5 6 7" xfId="16717" xr:uid="{D0602B35-FE73-41E7-B3FC-EA74D2BAA3B5}"/>
    <cellStyle name="Cálculo 2 5 6 7 2" xfId="16718" xr:uid="{3759CE02-3CD6-4D66-8E7A-9E146AC31B09}"/>
    <cellStyle name="Cálculo 2 5 6 8" xfId="16719" xr:uid="{AC0BA18E-5015-49CE-A4B4-EB8E04D3CDC3}"/>
    <cellStyle name="Cálculo 2 5 6_Mes Actual" xfId="16720" xr:uid="{34D57B20-BDF5-4F06-B766-731550D1A7ED}"/>
    <cellStyle name="Cálculo 2 5 7" xfId="16721" xr:uid="{B51E5C66-3221-4123-B2C9-7902812C6374}"/>
    <cellStyle name="Cálculo 2 5 7 2" xfId="16722" xr:uid="{EF1A5EFA-0222-469B-8C65-0242EF57ADE0}"/>
    <cellStyle name="Cálculo 2 5 7 2 2" xfId="16723" xr:uid="{556F7056-D004-4393-AA94-475B583E8ECA}"/>
    <cellStyle name="Cálculo 2 5 7 2 2 2" xfId="16724" xr:uid="{6A869CD8-5FC1-4714-A165-F4B6E0171A7D}"/>
    <cellStyle name="Cálculo 2 5 7 2 3" xfId="16725" xr:uid="{9C429A7F-85FC-4557-ACF8-4946247B5654}"/>
    <cellStyle name="Cálculo 2 5 7 2 3 2" xfId="16726" xr:uid="{A9E5FAF6-95D3-4DA8-9E07-0B880341E7A1}"/>
    <cellStyle name="Cálculo 2 5 7 2 4" xfId="16727" xr:uid="{9D3BCC48-7EC2-45C6-A0B4-17EF3D94A0DA}"/>
    <cellStyle name="Cálculo 2 5 7 2 4 2" xfId="16728" xr:uid="{17AFB6D9-9C57-4142-AC7E-29CB02BFA826}"/>
    <cellStyle name="Cálculo 2 5 7 2 5" xfId="16729" xr:uid="{FD853805-FFFD-4CBC-8525-E8D29123AE22}"/>
    <cellStyle name="Cálculo 2 5 7 2 5 2" xfId="16730" xr:uid="{440502C6-52D7-4E6F-B379-22340E58956D}"/>
    <cellStyle name="Cálculo 2 5 7 2 6" xfId="16731" xr:uid="{DFB8B39D-880B-486F-BD4F-08E7AD2912D9}"/>
    <cellStyle name="Cálculo 2 5 7 2 6 2" xfId="16732" xr:uid="{A845B0C0-A06D-409A-9A07-7DBA9A897A1E}"/>
    <cellStyle name="Cálculo 2 5 7 2 7" xfId="16733" xr:uid="{47C7D932-AECD-43CD-A805-CB8E37B51B63}"/>
    <cellStyle name="Cálculo 2 5 7 3" xfId="16734" xr:uid="{574FEFC5-FA28-480A-A3DD-E12798ACB783}"/>
    <cellStyle name="Cálculo 2 5 7 3 2" xfId="16735" xr:uid="{C0FA06E2-122C-4D26-8711-1F7494417CFA}"/>
    <cellStyle name="Cálculo 2 5 7 4" xfId="16736" xr:uid="{37F82918-6265-4748-ABDE-66F8AD855E3C}"/>
    <cellStyle name="Cálculo 2 5 7 4 2" xfId="16737" xr:uid="{A49EF7D9-6303-4BF6-AF6E-58C7491A1571}"/>
    <cellStyle name="Cálculo 2 5 7 5" xfId="16738" xr:uid="{9AD64EDE-19EB-45F5-B163-631EF0C38E3C}"/>
    <cellStyle name="Cálculo 2 5 7 5 2" xfId="16739" xr:uid="{074577BC-58C0-4B3D-B26D-B5142EB718C5}"/>
    <cellStyle name="Cálculo 2 5 7 6" xfId="16740" xr:uid="{C87FAD95-C709-4CCD-9026-5CD38984DFF2}"/>
    <cellStyle name="Cálculo 2 5 7 6 2" xfId="16741" xr:uid="{21125FCB-E0A2-4C72-8CA9-A78B8485F72A}"/>
    <cellStyle name="Cálculo 2 5 7 7" xfId="16742" xr:uid="{1BB715F4-F053-44CA-8FB7-D149EB8B001A}"/>
    <cellStyle name="Cálculo 2 5 7 7 2" xfId="16743" xr:uid="{70FD56A3-30FF-41C8-A860-2FE350187B47}"/>
    <cellStyle name="Cálculo 2 5 7 8" xfId="16744" xr:uid="{5DFEA783-6942-4A98-9667-5ECDF5FD155B}"/>
    <cellStyle name="Cálculo 2 5 7_Mes Actual" xfId="16745" xr:uid="{9A9BAC39-680E-4334-B8B1-3724DB3BA742}"/>
    <cellStyle name="Cálculo 2 5 8" xfId="16746" xr:uid="{C6589F43-3EE3-4C0D-B607-BF9D27ED4E14}"/>
    <cellStyle name="Cálculo 2 5 8 2" xfId="16747" xr:uid="{2E2AFBA2-340B-432C-A2B0-FAE33FA12DF3}"/>
    <cellStyle name="Cálculo 2 5 8 2 2" xfId="16748" xr:uid="{C389D93A-C1E5-4FB6-8A8E-5E63E224F4C8}"/>
    <cellStyle name="Cálculo 2 5 8 2 2 2" xfId="16749" xr:uid="{8E7134FE-9E31-4F38-B4EF-A8B376FACACD}"/>
    <cellStyle name="Cálculo 2 5 8 2 3" xfId="16750" xr:uid="{6B937776-388C-402B-A070-F991094D73AB}"/>
    <cellStyle name="Cálculo 2 5 8 2 3 2" xfId="16751" xr:uid="{3EC8E141-9BB5-4AE4-BF0D-16965F5F64A4}"/>
    <cellStyle name="Cálculo 2 5 8 2 4" xfId="16752" xr:uid="{105A9B2C-5738-4509-8E57-A1DDF372EFC9}"/>
    <cellStyle name="Cálculo 2 5 8 2 4 2" xfId="16753" xr:uid="{B0D53A9A-5439-46A2-97ED-47FE93D702CA}"/>
    <cellStyle name="Cálculo 2 5 8 2 5" xfId="16754" xr:uid="{3872E475-1B75-4588-9187-008462FE4650}"/>
    <cellStyle name="Cálculo 2 5 8 2 5 2" xfId="16755" xr:uid="{3D821429-2D99-4D95-B31E-DDC5A1C36A3B}"/>
    <cellStyle name="Cálculo 2 5 8 2 6" xfId="16756" xr:uid="{9257BFB8-6511-4133-900E-BBA0BD76AB15}"/>
    <cellStyle name="Cálculo 2 5 8 2 6 2" xfId="16757" xr:uid="{E10589C4-5436-45A4-AB8C-9C49B069EB92}"/>
    <cellStyle name="Cálculo 2 5 8 2 7" xfId="16758" xr:uid="{4667D8EA-A657-454B-844B-8EBE1AE68A16}"/>
    <cellStyle name="Cálculo 2 5 8 3" xfId="16759" xr:uid="{6BBFFBD4-6AEC-470A-B253-81077A35D731}"/>
    <cellStyle name="Cálculo 2 5 8 3 2" xfId="16760" xr:uid="{1D7A3F72-6D50-445F-8C31-7778F0DFBCEE}"/>
    <cellStyle name="Cálculo 2 5 8 4" xfId="16761" xr:uid="{F228CDC5-58A0-481F-9B91-4EDB9B230B49}"/>
    <cellStyle name="Cálculo 2 5 8 4 2" xfId="16762" xr:uid="{38EAEEA3-F8D8-4976-8B87-B8EE10551690}"/>
    <cellStyle name="Cálculo 2 5 8 5" xfId="16763" xr:uid="{2457874B-462A-46C4-80B0-F4A26DF05617}"/>
    <cellStyle name="Cálculo 2 5 8 5 2" xfId="16764" xr:uid="{74FA2D95-5239-406D-8786-B75F7AABC48E}"/>
    <cellStyle name="Cálculo 2 5 8 6" xfId="16765" xr:uid="{21A77FD7-925C-4899-8A8B-316DECD2020C}"/>
    <cellStyle name="Cálculo 2 5 8 6 2" xfId="16766" xr:uid="{5FDE8EBD-70B6-486E-B9F6-190880C826F0}"/>
    <cellStyle name="Cálculo 2 5 8 7" xfId="16767" xr:uid="{91B72324-FA6E-458E-B98C-26D663D92C5E}"/>
    <cellStyle name="Cálculo 2 5 8 7 2" xfId="16768" xr:uid="{6740E888-FAF5-4D0A-A3FE-1C08E2D82B49}"/>
    <cellStyle name="Cálculo 2 5 8 8" xfId="16769" xr:uid="{A6A7312C-BF59-4A86-BFB4-1BA6E72ADDA8}"/>
    <cellStyle name="Cálculo 2 5 8_Mes Actual" xfId="16770" xr:uid="{A13E923D-CBE0-4989-8626-145FC9B2B0A1}"/>
    <cellStyle name="Cálculo 2 5 9" xfId="16771" xr:uid="{192884F0-C7FE-4088-ABF4-57B75635393D}"/>
    <cellStyle name="Cálculo 2 5 9 2" xfId="16772" xr:uid="{78628DF7-519D-46B0-B360-D8413DE5E708}"/>
    <cellStyle name="Cálculo 2 5 9 2 2" xfId="16773" xr:uid="{417B4484-ECBE-40F6-B0D0-621FA976CE62}"/>
    <cellStyle name="Cálculo 2 5 9 3" xfId="16774" xr:uid="{182CD928-E582-4ACA-883B-61B8B65B0DD0}"/>
    <cellStyle name="Cálculo 2 5 9 3 2" xfId="16775" xr:uid="{E98B7AE5-7579-4AA2-8A80-1956A07D3826}"/>
    <cellStyle name="Cálculo 2 5 9 4" xfId="16776" xr:uid="{E3135A85-AB71-447E-8139-57A8A92B8188}"/>
    <cellStyle name="Cálculo 2 5 9 4 2" xfId="16777" xr:uid="{D75D857F-4210-4473-A288-6B3D1D2AFE73}"/>
    <cellStyle name="Cálculo 2 5 9 5" xfId="16778" xr:uid="{367D8B3F-FC7F-4C35-A6E8-E1BA1E66F8BA}"/>
    <cellStyle name="Cálculo 2 5 9 5 2" xfId="16779" xr:uid="{2B9D9C3C-32C9-4304-B099-32723E092186}"/>
    <cellStyle name="Cálculo 2 5 9 6" xfId="16780" xr:uid="{FA20BD3F-42E5-42AB-A4C0-DE61A9E68627}"/>
    <cellStyle name="Cálculo 2 5 9 6 2" xfId="16781" xr:uid="{B8FD52CF-2DFA-4D3E-855C-EE6DDC66999D}"/>
    <cellStyle name="Cálculo 2 5 9 7" xfId="16782" xr:uid="{C8178415-8491-43B7-90BD-E9207D0D9265}"/>
    <cellStyle name="Cálculo 2 5_Mes Actual" xfId="16783" xr:uid="{6375A72E-AF79-4B49-930F-06631533EFEE}"/>
    <cellStyle name="Cálculo 2 6" xfId="16784" xr:uid="{C407D7A2-4C89-49B5-BB8A-F6207D09C724}"/>
    <cellStyle name="Cálculo 2 6 10" xfId="16785" xr:uid="{045FD84E-0D44-40BD-A483-7F4A117F14E4}"/>
    <cellStyle name="Cálculo 2 6 10 2" xfId="16786" xr:uid="{FA5E9C4B-FC25-4705-B44E-45E4577BF168}"/>
    <cellStyle name="Cálculo 2 6 11" xfId="16787" xr:uid="{83BE5DBA-1AAB-47B1-8C48-1C62C7141D47}"/>
    <cellStyle name="Cálculo 2 6 11 2" xfId="16788" xr:uid="{046B6A1B-4289-4493-879E-00C9D9A2187D}"/>
    <cellStyle name="Cálculo 2 6 12" xfId="16789" xr:uid="{B7DA96B0-F599-42D2-9DD3-12302AE5687E}"/>
    <cellStyle name="Cálculo 2 6 12 2" xfId="16790" xr:uid="{E264648F-0969-4AB6-BF81-088D15C16863}"/>
    <cellStyle name="Cálculo 2 6 13" xfId="16791" xr:uid="{04062B07-3F62-4F47-A419-1AADEF1EFB84}"/>
    <cellStyle name="Cálculo 2 6 13 2" xfId="16792" xr:uid="{CCF5FA95-21CF-41F2-BCC4-0DADEBD4AD61}"/>
    <cellStyle name="Cálculo 2 6 14" xfId="16793" xr:uid="{E545EA78-7E4D-477D-B554-12DA1610B14C}"/>
    <cellStyle name="Cálculo 2 6 2" xfId="16794" xr:uid="{5FF77511-953C-4587-B313-292E3EB50333}"/>
    <cellStyle name="Cálculo 2 6 2 10" xfId="16795" xr:uid="{5E08F068-E35C-4FB6-9184-D49202187ADE}"/>
    <cellStyle name="Cálculo 2 6 2 10 2" xfId="16796" xr:uid="{6A464648-EB3B-40AA-AE0A-73E78FDB5A31}"/>
    <cellStyle name="Cálculo 2 6 2 11" xfId="16797" xr:uid="{12839895-FE16-4EE5-A013-44565F7806B3}"/>
    <cellStyle name="Cálculo 2 6 2 11 2" xfId="16798" xr:uid="{B9FD4215-F406-44DD-9721-4CF431ECEEEC}"/>
    <cellStyle name="Cálculo 2 6 2 12" xfId="16799" xr:uid="{7C2DB1B9-92FB-4A25-9F97-E72974669C04}"/>
    <cellStyle name="Cálculo 2 6 2 2" xfId="16800" xr:uid="{4D3BA650-24B7-4625-BF11-968BF6D3DDC7}"/>
    <cellStyle name="Cálculo 2 6 2 2 10" xfId="16801" xr:uid="{60865AED-463F-42CD-9E5D-6B06CB51A207}"/>
    <cellStyle name="Cálculo 2 6 2 2 10 2" xfId="16802" xr:uid="{CE475AC0-DE04-4882-951F-0E22E0F3CC5A}"/>
    <cellStyle name="Cálculo 2 6 2 2 11" xfId="16803" xr:uid="{286851E0-F9FE-4C23-9A1B-6FC81466901F}"/>
    <cellStyle name="Cálculo 2 6 2 2 2" xfId="16804" xr:uid="{DE6B794D-658B-4825-8168-F27E4ED5D486}"/>
    <cellStyle name="Cálculo 2 6 2 2 2 2" xfId="16805" xr:uid="{4CB987E6-49B2-4CF5-9600-5538209EA25D}"/>
    <cellStyle name="Cálculo 2 6 2 2 2 2 2" xfId="16806" xr:uid="{980DBEDD-70B0-4C72-9421-2F28F57880B1}"/>
    <cellStyle name="Cálculo 2 6 2 2 2 2 2 2" xfId="16807" xr:uid="{855A1085-F422-4788-9ECF-AF78BF00CA47}"/>
    <cellStyle name="Cálculo 2 6 2 2 2 2 3" xfId="16808" xr:uid="{30B345DB-CD0F-42AC-973B-C819D3C6901C}"/>
    <cellStyle name="Cálculo 2 6 2 2 2 2 3 2" xfId="16809" xr:uid="{14DF5FEA-DD74-4704-847F-86CF4420D43C}"/>
    <cellStyle name="Cálculo 2 6 2 2 2 2 4" xfId="16810" xr:uid="{B97B1D9B-9B5C-4CF4-8858-A7EDC41CD50D}"/>
    <cellStyle name="Cálculo 2 6 2 2 2 2 4 2" xfId="16811" xr:uid="{963E793D-8EF6-4483-8FC5-AF5B515C027F}"/>
    <cellStyle name="Cálculo 2 6 2 2 2 2 5" xfId="16812" xr:uid="{03EF7AF1-D2C7-418C-AC79-725D71B5A53F}"/>
    <cellStyle name="Cálculo 2 6 2 2 2 2 5 2" xfId="16813" xr:uid="{9FA9616B-8D5B-4670-9F43-3B635E469328}"/>
    <cellStyle name="Cálculo 2 6 2 2 2 2 6" xfId="16814" xr:uid="{EAF1591E-1287-4629-A7C8-5B255A83D743}"/>
    <cellStyle name="Cálculo 2 6 2 2 2 2 6 2" xfId="16815" xr:uid="{149AB27C-C093-4BDE-A440-67E8E3125419}"/>
    <cellStyle name="Cálculo 2 6 2 2 2 2 7" xfId="16816" xr:uid="{44D253EB-93B5-4AF6-A903-ABAE85C21989}"/>
    <cellStyle name="Cálculo 2 6 2 2 2 2_Mes Actual" xfId="16817" xr:uid="{14F18375-5A07-4CB5-B1B4-D795B7C729F8}"/>
    <cellStyle name="Cálculo 2 6 2 2 2 3" xfId="16818" xr:uid="{4F9ED611-D531-4E70-8333-12E640DA3C77}"/>
    <cellStyle name="Cálculo 2 6 2 2 2 3 2" xfId="16819" xr:uid="{7B1B2373-8331-4002-BFBF-638AFC20955C}"/>
    <cellStyle name="Cálculo 2 6 2 2 2 3 2 2" xfId="16820" xr:uid="{EF952B86-0CDE-4033-B831-5CA4B15DC4F7}"/>
    <cellStyle name="Cálculo 2 6 2 2 2 3 3" xfId="16821" xr:uid="{3ADE4CA2-B674-47C7-96DA-E0EDDD699B4E}"/>
    <cellStyle name="Cálculo 2 6 2 2 2 3_Mes Actual" xfId="16822" xr:uid="{33BC9A82-D270-48C7-9E88-64F08CF1A82A}"/>
    <cellStyle name="Cálculo 2 6 2 2 2 4" xfId="16823" xr:uid="{2489C532-B13D-4EF8-B976-59AEBDBBBA43}"/>
    <cellStyle name="Cálculo 2 6 2 2 2 4 2" xfId="16824" xr:uid="{95ADE38F-4CBB-4FD5-8E66-1209C9E9391E}"/>
    <cellStyle name="Cálculo 2 6 2 2 2 5" xfId="16825" xr:uid="{6283C526-7958-4B04-AC53-AFC177AF6A39}"/>
    <cellStyle name="Cálculo 2 6 2 2 2 5 2" xfId="16826" xr:uid="{FAF70AD7-0FCA-479E-AFDE-EFFB3A83CBE7}"/>
    <cellStyle name="Cálculo 2 6 2 2 2 6" xfId="16827" xr:uid="{25B61955-7829-472E-9436-3EFE75143D1E}"/>
    <cellStyle name="Cálculo 2 6 2 2 2 6 2" xfId="16828" xr:uid="{F771C469-DF4E-4EED-AFE8-D2BA6A4C1CD1}"/>
    <cellStyle name="Cálculo 2 6 2 2 2 7" xfId="16829" xr:uid="{97165D42-FB75-406A-B9F5-7D024986963C}"/>
    <cellStyle name="Cálculo 2 6 2 2 2 7 2" xfId="16830" xr:uid="{59BF937F-5EA0-4931-8290-2BB3903E840C}"/>
    <cellStyle name="Cálculo 2 6 2 2 2 8" xfId="16831" xr:uid="{7014AB8F-B1AF-492C-9996-4F0CD9535B54}"/>
    <cellStyle name="Cálculo 2 6 2 2 2_Mes Actual" xfId="16832" xr:uid="{6F57F409-E776-4F92-98C5-79AA864D7166}"/>
    <cellStyle name="Cálculo 2 6 2 2 3" xfId="16833" xr:uid="{E35F7762-95A0-4DC7-97B7-0A59DA177AC0}"/>
    <cellStyle name="Cálculo 2 6 2 2 3 2" xfId="16834" xr:uid="{315C7695-CDDF-460C-AF96-966FA176C4C0}"/>
    <cellStyle name="Cálculo 2 6 2 2 3 2 2" xfId="16835" xr:uid="{F6B7603B-674D-4A2E-9B76-9366A617E803}"/>
    <cellStyle name="Cálculo 2 6 2 2 3 2 2 2" xfId="16836" xr:uid="{185A4C4B-529D-40F7-B736-55CE07BEBF15}"/>
    <cellStyle name="Cálculo 2 6 2 2 3 2 3" xfId="16837" xr:uid="{D293DE01-CCB0-4F5B-A928-91AF1262D181}"/>
    <cellStyle name="Cálculo 2 6 2 2 3 2 3 2" xfId="16838" xr:uid="{6A038ADE-16A9-411B-A1E7-AA247AE5D5E1}"/>
    <cellStyle name="Cálculo 2 6 2 2 3 2 4" xfId="16839" xr:uid="{40C9DC60-378A-4E04-8C6A-E31DA4111439}"/>
    <cellStyle name="Cálculo 2 6 2 2 3 2 4 2" xfId="16840" xr:uid="{D279C365-C785-4422-9AE8-41EE21CCCC46}"/>
    <cellStyle name="Cálculo 2 6 2 2 3 2 5" xfId="16841" xr:uid="{5EA9EC41-7B98-4A42-BAE4-CF1302E177B6}"/>
    <cellStyle name="Cálculo 2 6 2 2 3 2 5 2" xfId="16842" xr:uid="{5FE5876C-F38D-4004-B57A-167E126E4513}"/>
    <cellStyle name="Cálculo 2 6 2 2 3 2 6" xfId="16843" xr:uid="{DE53BDDF-6A08-4733-B79D-286438E0C17B}"/>
    <cellStyle name="Cálculo 2 6 2 2 3 2 6 2" xfId="16844" xr:uid="{1ECF9B0B-73F5-47C4-9D8E-B7D30A3E1335}"/>
    <cellStyle name="Cálculo 2 6 2 2 3 2 7" xfId="16845" xr:uid="{622C6FEA-A758-4E60-B4AD-C514858533DF}"/>
    <cellStyle name="Cálculo 2 6 2 2 3 3" xfId="16846" xr:uid="{F32CBD36-B679-4A6B-9155-E287B2A83D4E}"/>
    <cellStyle name="Cálculo 2 6 2 2 3 3 2" xfId="16847" xr:uid="{75905542-B153-4D78-9161-CDBBFC04A1F5}"/>
    <cellStyle name="Cálculo 2 6 2 2 3 4" xfId="16848" xr:uid="{A2DB2A93-87AB-403E-8083-F3CEAB626C78}"/>
    <cellStyle name="Cálculo 2 6 2 2 3 4 2" xfId="16849" xr:uid="{B9AFF197-FBF2-4BFC-9A09-BE530A1484A6}"/>
    <cellStyle name="Cálculo 2 6 2 2 3 5" xfId="16850" xr:uid="{829C71D0-DEF6-415A-BD03-43CCB166619E}"/>
    <cellStyle name="Cálculo 2 6 2 2 3 5 2" xfId="16851" xr:uid="{850B7FBF-3EC2-4EAB-86D7-40B2B4844366}"/>
    <cellStyle name="Cálculo 2 6 2 2 3 6" xfId="16852" xr:uid="{B636C703-5462-4E2B-BC32-D2C10ADC152F}"/>
    <cellStyle name="Cálculo 2 6 2 2 3 6 2" xfId="16853" xr:uid="{B2B137EC-75B0-4CC9-82F3-8115A1BA2C67}"/>
    <cellStyle name="Cálculo 2 6 2 2 3 7" xfId="16854" xr:uid="{0AB58B95-1FF8-414A-A83C-E26F1213EC16}"/>
    <cellStyle name="Cálculo 2 6 2 2 3 7 2" xfId="16855" xr:uid="{9483860F-CFA2-4B96-A852-01B9B412D817}"/>
    <cellStyle name="Cálculo 2 6 2 2 3 8" xfId="16856" xr:uid="{3CB22468-9120-456D-B73D-EAEAC9D9CC8C}"/>
    <cellStyle name="Cálculo 2 6 2 2 3_Mes Actual" xfId="16857" xr:uid="{30F52D96-FF30-4364-B38A-66FA4AF630B2}"/>
    <cellStyle name="Cálculo 2 6 2 2 4" xfId="16858" xr:uid="{265D02F5-478C-4F08-BF77-CDFD996732A4}"/>
    <cellStyle name="Cálculo 2 6 2 2 4 2" xfId="16859" xr:uid="{27F49134-C378-4663-929A-B88F5B0A225D}"/>
    <cellStyle name="Cálculo 2 6 2 2 4 2 2" xfId="16860" xr:uid="{A1E62684-285F-4F66-B0D3-BD6B2FBB7567}"/>
    <cellStyle name="Cálculo 2 6 2 2 4 2 2 2" xfId="16861" xr:uid="{AD136A29-A3E8-4765-BCE9-7E3F2C1A11BB}"/>
    <cellStyle name="Cálculo 2 6 2 2 4 2 3" xfId="16862" xr:uid="{89CDF627-88C5-444D-875E-EE6D1356942A}"/>
    <cellStyle name="Cálculo 2 6 2 2 4 2 3 2" xfId="16863" xr:uid="{E787FE09-CFA9-455F-BEDF-CF79FECC5CFA}"/>
    <cellStyle name="Cálculo 2 6 2 2 4 2 4" xfId="16864" xr:uid="{50D327EF-1FE3-42DD-BDAD-7ED1960E5E6D}"/>
    <cellStyle name="Cálculo 2 6 2 2 4 2 4 2" xfId="16865" xr:uid="{A32C8F91-DEC3-42B1-A962-4E13C698A7FD}"/>
    <cellStyle name="Cálculo 2 6 2 2 4 2 5" xfId="16866" xr:uid="{4687A75D-D976-4B22-800D-334DEB9573EB}"/>
    <cellStyle name="Cálculo 2 6 2 2 4 2 5 2" xfId="16867" xr:uid="{D6791954-DEE5-48B8-B57F-9A3C02705F08}"/>
    <cellStyle name="Cálculo 2 6 2 2 4 2 6" xfId="16868" xr:uid="{C14F585D-8199-4225-84F2-A4788C8B6627}"/>
    <cellStyle name="Cálculo 2 6 2 2 4 2 6 2" xfId="16869" xr:uid="{FA94068C-0181-4B24-8E34-DDDD4E4EF65A}"/>
    <cellStyle name="Cálculo 2 6 2 2 4 2 7" xfId="16870" xr:uid="{E7DF3EC6-9670-4989-9BEB-AD4E1C9E1CAD}"/>
    <cellStyle name="Cálculo 2 6 2 2 4 3" xfId="16871" xr:uid="{687427DC-D699-4C37-AD22-DF678279D836}"/>
    <cellStyle name="Cálculo 2 6 2 2 4 3 2" xfId="16872" xr:uid="{90B9E84E-47D4-4DEB-A13F-9DF6EBCB0096}"/>
    <cellStyle name="Cálculo 2 6 2 2 4 4" xfId="16873" xr:uid="{5049F680-A6BA-4944-BCB2-7C47A65B78A7}"/>
    <cellStyle name="Cálculo 2 6 2 2 4 4 2" xfId="16874" xr:uid="{CC98148D-3092-49A9-B9D3-B685503631F2}"/>
    <cellStyle name="Cálculo 2 6 2 2 4 5" xfId="16875" xr:uid="{43286B50-E16E-4DDA-9E67-058DBCE03EB2}"/>
    <cellStyle name="Cálculo 2 6 2 2 4 5 2" xfId="16876" xr:uid="{FD7BA44F-1838-48ED-A976-E9BFA592F4B2}"/>
    <cellStyle name="Cálculo 2 6 2 2 4 6" xfId="16877" xr:uid="{7741A0E9-CC9E-4C27-A330-5F4717D66F32}"/>
    <cellStyle name="Cálculo 2 6 2 2 4 6 2" xfId="16878" xr:uid="{1AD1D1C8-85A6-4C69-9E7B-E4FC7DD71AC7}"/>
    <cellStyle name="Cálculo 2 6 2 2 4 7" xfId="16879" xr:uid="{2768CB4E-3249-404A-815B-97DEEA50C4D5}"/>
    <cellStyle name="Cálculo 2 6 2 2 4 7 2" xfId="16880" xr:uid="{891531A8-79DD-4F71-81D5-19724ECAF6E5}"/>
    <cellStyle name="Cálculo 2 6 2 2 4 8" xfId="16881" xr:uid="{26F916CB-A98F-4A78-A849-91DA14AD9284}"/>
    <cellStyle name="Cálculo 2 6 2 2 4_Mes Actual" xfId="16882" xr:uid="{47274D6D-D741-4FEC-B1F7-991D7F787C2E}"/>
    <cellStyle name="Cálculo 2 6 2 2 5" xfId="16883" xr:uid="{BFCCAE64-BCE0-4110-8734-8DF63D864A6B}"/>
    <cellStyle name="Cálculo 2 6 2 2 5 2" xfId="16884" xr:uid="{24E82EE9-6CB3-4E55-B339-D74241D4427A}"/>
    <cellStyle name="Cálculo 2 6 2 2 5 2 2" xfId="16885" xr:uid="{60C7B2BA-D861-492E-B98C-736F512EBA07}"/>
    <cellStyle name="Cálculo 2 6 2 2 5 3" xfId="16886" xr:uid="{2D9DFDF8-93D1-42B2-9284-B1544E61C47C}"/>
    <cellStyle name="Cálculo 2 6 2 2 5 3 2" xfId="16887" xr:uid="{325A56B7-D997-4AE6-B621-9B11D5A6D3C1}"/>
    <cellStyle name="Cálculo 2 6 2 2 5 4" xfId="16888" xr:uid="{EA2F1E66-981F-4D8C-9664-0762744B88C4}"/>
    <cellStyle name="Cálculo 2 6 2 2 5 4 2" xfId="16889" xr:uid="{83FDC6C2-562D-4BF7-BFCB-D8CAE99B7D10}"/>
    <cellStyle name="Cálculo 2 6 2 2 5 5" xfId="16890" xr:uid="{8BF93F06-CFF3-4CAE-869E-669C2F232BE9}"/>
    <cellStyle name="Cálculo 2 6 2 2 5 5 2" xfId="16891" xr:uid="{97F8A3B2-0612-4085-B717-D0D3FE26CD09}"/>
    <cellStyle name="Cálculo 2 6 2 2 5 6" xfId="16892" xr:uid="{C4764599-1767-4EF0-91DA-15E1CEB8D1B1}"/>
    <cellStyle name="Cálculo 2 6 2 2 5 6 2" xfId="16893" xr:uid="{B70D4876-3B48-42ED-AFC0-C543A3DEACFF}"/>
    <cellStyle name="Cálculo 2 6 2 2 5 7" xfId="16894" xr:uid="{A1DE4D5D-04CA-4D2D-AF6A-BCFC156E36CF}"/>
    <cellStyle name="Cálculo 2 6 2 2 6" xfId="16895" xr:uid="{C1C6C62E-5D44-4D89-9048-9789A5D098BF}"/>
    <cellStyle name="Cálculo 2 6 2 2 6 2" xfId="16896" xr:uid="{0438EBCD-B89C-4EF0-901C-FEBFC2CA2C22}"/>
    <cellStyle name="Cálculo 2 6 2 2 7" xfId="16897" xr:uid="{59DC7FD0-4628-408E-9A28-0A6973A8847A}"/>
    <cellStyle name="Cálculo 2 6 2 2 7 2" xfId="16898" xr:uid="{8F9206EC-7DA5-4D1D-A072-437A35D6F73B}"/>
    <cellStyle name="Cálculo 2 6 2 2 8" xfId="16899" xr:uid="{B0F03713-8848-4766-93BE-A4411CE60321}"/>
    <cellStyle name="Cálculo 2 6 2 2 8 2" xfId="16900" xr:uid="{B67CCE41-BD69-49CF-88CA-C04849E4A2A6}"/>
    <cellStyle name="Cálculo 2 6 2 2 9" xfId="16901" xr:uid="{02960239-DE37-4292-8480-7B8326F1FF8C}"/>
    <cellStyle name="Cálculo 2 6 2 2 9 2" xfId="16902" xr:uid="{077077BA-189F-4F03-A86F-0A8520C2B9D5}"/>
    <cellStyle name="Cálculo 2 6 2 2_Mes Actual" xfId="16903" xr:uid="{1EAF142C-49E8-4655-AE48-FEB9154DB06D}"/>
    <cellStyle name="Cálculo 2 6 2 3" xfId="16904" xr:uid="{7C1D7BDF-1912-4B8C-B874-35D4383E37C5}"/>
    <cellStyle name="Cálculo 2 6 2 3 2" xfId="16905" xr:uid="{6962ECFB-1ED6-4873-A14F-53111C13813E}"/>
    <cellStyle name="Cálculo 2 6 2 3 2 2" xfId="16906" xr:uid="{10320666-B129-4E93-A7A2-E9737BF72B60}"/>
    <cellStyle name="Cálculo 2 6 2 3 2 2 2" xfId="16907" xr:uid="{AA1E4D90-69CF-449B-81D1-FCA26407E2FD}"/>
    <cellStyle name="Cálculo 2 6 2 3 2 3" xfId="16908" xr:uid="{8AC098F5-4935-4646-8638-4FE17FB840B0}"/>
    <cellStyle name="Cálculo 2 6 2 3 2 3 2" xfId="16909" xr:uid="{F4770FA2-7751-41B6-93D5-310D8849FA33}"/>
    <cellStyle name="Cálculo 2 6 2 3 2 4" xfId="16910" xr:uid="{547DF3A4-C17B-415A-83EE-A05401BD8411}"/>
    <cellStyle name="Cálculo 2 6 2 3 2 4 2" xfId="16911" xr:uid="{E608A5DC-7565-40A2-A9F2-0681C151B88B}"/>
    <cellStyle name="Cálculo 2 6 2 3 2 5" xfId="16912" xr:uid="{7F0854D1-754F-4695-91B6-32A753DE464C}"/>
    <cellStyle name="Cálculo 2 6 2 3 2 5 2" xfId="16913" xr:uid="{396F4FE8-E15D-4D7B-AE21-1FFA0B727EA4}"/>
    <cellStyle name="Cálculo 2 6 2 3 2 6" xfId="16914" xr:uid="{7614963F-5914-4FD9-A743-7CA6DD7AB0FA}"/>
    <cellStyle name="Cálculo 2 6 2 3 2 6 2" xfId="16915" xr:uid="{BFD05265-AB79-4E64-963A-6FC42DDA3655}"/>
    <cellStyle name="Cálculo 2 6 2 3 2 7" xfId="16916" xr:uid="{FFCC867C-E049-4133-90C9-36F08E6982CA}"/>
    <cellStyle name="Cálculo 2 6 2 3 2_Mes Actual" xfId="16917" xr:uid="{1AE4DB3D-9433-4687-B820-A61DC16BED1A}"/>
    <cellStyle name="Cálculo 2 6 2 3 3" xfId="16918" xr:uid="{7DA2F2CE-450B-432D-B59E-54673B218046}"/>
    <cellStyle name="Cálculo 2 6 2 3 3 2" xfId="16919" xr:uid="{7C4AE402-5C42-409E-9C6C-1EB58CC6FD86}"/>
    <cellStyle name="Cálculo 2 6 2 3 3 2 2" xfId="16920" xr:uid="{DC02AC89-1163-4130-AD79-7408AD24808B}"/>
    <cellStyle name="Cálculo 2 6 2 3 3 3" xfId="16921" xr:uid="{FDBCDAD2-ACEB-4049-BC14-92E83C2385FB}"/>
    <cellStyle name="Cálculo 2 6 2 3 3_Mes Actual" xfId="16922" xr:uid="{4E5B91D9-273E-4EA5-BB54-AC11B77BB427}"/>
    <cellStyle name="Cálculo 2 6 2 3 4" xfId="16923" xr:uid="{6001898E-72D6-4710-8DD2-506EFD6F3F99}"/>
    <cellStyle name="Cálculo 2 6 2 3 4 2" xfId="16924" xr:uid="{DE27300A-2DCF-42BA-9528-989F76371CEC}"/>
    <cellStyle name="Cálculo 2 6 2 3 5" xfId="16925" xr:uid="{B55A7428-3D47-40C5-92B4-60D2311CEA13}"/>
    <cellStyle name="Cálculo 2 6 2 3 5 2" xfId="16926" xr:uid="{8522D33F-029E-4051-9A39-720407A883A5}"/>
    <cellStyle name="Cálculo 2 6 2 3 6" xfId="16927" xr:uid="{DBA7F858-1521-412E-8A9A-B39F6003BF60}"/>
    <cellStyle name="Cálculo 2 6 2 3 6 2" xfId="16928" xr:uid="{57AC3AE5-52D2-4534-94D3-96AE7664F0F8}"/>
    <cellStyle name="Cálculo 2 6 2 3 7" xfId="16929" xr:uid="{276A2C2F-E888-4C31-8064-0157A7DC0F56}"/>
    <cellStyle name="Cálculo 2 6 2 3 7 2" xfId="16930" xr:uid="{CF9EACAD-7E54-4872-B522-0A355B7025C4}"/>
    <cellStyle name="Cálculo 2 6 2 3 8" xfId="16931" xr:uid="{7874659D-706F-48F6-92E6-E238C4AE1444}"/>
    <cellStyle name="Cálculo 2 6 2 3_Mes Actual" xfId="16932" xr:uid="{CF4E171F-075F-45F0-A68F-7ACAA1CF89C3}"/>
    <cellStyle name="Cálculo 2 6 2 4" xfId="16933" xr:uid="{F1C79FFA-B0B7-4B00-A535-EE14FEC42475}"/>
    <cellStyle name="Cálculo 2 6 2 4 2" xfId="16934" xr:uid="{B46FAE52-7291-4424-9463-D7584020B075}"/>
    <cellStyle name="Cálculo 2 6 2 4 2 2" xfId="16935" xr:uid="{E6B6BAB5-7EBB-432E-90AE-73B597607DE8}"/>
    <cellStyle name="Cálculo 2 6 2 4 2 2 2" xfId="16936" xr:uid="{95535B10-D194-4092-81AA-AB94194B4C79}"/>
    <cellStyle name="Cálculo 2 6 2 4 2 3" xfId="16937" xr:uid="{9594F1DD-BD00-4877-854F-88BD55C45896}"/>
    <cellStyle name="Cálculo 2 6 2 4 2 3 2" xfId="16938" xr:uid="{87790258-22EC-41E4-96ED-3D16CC2A6A6D}"/>
    <cellStyle name="Cálculo 2 6 2 4 2 4" xfId="16939" xr:uid="{34641FB9-9959-4B49-8D39-D41851F889BB}"/>
    <cellStyle name="Cálculo 2 6 2 4 2 4 2" xfId="16940" xr:uid="{29885EE9-01A4-4E56-BCC3-C860D18BF45B}"/>
    <cellStyle name="Cálculo 2 6 2 4 2 5" xfId="16941" xr:uid="{D068D577-20CD-4EB4-A930-F3EF289E3ADC}"/>
    <cellStyle name="Cálculo 2 6 2 4 2 5 2" xfId="16942" xr:uid="{2A623B30-F86B-4526-8918-F256CA3B46DD}"/>
    <cellStyle name="Cálculo 2 6 2 4 2 6" xfId="16943" xr:uid="{92D8BA29-668C-4CEB-B56B-DDAF591CCDFF}"/>
    <cellStyle name="Cálculo 2 6 2 4 2 6 2" xfId="16944" xr:uid="{D4D726C6-56BE-4D18-8EB6-ED34CAD646B7}"/>
    <cellStyle name="Cálculo 2 6 2 4 2 7" xfId="16945" xr:uid="{5E5F2B38-CFF8-44DE-AC88-6034B5AE72AD}"/>
    <cellStyle name="Cálculo 2 6 2 4 3" xfId="16946" xr:uid="{513B48F5-BC3E-4DE9-A1F3-65A9F0C7B4E2}"/>
    <cellStyle name="Cálculo 2 6 2 4 3 2" xfId="16947" xr:uid="{80297D2C-E0C9-4D9E-B4B6-931ACCDFF159}"/>
    <cellStyle name="Cálculo 2 6 2 4 4" xfId="16948" xr:uid="{0C291715-136F-4262-8144-5BD74F24D4F7}"/>
    <cellStyle name="Cálculo 2 6 2 4 4 2" xfId="16949" xr:uid="{0CEAA0FC-0766-49F8-ADC0-18916CE3724D}"/>
    <cellStyle name="Cálculo 2 6 2 4 5" xfId="16950" xr:uid="{B13BB7E6-919B-42CB-9774-2EEB21D4FCCB}"/>
    <cellStyle name="Cálculo 2 6 2 4 5 2" xfId="16951" xr:uid="{F3E10542-B687-4529-B0A8-B0C9422A90D3}"/>
    <cellStyle name="Cálculo 2 6 2 4 6" xfId="16952" xr:uid="{5BC591AE-56B2-4EF2-91C9-65B2142E92BA}"/>
    <cellStyle name="Cálculo 2 6 2 4 6 2" xfId="16953" xr:uid="{4A287594-8F37-4AA4-A3E5-F10976D183E8}"/>
    <cellStyle name="Cálculo 2 6 2 4 7" xfId="16954" xr:uid="{AA38B1A7-4492-438A-AE9C-120326032A21}"/>
    <cellStyle name="Cálculo 2 6 2 4 7 2" xfId="16955" xr:uid="{D7F39172-9BC6-4150-BDDC-EB78BA907F70}"/>
    <cellStyle name="Cálculo 2 6 2 4 8" xfId="16956" xr:uid="{BE6082ED-FAFD-4010-AD67-7DE1FD3B66A7}"/>
    <cellStyle name="Cálculo 2 6 2 4_Mes Actual" xfId="16957" xr:uid="{CE6B4D1E-0095-44B8-9D47-64C4D9CDD906}"/>
    <cellStyle name="Cálculo 2 6 2 5" xfId="16958" xr:uid="{B6B633C1-AFBC-46DA-A11E-47ED53ABB3F0}"/>
    <cellStyle name="Cálculo 2 6 2 5 2" xfId="16959" xr:uid="{2D8F6B7D-9CE7-4A98-8357-3F9D2FC075C3}"/>
    <cellStyle name="Cálculo 2 6 2 5 2 2" xfId="16960" xr:uid="{57B98F97-6586-4DC6-AB94-D6EA61B398CC}"/>
    <cellStyle name="Cálculo 2 6 2 5 2 2 2" xfId="16961" xr:uid="{63955231-BCB3-4E95-92C4-521825DE8B5A}"/>
    <cellStyle name="Cálculo 2 6 2 5 2 3" xfId="16962" xr:uid="{001EDDB8-6934-47DB-8D65-775C33BB5262}"/>
    <cellStyle name="Cálculo 2 6 2 5 2 3 2" xfId="16963" xr:uid="{A2663687-15FA-44DD-B07B-673F7C7C88C0}"/>
    <cellStyle name="Cálculo 2 6 2 5 2 4" xfId="16964" xr:uid="{EDBF8F1D-0E38-4492-96FD-18DE68555876}"/>
    <cellStyle name="Cálculo 2 6 2 5 2 4 2" xfId="16965" xr:uid="{C9360310-613F-42D1-A0D8-2D1FA7AEBBF1}"/>
    <cellStyle name="Cálculo 2 6 2 5 2 5" xfId="16966" xr:uid="{BCB787C6-F2E4-4A69-A247-D5BF42240FBD}"/>
    <cellStyle name="Cálculo 2 6 2 5 2 5 2" xfId="16967" xr:uid="{1EBF7A11-A44C-474C-9B72-BE6D0CD4358F}"/>
    <cellStyle name="Cálculo 2 6 2 5 2 6" xfId="16968" xr:uid="{C99B9AEA-2CDE-40C8-ACE4-5A3CA9E15200}"/>
    <cellStyle name="Cálculo 2 6 2 5 2 6 2" xfId="16969" xr:uid="{A27EEE0A-DD49-4FE4-A5E1-A29A2535BC64}"/>
    <cellStyle name="Cálculo 2 6 2 5 2 7" xfId="16970" xr:uid="{EE5EA8AD-7EA4-4607-A4C4-99A2B1AA5711}"/>
    <cellStyle name="Cálculo 2 6 2 5 3" xfId="16971" xr:uid="{72B337B0-E365-4BD6-92B3-DA13A446B7FA}"/>
    <cellStyle name="Cálculo 2 6 2 5 3 2" xfId="16972" xr:uid="{FC02779D-865F-4E33-BD31-2E351CF7C9C8}"/>
    <cellStyle name="Cálculo 2 6 2 5 4" xfId="16973" xr:uid="{0CBC084A-3FA7-4B15-B2C6-601D24C40DAA}"/>
    <cellStyle name="Cálculo 2 6 2 5 4 2" xfId="16974" xr:uid="{C70AE876-ED52-4CFF-B676-3FFE827E1717}"/>
    <cellStyle name="Cálculo 2 6 2 5 5" xfId="16975" xr:uid="{33D281A2-7135-4239-AA1D-14A2CED9D702}"/>
    <cellStyle name="Cálculo 2 6 2 5 5 2" xfId="16976" xr:uid="{403BB82C-8FD4-4EE3-843E-C00EA9C76854}"/>
    <cellStyle name="Cálculo 2 6 2 5 6" xfId="16977" xr:uid="{BDBAE45E-349F-4BF1-BAC5-48FB25076779}"/>
    <cellStyle name="Cálculo 2 6 2 5 6 2" xfId="16978" xr:uid="{04D103D0-504E-4B77-A294-9A7FF7FAD9E6}"/>
    <cellStyle name="Cálculo 2 6 2 5 7" xfId="16979" xr:uid="{02E5EC92-0765-49F8-8843-E758FC8F5802}"/>
    <cellStyle name="Cálculo 2 6 2 5 7 2" xfId="16980" xr:uid="{303C3DF3-69E4-4BBF-8A08-1CA65B34E273}"/>
    <cellStyle name="Cálculo 2 6 2 5 8" xfId="16981" xr:uid="{B4704320-458D-4E67-AB49-60C45BCCEB56}"/>
    <cellStyle name="Cálculo 2 6 2 5_Mes Actual" xfId="16982" xr:uid="{F3191614-4AB7-4B49-B474-86B06F070446}"/>
    <cellStyle name="Cálculo 2 6 2 6" xfId="16983" xr:uid="{50A48B45-4256-4D54-93BC-CB39D9D58259}"/>
    <cellStyle name="Cálculo 2 6 2 6 2" xfId="16984" xr:uid="{5892F930-FEF9-4DDF-B815-7B63221EB3DD}"/>
    <cellStyle name="Cálculo 2 6 2 6 2 2" xfId="16985" xr:uid="{7BA9BF1F-1AB1-42EF-A7CB-D80EE08F07AC}"/>
    <cellStyle name="Cálculo 2 6 2 6 3" xfId="16986" xr:uid="{E9C54A42-8AFE-452B-8D12-4CEC534B4D0E}"/>
    <cellStyle name="Cálculo 2 6 2 6 3 2" xfId="16987" xr:uid="{3AED14E9-C7E6-4D6F-B8FE-32CB5E72D542}"/>
    <cellStyle name="Cálculo 2 6 2 6 4" xfId="16988" xr:uid="{831B1D42-2D47-4034-8E6B-50BE306E293D}"/>
    <cellStyle name="Cálculo 2 6 2 6 4 2" xfId="16989" xr:uid="{3235B3A2-3857-4961-A5B1-6431E4AD8A28}"/>
    <cellStyle name="Cálculo 2 6 2 6 5" xfId="16990" xr:uid="{FAAC6F37-A8FE-4797-9623-E2F6FB8EF053}"/>
    <cellStyle name="Cálculo 2 6 2 6 5 2" xfId="16991" xr:uid="{5A8C928D-4EED-4AF6-ADBD-B899E85665EB}"/>
    <cellStyle name="Cálculo 2 6 2 6 6" xfId="16992" xr:uid="{B7D7C934-A909-44E1-9D9F-94BAE1F105DD}"/>
    <cellStyle name="Cálculo 2 6 2 6 6 2" xfId="16993" xr:uid="{91C5721A-60C1-43E2-A2C7-A83287B70FC5}"/>
    <cellStyle name="Cálculo 2 6 2 6 7" xfId="16994" xr:uid="{49ABCB83-91CB-432B-80E7-D457405F0B54}"/>
    <cellStyle name="Cálculo 2 6 2 7" xfId="16995" xr:uid="{147CB532-A734-4C21-989E-4855874CB9EB}"/>
    <cellStyle name="Cálculo 2 6 2 7 2" xfId="16996" xr:uid="{2E377E65-D431-4A92-A9C0-5B84F3D963E3}"/>
    <cellStyle name="Cálculo 2 6 2 8" xfId="16997" xr:uid="{C1253D61-94BC-4827-A9AB-EC662286CD06}"/>
    <cellStyle name="Cálculo 2 6 2 8 2" xfId="16998" xr:uid="{8DCDD432-FDAB-46F3-8A5B-8D6D5A67AE53}"/>
    <cellStyle name="Cálculo 2 6 2 9" xfId="16999" xr:uid="{A65DC649-ACDB-45DA-9877-EB8DE80F438A}"/>
    <cellStyle name="Cálculo 2 6 2 9 2" xfId="17000" xr:uid="{DE21D757-EDE4-4327-BAFA-3DAF4F4ACF23}"/>
    <cellStyle name="Cálculo 2 6 2_Mes Actual" xfId="17001" xr:uid="{E3033DD9-D791-404C-A0FE-2B41BE26005F}"/>
    <cellStyle name="Cálculo 2 6 3" xfId="17002" xr:uid="{F54FA5D5-B5AC-46DE-A805-D3C17459F73B}"/>
    <cellStyle name="Cálculo 2 6 3 10" xfId="17003" xr:uid="{2A278FCC-160B-4C04-BD01-0B4782AB22B7}"/>
    <cellStyle name="Cálculo 2 6 3 10 2" xfId="17004" xr:uid="{B81B4F97-D073-4294-8577-149CF6395954}"/>
    <cellStyle name="Cálculo 2 6 3 11" xfId="17005" xr:uid="{1000D1B4-9EAF-4D60-B17B-CBBF9D5B655A}"/>
    <cellStyle name="Cálculo 2 6 3 2" xfId="17006" xr:uid="{E8A73023-5252-47D9-B3A6-7D7AEA62E2CF}"/>
    <cellStyle name="Cálculo 2 6 3 2 2" xfId="17007" xr:uid="{2EB31499-D67C-4B09-95AE-326AA33ECCC2}"/>
    <cellStyle name="Cálculo 2 6 3 2 2 2" xfId="17008" xr:uid="{231AFE54-7341-4994-9498-876FB4B3D719}"/>
    <cellStyle name="Cálculo 2 6 3 2 2 2 2" xfId="17009" xr:uid="{D1B1944F-36D4-4E3F-BD26-03736A12A08E}"/>
    <cellStyle name="Cálculo 2 6 3 2 2 3" xfId="17010" xr:uid="{766F32DF-921D-4359-960D-069A289886D5}"/>
    <cellStyle name="Cálculo 2 6 3 2 2 3 2" xfId="17011" xr:uid="{49F154B2-F764-48B2-B144-F82C0BE1A3B8}"/>
    <cellStyle name="Cálculo 2 6 3 2 2 4" xfId="17012" xr:uid="{E2C545FE-8B6E-4B39-90C4-137D634174AA}"/>
    <cellStyle name="Cálculo 2 6 3 2 2 4 2" xfId="17013" xr:uid="{B32786FD-9A9E-4F9A-BC09-FF7B28FBD0F2}"/>
    <cellStyle name="Cálculo 2 6 3 2 2 5" xfId="17014" xr:uid="{2CC0E2B8-7249-4923-AC40-C4F2905EEACD}"/>
    <cellStyle name="Cálculo 2 6 3 2 2 5 2" xfId="17015" xr:uid="{C5652CDF-C8DF-48C4-A710-80E665D45DA3}"/>
    <cellStyle name="Cálculo 2 6 3 2 2 6" xfId="17016" xr:uid="{464A75A1-D04B-4E13-A50D-2D0A4E54CF40}"/>
    <cellStyle name="Cálculo 2 6 3 2 2 6 2" xfId="17017" xr:uid="{181AEF5A-84D9-41AD-A3EF-0E236B10B2AE}"/>
    <cellStyle name="Cálculo 2 6 3 2 2 7" xfId="17018" xr:uid="{7DA3120F-8D9F-4DAB-9C26-FCEFA5008D4F}"/>
    <cellStyle name="Cálculo 2 6 3 2 2_Mes Actual" xfId="17019" xr:uid="{CACF8899-CFE8-4724-AC63-6224C3CA76BE}"/>
    <cellStyle name="Cálculo 2 6 3 2 3" xfId="17020" xr:uid="{7008D984-85ED-4EF3-B6FE-0DBF61BB3A98}"/>
    <cellStyle name="Cálculo 2 6 3 2 3 2" xfId="17021" xr:uid="{94B96B31-D3CF-47F7-BB89-93EC8F8A150C}"/>
    <cellStyle name="Cálculo 2 6 3 2 3 2 2" xfId="17022" xr:uid="{45C77502-9A19-43DF-B5F6-38225D905FC4}"/>
    <cellStyle name="Cálculo 2 6 3 2 3 3" xfId="17023" xr:uid="{FDB28CFC-2626-41BB-B95B-454834F1B843}"/>
    <cellStyle name="Cálculo 2 6 3 2 3_Mes Actual" xfId="17024" xr:uid="{973814F7-96C2-4155-B880-0FE9BF24A3A0}"/>
    <cellStyle name="Cálculo 2 6 3 2 4" xfId="17025" xr:uid="{E4D5DEF3-A789-4549-AC18-83F1F7971FF5}"/>
    <cellStyle name="Cálculo 2 6 3 2 4 2" xfId="17026" xr:uid="{00BE23D9-2C8E-4399-B764-FB9CD5B2943A}"/>
    <cellStyle name="Cálculo 2 6 3 2 5" xfId="17027" xr:uid="{EF751CED-A11C-41EF-98E3-66AE2736E4A1}"/>
    <cellStyle name="Cálculo 2 6 3 2 5 2" xfId="17028" xr:uid="{F39027BB-A7D5-4BCE-9CAE-08A4E96F496D}"/>
    <cellStyle name="Cálculo 2 6 3 2 6" xfId="17029" xr:uid="{EC1E04C7-A7BB-43A5-A684-D8A88D0B92AC}"/>
    <cellStyle name="Cálculo 2 6 3 2 6 2" xfId="17030" xr:uid="{D5AE0430-8911-4630-96C7-8DD200C7AB6C}"/>
    <cellStyle name="Cálculo 2 6 3 2 7" xfId="17031" xr:uid="{BCF10F75-FB92-4E31-B05A-EAD9BEC43D18}"/>
    <cellStyle name="Cálculo 2 6 3 2 7 2" xfId="17032" xr:uid="{31DF9019-A236-4849-8D59-9D4A0F5FF7CD}"/>
    <cellStyle name="Cálculo 2 6 3 2 8" xfId="17033" xr:uid="{29BD82C3-D271-47DA-9C9E-D4B65E394767}"/>
    <cellStyle name="Cálculo 2 6 3 2_Mes Actual" xfId="17034" xr:uid="{AFBBB2EA-D519-4944-8D4A-E5BDCA8DF226}"/>
    <cellStyle name="Cálculo 2 6 3 3" xfId="17035" xr:uid="{A54294B1-C2EB-434B-883A-1406D8F07C16}"/>
    <cellStyle name="Cálculo 2 6 3 3 2" xfId="17036" xr:uid="{3B2E9777-E48E-4B95-8120-0CB2D85FDE70}"/>
    <cellStyle name="Cálculo 2 6 3 3 2 2" xfId="17037" xr:uid="{4FD3C77B-C4A3-4FCA-963E-CF8B85014331}"/>
    <cellStyle name="Cálculo 2 6 3 3 2 2 2" xfId="17038" xr:uid="{AC3E33EE-A65E-4B19-85E8-774CE9883619}"/>
    <cellStyle name="Cálculo 2 6 3 3 2 3" xfId="17039" xr:uid="{5A55F6F7-465D-4711-AA41-3A547F3228B9}"/>
    <cellStyle name="Cálculo 2 6 3 3 2 3 2" xfId="17040" xr:uid="{4E4BF253-15B2-48B7-AE39-61A96E4A767C}"/>
    <cellStyle name="Cálculo 2 6 3 3 2 4" xfId="17041" xr:uid="{D58F84DA-C9E3-42B6-97EF-9B3F2CA5F1C9}"/>
    <cellStyle name="Cálculo 2 6 3 3 2 4 2" xfId="17042" xr:uid="{DF8A575A-87C2-487C-BB46-F551CF09C2FA}"/>
    <cellStyle name="Cálculo 2 6 3 3 2 5" xfId="17043" xr:uid="{326684EE-8013-464C-837A-83D48255F27D}"/>
    <cellStyle name="Cálculo 2 6 3 3 2 5 2" xfId="17044" xr:uid="{5936F40E-8626-42EB-8643-0C95C280B7EE}"/>
    <cellStyle name="Cálculo 2 6 3 3 2 6" xfId="17045" xr:uid="{DC1ED5BA-AA47-4617-A894-AC1C93A2029C}"/>
    <cellStyle name="Cálculo 2 6 3 3 2 6 2" xfId="17046" xr:uid="{90C5AA8A-76BA-48F3-AFA9-A663D473326F}"/>
    <cellStyle name="Cálculo 2 6 3 3 2 7" xfId="17047" xr:uid="{92A88FAD-DFA2-42CE-AAF6-47838C6CB8EE}"/>
    <cellStyle name="Cálculo 2 6 3 3 3" xfId="17048" xr:uid="{C7F84FD4-BD03-4DE4-96B1-3176B6AF2158}"/>
    <cellStyle name="Cálculo 2 6 3 3 3 2" xfId="17049" xr:uid="{358A688B-1A1E-4C94-995D-1571B9B3B78C}"/>
    <cellStyle name="Cálculo 2 6 3 3 4" xfId="17050" xr:uid="{55E86AD7-7E00-4A4A-B3DC-23016AEE6E48}"/>
    <cellStyle name="Cálculo 2 6 3 3 4 2" xfId="17051" xr:uid="{595B1741-FB73-4D84-9F40-925D7AA3FE71}"/>
    <cellStyle name="Cálculo 2 6 3 3 5" xfId="17052" xr:uid="{F21EE197-F735-4D05-8C5D-3A2369797EDC}"/>
    <cellStyle name="Cálculo 2 6 3 3 5 2" xfId="17053" xr:uid="{8B9AB7A2-8FE7-4F1E-A371-26D225BE632A}"/>
    <cellStyle name="Cálculo 2 6 3 3 6" xfId="17054" xr:uid="{1DD9AA78-E5E1-411C-B3B6-2F0BF70272C7}"/>
    <cellStyle name="Cálculo 2 6 3 3 6 2" xfId="17055" xr:uid="{0E59A2F0-D068-492A-8C6A-56BE7A4B4AB1}"/>
    <cellStyle name="Cálculo 2 6 3 3 7" xfId="17056" xr:uid="{A6520322-A0E8-4520-A419-BFA37F61B190}"/>
    <cellStyle name="Cálculo 2 6 3 3 7 2" xfId="17057" xr:uid="{C8F7BD99-BCFE-4A6B-B2A3-99254C8CF0EF}"/>
    <cellStyle name="Cálculo 2 6 3 3 8" xfId="17058" xr:uid="{2794D098-E400-49CC-AA95-BCDB427D9E31}"/>
    <cellStyle name="Cálculo 2 6 3 3_Mes Actual" xfId="17059" xr:uid="{5380607F-A255-46F1-A8E1-6A70541B6D35}"/>
    <cellStyle name="Cálculo 2 6 3 4" xfId="17060" xr:uid="{A60FDBE9-B1D8-4462-9442-4A7CF8880DD8}"/>
    <cellStyle name="Cálculo 2 6 3 4 2" xfId="17061" xr:uid="{8EA0135F-BFD5-4D7B-BEFD-6140E38FB8BE}"/>
    <cellStyle name="Cálculo 2 6 3 4 2 2" xfId="17062" xr:uid="{11CF89B9-31CE-4339-9848-012D2A72F726}"/>
    <cellStyle name="Cálculo 2 6 3 4 2 2 2" xfId="17063" xr:uid="{86C593CC-8F85-4053-8E77-0FC59B267DE8}"/>
    <cellStyle name="Cálculo 2 6 3 4 2 3" xfId="17064" xr:uid="{9B80A039-0B28-4373-806C-9191F890B1E4}"/>
    <cellStyle name="Cálculo 2 6 3 4 2 3 2" xfId="17065" xr:uid="{77CF9B93-9241-4216-BCEC-93F7233104B8}"/>
    <cellStyle name="Cálculo 2 6 3 4 2 4" xfId="17066" xr:uid="{A3DBBB74-D302-4C55-946E-219A3BCA9532}"/>
    <cellStyle name="Cálculo 2 6 3 4 2 4 2" xfId="17067" xr:uid="{4018738B-37F2-440D-A785-B5021B15D018}"/>
    <cellStyle name="Cálculo 2 6 3 4 2 5" xfId="17068" xr:uid="{DC572444-E356-4649-9602-4A29F6E6C243}"/>
    <cellStyle name="Cálculo 2 6 3 4 2 5 2" xfId="17069" xr:uid="{D53F110D-4738-4631-B927-93FA5CA756AD}"/>
    <cellStyle name="Cálculo 2 6 3 4 2 6" xfId="17070" xr:uid="{2D1481F3-6173-408A-BF8B-A7391DA33E1C}"/>
    <cellStyle name="Cálculo 2 6 3 4 2 6 2" xfId="17071" xr:uid="{DA17B463-6100-4994-9ED9-8680F5FFAD1C}"/>
    <cellStyle name="Cálculo 2 6 3 4 2 7" xfId="17072" xr:uid="{6A9CC047-6F4A-425C-8C2F-96A71A33658D}"/>
    <cellStyle name="Cálculo 2 6 3 4 3" xfId="17073" xr:uid="{C8A63D4A-C129-4D16-B13C-8F56544315CB}"/>
    <cellStyle name="Cálculo 2 6 3 4 3 2" xfId="17074" xr:uid="{8FD902E9-4A02-418C-A1C1-A4486BC5D5DD}"/>
    <cellStyle name="Cálculo 2 6 3 4 4" xfId="17075" xr:uid="{FC06E0A1-DE77-478A-AFE1-F4A1EA71CB8F}"/>
    <cellStyle name="Cálculo 2 6 3 4 4 2" xfId="17076" xr:uid="{F2C8C785-1AA9-4709-AB19-5502E6022A4C}"/>
    <cellStyle name="Cálculo 2 6 3 4 5" xfId="17077" xr:uid="{5A1C0EF5-D41F-47F5-B1BA-A0A8645EEDF6}"/>
    <cellStyle name="Cálculo 2 6 3 4 5 2" xfId="17078" xr:uid="{DE659BAA-62D0-472D-ABF8-7C69F78B89C8}"/>
    <cellStyle name="Cálculo 2 6 3 4 6" xfId="17079" xr:uid="{D1F99832-C4D4-4D08-84F0-48B9CB602612}"/>
    <cellStyle name="Cálculo 2 6 3 4 6 2" xfId="17080" xr:uid="{FAA4B6C7-9843-4F2C-962D-BD36DBFAC377}"/>
    <cellStyle name="Cálculo 2 6 3 4 7" xfId="17081" xr:uid="{0085F664-EA0B-4E4B-92D4-69A9FDA5BA76}"/>
    <cellStyle name="Cálculo 2 6 3 4 7 2" xfId="17082" xr:uid="{13EFA1EF-3C30-4D79-9965-AD0F48CE41D1}"/>
    <cellStyle name="Cálculo 2 6 3 4 8" xfId="17083" xr:uid="{4BBDCABD-910E-48F7-B18B-A85F954CA55D}"/>
    <cellStyle name="Cálculo 2 6 3 4_Mes Actual" xfId="17084" xr:uid="{D1840841-32BB-4FDF-A1D9-E44BC2E45F68}"/>
    <cellStyle name="Cálculo 2 6 3 5" xfId="17085" xr:uid="{5A91BC70-BFAC-4AA8-A869-085D65A6C420}"/>
    <cellStyle name="Cálculo 2 6 3 5 2" xfId="17086" xr:uid="{FB8736B5-9D2D-4411-A748-24529BD13632}"/>
    <cellStyle name="Cálculo 2 6 3 5 2 2" xfId="17087" xr:uid="{A1FE2B86-A894-4C21-876D-CC67CD31BBAC}"/>
    <cellStyle name="Cálculo 2 6 3 5 3" xfId="17088" xr:uid="{6423EF39-43B8-4FCD-9A56-1EBE09C4C7E6}"/>
    <cellStyle name="Cálculo 2 6 3 5 3 2" xfId="17089" xr:uid="{349922FE-285A-4FD4-9ED0-0C556B6F4AB5}"/>
    <cellStyle name="Cálculo 2 6 3 5 4" xfId="17090" xr:uid="{44D131B4-742F-49DF-A9E0-B1EAD3FB20A0}"/>
    <cellStyle name="Cálculo 2 6 3 5 4 2" xfId="17091" xr:uid="{0B8CA05F-42AF-44D4-B5BD-1BCE36BE3C9A}"/>
    <cellStyle name="Cálculo 2 6 3 5 5" xfId="17092" xr:uid="{D4A25089-4169-40BA-A362-873F4D563BF9}"/>
    <cellStyle name="Cálculo 2 6 3 5 5 2" xfId="17093" xr:uid="{FC440C30-A8F7-4342-97D5-62DF71607AAA}"/>
    <cellStyle name="Cálculo 2 6 3 5 6" xfId="17094" xr:uid="{86D49247-841D-4D31-93D5-37C381D51B38}"/>
    <cellStyle name="Cálculo 2 6 3 5 6 2" xfId="17095" xr:uid="{5C575817-2FAE-4FEF-9CDB-52DFAD41FEC8}"/>
    <cellStyle name="Cálculo 2 6 3 5 7" xfId="17096" xr:uid="{4074542C-47F7-45F6-8A0E-1A9BDF70DFC9}"/>
    <cellStyle name="Cálculo 2 6 3 6" xfId="17097" xr:uid="{6C46358B-795A-4843-8532-FB2CB5112730}"/>
    <cellStyle name="Cálculo 2 6 3 6 2" xfId="17098" xr:uid="{C868D3E4-A1A9-4AE5-965E-023C76B60913}"/>
    <cellStyle name="Cálculo 2 6 3 7" xfId="17099" xr:uid="{816A8367-AF08-4C17-8BEE-87358E6705E2}"/>
    <cellStyle name="Cálculo 2 6 3 7 2" xfId="17100" xr:uid="{5F6BC13E-AFEE-4206-81FB-BF50658F4456}"/>
    <cellStyle name="Cálculo 2 6 3 8" xfId="17101" xr:uid="{132E421B-B72B-4EEA-AFA8-60713747700F}"/>
    <cellStyle name="Cálculo 2 6 3 8 2" xfId="17102" xr:uid="{E9479876-A994-46B5-A714-35DA91B10773}"/>
    <cellStyle name="Cálculo 2 6 3 9" xfId="17103" xr:uid="{A3685087-F6B0-40A3-865A-68EC7F75D7E9}"/>
    <cellStyle name="Cálculo 2 6 3 9 2" xfId="17104" xr:uid="{50F81C06-0444-497B-B1B7-F8FF4441802B}"/>
    <cellStyle name="Cálculo 2 6 3_Mes Actual" xfId="17105" xr:uid="{F529E5B1-C846-493F-96C7-55293DD4FD67}"/>
    <cellStyle name="Cálculo 2 6 4" xfId="17106" xr:uid="{698D6486-3282-48F1-A2E4-6DDFC79AE50C}"/>
    <cellStyle name="Cálculo 2 6 4 10" xfId="17107" xr:uid="{9EB2D182-8CDB-4F5D-A346-56015F9A642B}"/>
    <cellStyle name="Cálculo 2 6 4 10 2" xfId="17108" xr:uid="{6410245F-BDC9-4042-B021-BF4246BCBFEF}"/>
    <cellStyle name="Cálculo 2 6 4 11" xfId="17109" xr:uid="{D35D1709-B318-405E-AD31-8CABC120A1ED}"/>
    <cellStyle name="Cálculo 2 6 4 2" xfId="17110" xr:uid="{10883723-7411-43F5-9F05-2B5B74F3695C}"/>
    <cellStyle name="Cálculo 2 6 4 2 2" xfId="17111" xr:uid="{3CA18545-5B18-498F-9AA6-6CC7FC409B61}"/>
    <cellStyle name="Cálculo 2 6 4 2 2 2" xfId="17112" xr:uid="{04553A50-AA9B-4ACD-A0B3-9CFB0AC2F689}"/>
    <cellStyle name="Cálculo 2 6 4 2 2 2 2" xfId="17113" xr:uid="{78BEFF54-5618-4A9F-8F3B-5FD2A1893B0C}"/>
    <cellStyle name="Cálculo 2 6 4 2 2 3" xfId="17114" xr:uid="{8B385A19-C62F-4DD2-BE96-90A1C3A32293}"/>
    <cellStyle name="Cálculo 2 6 4 2 2 3 2" xfId="17115" xr:uid="{14B1DCC3-2BE0-4113-AAD7-A83E4A08C82C}"/>
    <cellStyle name="Cálculo 2 6 4 2 2 4" xfId="17116" xr:uid="{FF7C84A5-DA40-484B-B10F-C06FB6A5D4BD}"/>
    <cellStyle name="Cálculo 2 6 4 2 2 4 2" xfId="17117" xr:uid="{3866861C-9215-47C4-8E62-FCF4D9739173}"/>
    <cellStyle name="Cálculo 2 6 4 2 2 5" xfId="17118" xr:uid="{C932EEE6-0E0A-446D-AB7A-054D75555DFE}"/>
    <cellStyle name="Cálculo 2 6 4 2 2 5 2" xfId="17119" xr:uid="{F3F76D4F-23A2-402D-9D9E-A4D9FD85FFDF}"/>
    <cellStyle name="Cálculo 2 6 4 2 2 6" xfId="17120" xr:uid="{2AA79EF7-FC66-4970-9495-A05A833BDF95}"/>
    <cellStyle name="Cálculo 2 6 4 2 2 6 2" xfId="17121" xr:uid="{85FBFD48-12D9-4289-BDE7-44CE7120F35E}"/>
    <cellStyle name="Cálculo 2 6 4 2 2 7" xfId="17122" xr:uid="{7E4700BE-B8A9-4FC9-AC21-8F1DB187337C}"/>
    <cellStyle name="Cálculo 2 6 4 2 2_Mes Actual" xfId="17123" xr:uid="{676D2AE4-7C10-4E0A-8806-00C68CBFF3A0}"/>
    <cellStyle name="Cálculo 2 6 4 2 3" xfId="17124" xr:uid="{3100FF90-95F1-42D1-95C8-B396046D0CF0}"/>
    <cellStyle name="Cálculo 2 6 4 2 3 2" xfId="17125" xr:uid="{4FC892CB-BC74-4481-888B-B563C82D99B0}"/>
    <cellStyle name="Cálculo 2 6 4 2 3 2 2" xfId="17126" xr:uid="{0E425A30-A439-4544-99BB-D9B19AC7BB65}"/>
    <cellStyle name="Cálculo 2 6 4 2 3 3" xfId="17127" xr:uid="{9A04849A-5947-4B1E-8441-02C116637D21}"/>
    <cellStyle name="Cálculo 2 6 4 2 3_Mes Actual" xfId="17128" xr:uid="{79C43C5F-66BF-4767-ABEB-3A58939E455A}"/>
    <cellStyle name="Cálculo 2 6 4 2 4" xfId="17129" xr:uid="{7ABA4DAE-77C0-4802-8DE3-A51C6900AF74}"/>
    <cellStyle name="Cálculo 2 6 4 2 4 2" xfId="17130" xr:uid="{31A67CEE-FFAF-4AB0-8E42-2406ADC4FEEF}"/>
    <cellStyle name="Cálculo 2 6 4 2 5" xfId="17131" xr:uid="{63A7A021-631B-4821-9DE9-7E441F6CEF2A}"/>
    <cellStyle name="Cálculo 2 6 4 2 5 2" xfId="17132" xr:uid="{CCCD49AC-4245-4E45-B303-E9A828F59021}"/>
    <cellStyle name="Cálculo 2 6 4 2 6" xfId="17133" xr:uid="{46CEAE25-6C9E-45B1-BA72-35206F77428D}"/>
    <cellStyle name="Cálculo 2 6 4 2 6 2" xfId="17134" xr:uid="{A1A94AFF-6869-4D16-8331-8655E1DBB105}"/>
    <cellStyle name="Cálculo 2 6 4 2 7" xfId="17135" xr:uid="{4E8AB907-F4D4-4F87-8404-D51DA76E5677}"/>
    <cellStyle name="Cálculo 2 6 4 2 7 2" xfId="17136" xr:uid="{19F5FD32-2D1F-4DDD-8E45-7B0575325DFA}"/>
    <cellStyle name="Cálculo 2 6 4 2 8" xfId="17137" xr:uid="{5C1AA66E-F289-4850-A495-2EA6E7414792}"/>
    <cellStyle name="Cálculo 2 6 4 2_Mes Actual" xfId="17138" xr:uid="{015CC955-73B8-42FC-9115-1408EFD56B07}"/>
    <cellStyle name="Cálculo 2 6 4 3" xfId="17139" xr:uid="{421A7383-C4D6-4C01-AED3-022B1BDC5AE7}"/>
    <cellStyle name="Cálculo 2 6 4 3 2" xfId="17140" xr:uid="{3F716528-5730-4BB2-A55B-8A6B42B06E14}"/>
    <cellStyle name="Cálculo 2 6 4 3 2 2" xfId="17141" xr:uid="{23E47235-4D71-49E2-BCA8-BB697E450111}"/>
    <cellStyle name="Cálculo 2 6 4 3 2 2 2" xfId="17142" xr:uid="{A1927CD7-6D61-49A5-94CE-C4509A456E6F}"/>
    <cellStyle name="Cálculo 2 6 4 3 2 3" xfId="17143" xr:uid="{BC2F905F-497C-4F08-92AF-4E6A611C1FB3}"/>
    <cellStyle name="Cálculo 2 6 4 3 2 3 2" xfId="17144" xr:uid="{55167CA2-1B1B-4429-B8BE-0280E98F9F1D}"/>
    <cellStyle name="Cálculo 2 6 4 3 2 4" xfId="17145" xr:uid="{A2283117-802C-4D56-AD15-6247FD61A626}"/>
    <cellStyle name="Cálculo 2 6 4 3 2 4 2" xfId="17146" xr:uid="{BEDB87B4-8922-4E3C-A6C9-04F3465DF13A}"/>
    <cellStyle name="Cálculo 2 6 4 3 2 5" xfId="17147" xr:uid="{FFB14877-426D-483A-BA5D-EE38260D2AE6}"/>
    <cellStyle name="Cálculo 2 6 4 3 2 5 2" xfId="17148" xr:uid="{0D7157F4-0353-40CF-8CD7-78F7284CC26B}"/>
    <cellStyle name="Cálculo 2 6 4 3 2 6" xfId="17149" xr:uid="{2B549765-5B8C-42D6-B0D3-35BB078E0441}"/>
    <cellStyle name="Cálculo 2 6 4 3 2 6 2" xfId="17150" xr:uid="{0E6091E2-3F23-47DD-8E30-CF3FBA3E2082}"/>
    <cellStyle name="Cálculo 2 6 4 3 2 7" xfId="17151" xr:uid="{46E141D9-6E20-4611-A875-8874008C1478}"/>
    <cellStyle name="Cálculo 2 6 4 3 3" xfId="17152" xr:uid="{430702BF-82EB-4F86-98FE-DE80F729F22F}"/>
    <cellStyle name="Cálculo 2 6 4 3 3 2" xfId="17153" xr:uid="{8C672A02-520D-4608-8C5C-8ABEB220DF73}"/>
    <cellStyle name="Cálculo 2 6 4 3 4" xfId="17154" xr:uid="{6346C9A8-1554-45A5-AD3D-882CBCC4667A}"/>
    <cellStyle name="Cálculo 2 6 4 3 4 2" xfId="17155" xr:uid="{EF7802A6-2BD4-477C-9694-021ABB1B92A8}"/>
    <cellStyle name="Cálculo 2 6 4 3 5" xfId="17156" xr:uid="{B2F6ABE7-FE91-4AF3-BD2D-F6EF94BFB492}"/>
    <cellStyle name="Cálculo 2 6 4 3 5 2" xfId="17157" xr:uid="{B72AE718-41CF-499D-BF70-9F11895E0601}"/>
    <cellStyle name="Cálculo 2 6 4 3 6" xfId="17158" xr:uid="{82978181-BEC4-4A45-A129-67CCEC7960E9}"/>
    <cellStyle name="Cálculo 2 6 4 3 6 2" xfId="17159" xr:uid="{C77C58D8-849C-4134-AB07-253E3764F87A}"/>
    <cellStyle name="Cálculo 2 6 4 3 7" xfId="17160" xr:uid="{7554EB43-8592-4070-A639-E5DA77D2417D}"/>
    <cellStyle name="Cálculo 2 6 4 3 7 2" xfId="17161" xr:uid="{D17C385B-A500-4869-8AAC-9881B177B135}"/>
    <cellStyle name="Cálculo 2 6 4 3 8" xfId="17162" xr:uid="{A9C41279-00B1-47FB-860A-4A318A951856}"/>
    <cellStyle name="Cálculo 2 6 4 3_Mes Actual" xfId="17163" xr:uid="{B438487E-79EB-4F6D-904E-A1C6C5BE7533}"/>
    <cellStyle name="Cálculo 2 6 4 4" xfId="17164" xr:uid="{9C60EB73-B1C9-4749-9BD0-5F5DB7A8DFB7}"/>
    <cellStyle name="Cálculo 2 6 4 4 2" xfId="17165" xr:uid="{6C0DE6CA-3833-4E85-A697-44AEEF20D6C2}"/>
    <cellStyle name="Cálculo 2 6 4 4 2 2" xfId="17166" xr:uid="{E1E193A7-5DF4-4076-B6E9-99A5FEAC2E4A}"/>
    <cellStyle name="Cálculo 2 6 4 4 2 2 2" xfId="17167" xr:uid="{C66F731A-7543-4A8C-9EC2-BC0275B8354A}"/>
    <cellStyle name="Cálculo 2 6 4 4 2 3" xfId="17168" xr:uid="{6D3B2A04-75E7-4AAC-B0A2-94ECE0ABFF34}"/>
    <cellStyle name="Cálculo 2 6 4 4 2 3 2" xfId="17169" xr:uid="{5F6F4BD9-5AC3-40F7-AEEB-583F77273559}"/>
    <cellStyle name="Cálculo 2 6 4 4 2 4" xfId="17170" xr:uid="{497C1B01-1FDB-4776-B7C9-399B4F1CDAC1}"/>
    <cellStyle name="Cálculo 2 6 4 4 2 4 2" xfId="17171" xr:uid="{04C4443B-F3DB-486E-A3F1-DB580C3F975A}"/>
    <cellStyle name="Cálculo 2 6 4 4 2 5" xfId="17172" xr:uid="{5F5363EF-88BF-4873-BCD6-775426E07D98}"/>
    <cellStyle name="Cálculo 2 6 4 4 2 5 2" xfId="17173" xr:uid="{68A9007D-55E8-49F5-B755-1F4201761A1C}"/>
    <cellStyle name="Cálculo 2 6 4 4 2 6" xfId="17174" xr:uid="{B4BF8DB9-5DA4-44B7-B3D4-F0A1919A8325}"/>
    <cellStyle name="Cálculo 2 6 4 4 2 6 2" xfId="17175" xr:uid="{F96C65BB-9369-4D8A-BD24-F15E87C6CA44}"/>
    <cellStyle name="Cálculo 2 6 4 4 2 7" xfId="17176" xr:uid="{CBB2705A-0984-465F-9788-5419C31CD4A1}"/>
    <cellStyle name="Cálculo 2 6 4 4 3" xfId="17177" xr:uid="{D10D1861-3C16-4162-82ED-C69BCD601A3D}"/>
    <cellStyle name="Cálculo 2 6 4 4 3 2" xfId="17178" xr:uid="{32ADF8E7-EACF-42B5-B76F-34E27AA2312F}"/>
    <cellStyle name="Cálculo 2 6 4 4 4" xfId="17179" xr:uid="{6FCF7F91-2EB4-4A95-AA99-9E10101C230E}"/>
    <cellStyle name="Cálculo 2 6 4 4 4 2" xfId="17180" xr:uid="{16EE4E3A-5597-403D-9F5B-FA552365C03D}"/>
    <cellStyle name="Cálculo 2 6 4 4 5" xfId="17181" xr:uid="{20B5524D-4EF0-4AD6-A794-B77122DCFE86}"/>
    <cellStyle name="Cálculo 2 6 4 4 5 2" xfId="17182" xr:uid="{09901321-F863-4583-B38B-51C805858E75}"/>
    <cellStyle name="Cálculo 2 6 4 4 6" xfId="17183" xr:uid="{D2D1158F-16ED-46E5-A91C-3C2A16F8589F}"/>
    <cellStyle name="Cálculo 2 6 4 4 6 2" xfId="17184" xr:uid="{2EB5C486-2A1B-416A-ADEC-932CC15FCE83}"/>
    <cellStyle name="Cálculo 2 6 4 4 7" xfId="17185" xr:uid="{4D8DF318-CF0E-4D13-A7EC-BDBE2B10A694}"/>
    <cellStyle name="Cálculo 2 6 4 4 7 2" xfId="17186" xr:uid="{C91DAEA6-5915-4530-92E1-17D3E7FC979F}"/>
    <cellStyle name="Cálculo 2 6 4 4 8" xfId="17187" xr:uid="{D34FB001-4D0E-4C1D-98EB-201388DADC4A}"/>
    <cellStyle name="Cálculo 2 6 4 4_Mes Actual" xfId="17188" xr:uid="{80E58420-776A-4117-AC43-12B948C0BE04}"/>
    <cellStyle name="Cálculo 2 6 4 5" xfId="17189" xr:uid="{BCC6A0F2-29FE-4BB6-A207-FEBA154A9729}"/>
    <cellStyle name="Cálculo 2 6 4 5 2" xfId="17190" xr:uid="{3D06774D-321E-4BF9-937E-48793EF0C46B}"/>
    <cellStyle name="Cálculo 2 6 4 5 2 2" xfId="17191" xr:uid="{06A622A6-DA6D-4802-A1EF-6143026C2388}"/>
    <cellStyle name="Cálculo 2 6 4 5 3" xfId="17192" xr:uid="{6C4C706B-ACAF-43F9-946F-3042BEAD2DC5}"/>
    <cellStyle name="Cálculo 2 6 4 5 3 2" xfId="17193" xr:uid="{EA42EE59-EEC6-4141-AA3C-C96AB0C04CD7}"/>
    <cellStyle name="Cálculo 2 6 4 5 4" xfId="17194" xr:uid="{46B86DBD-0B54-44CC-8133-549C1590FDD6}"/>
    <cellStyle name="Cálculo 2 6 4 5 4 2" xfId="17195" xr:uid="{7F7406D3-C40D-43C7-9D9B-9AB733EE14C3}"/>
    <cellStyle name="Cálculo 2 6 4 5 5" xfId="17196" xr:uid="{057C7812-DCD0-46BC-8264-1C0F2E6D6C65}"/>
    <cellStyle name="Cálculo 2 6 4 5 5 2" xfId="17197" xr:uid="{0D148A71-DD24-47C7-AB5F-78753D21AB0F}"/>
    <cellStyle name="Cálculo 2 6 4 5 6" xfId="17198" xr:uid="{F7009D6C-43FF-4BB7-B0E2-BB2A7615572B}"/>
    <cellStyle name="Cálculo 2 6 4 5 6 2" xfId="17199" xr:uid="{582E4E2A-ED69-4AE0-A890-FF7E97A0E03D}"/>
    <cellStyle name="Cálculo 2 6 4 5 7" xfId="17200" xr:uid="{C59A1517-7EBC-48CD-AA08-06A920D3618F}"/>
    <cellStyle name="Cálculo 2 6 4 6" xfId="17201" xr:uid="{92BADC55-FFE0-434E-8A37-930913A75F34}"/>
    <cellStyle name="Cálculo 2 6 4 6 2" xfId="17202" xr:uid="{02E6AB68-BD3E-4207-9EFB-07652ED3E1B1}"/>
    <cellStyle name="Cálculo 2 6 4 7" xfId="17203" xr:uid="{5CC4B875-139D-4EA7-B080-9D24633B9DCB}"/>
    <cellStyle name="Cálculo 2 6 4 7 2" xfId="17204" xr:uid="{80F39DB1-085A-42C2-8698-2CEC6E5D89E5}"/>
    <cellStyle name="Cálculo 2 6 4 8" xfId="17205" xr:uid="{D0923A79-93CF-46B2-8F7D-65BB5B292103}"/>
    <cellStyle name="Cálculo 2 6 4 8 2" xfId="17206" xr:uid="{737C442A-2E39-47C8-831E-9B0CBAD23CBE}"/>
    <cellStyle name="Cálculo 2 6 4 9" xfId="17207" xr:uid="{AF26ABAA-5AF6-48C9-803B-F5A27D7CBB91}"/>
    <cellStyle name="Cálculo 2 6 4 9 2" xfId="17208" xr:uid="{813F9399-0E1F-4A22-BF4C-994C862870E1}"/>
    <cellStyle name="Cálculo 2 6 4_Mes Actual" xfId="17209" xr:uid="{6866CB1F-6E24-4F0B-9015-0D85A27338CD}"/>
    <cellStyle name="Cálculo 2 6 5" xfId="17210" xr:uid="{D6F2CFD5-2188-40CD-B6E1-F9DB7F1558E8}"/>
    <cellStyle name="Cálculo 2 6 5 2" xfId="17211" xr:uid="{06E05880-7AE6-46FD-8D5C-E11DF7EEEBFB}"/>
    <cellStyle name="Cálculo 2 6 5 2 2" xfId="17212" xr:uid="{9996B43C-303D-44D9-9362-EC9608DC1CEF}"/>
    <cellStyle name="Cálculo 2 6 5 2 2 2" xfId="17213" xr:uid="{2ABCF105-7EAF-4289-AB8E-5E77AE054E6D}"/>
    <cellStyle name="Cálculo 2 6 5 2 3" xfId="17214" xr:uid="{F9FC64A5-75AC-4BBA-8070-C224A811758E}"/>
    <cellStyle name="Cálculo 2 6 5 2 3 2" xfId="17215" xr:uid="{BFE8B475-030D-487B-B122-7003CCBAF50E}"/>
    <cellStyle name="Cálculo 2 6 5 2 4" xfId="17216" xr:uid="{69327EF5-5518-4F4C-B77E-A71123E8C5C5}"/>
    <cellStyle name="Cálculo 2 6 5 2 4 2" xfId="17217" xr:uid="{C76BC27C-9608-4057-A3CE-2E6C58AD1165}"/>
    <cellStyle name="Cálculo 2 6 5 2 5" xfId="17218" xr:uid="{DD0A5372-420F-446A-9C5F-89B817C6D909}"/>
    <cellStyle name="Cálculo 2 6 5 2 5 2" xfId="17219" xr:uid="{5437D2BA-DC6A-4404-8C6E-20F5ECD0DCAE}"/>
    <cellStyle name="Cálculo 2 6 5 2 6" xfId="17220" xr:uid="{95CB1532-72DF-42FA-A06E-10FA20CDEE10}"/>
    <cellStyle name="Cálculo 2 6 5 2 6 2" xfId="17221" xr:uid="{F500082B-1368-4342-AFF7-946A98CE6423}"/>
    <cellStyle name="Cálculo 2 6 5 2 7" xfId="17222" xr:uid="{DF7440B0-E58B-4DEE-9C1E-A8D9190C7474}"/>
    <cellStyle name="Cálculo 2 6 5 2_Mes Actual" xfId="17223" xr:uid="{7D0150DE-4C6B-4E00-91B5-5F7BAC97A54E}"/>
    <cellStyle name="Cálculo 2 6 5 3" xfId="17224" xr:uid="{CAD42874-9D5C-47F1-B535-DBB6F7B3B914}"/>
    <cellStyle name="Cálculo 2 6 5 3 2" xfId="17225" xr:uid="{109A5C0C-D2D5-416C-BD65-E961754D49CA}"/>
    <cellStyle name="Cálculo 2 6 5 3 2 2" xfId="17226" xr:uid="{14FD15AC-CF39-4861-B2D2-BC7B59DF8752}"/>
    <cellStyle name="Cálculo 2 6 5 3 3" xfId="17227" xr:uid="{218E1675-4AC9-49C5-8FA7-871E80DC0EB6}"/>
    <cellStyle name="Cálculo 2 6 5 3_Mes Actual" xfId="17228" xr:uid="{5105A0F0-43D6-4046-9808-A3C052C8562C}"/>
    <cellStyle name="Cálculo 2 6 5 4" xfId="17229" xr:uid="{97DB1D69-0F74-4230-948E-32ED378236DB}"/>
    <cellStyle name="Cálculo 2 6 5 4 2" xfId="17230" xr:uid="{92DDB8EF-1959-45A1-ADDB-E68D23D4D94F}"/>
    <cellStyle name="Cálculo 2 6 5 5" xfId="17231" xr:uid="{D3BACE46-A680-408D-8274-36051C38E55E}"/>
    <cellStyle name="Cálculo 2 6 5 5 2" xfId="17232" xr:uid="{77BF3C43-1816-4A55-9B86-AE07EE020603}"/>
    <cellStyle name="Cálculo 2 6 5 6" xfId="17233" xr:uid="{3154F273-AAE4-4AB2-AD1B-B7A08F7B0DEF}"/>
    <cellStyle name="Cálculo 2 6 5 6 2" xfId="17234" xr:uid="{847393DF-B88F-4A55-9596-305CECBFAFF9}"/>
    <cellStyle name="Cálculo 2 6 5 7" xfId="17235" xr:uid="{B0137756-CE91-4E69-8F1C-AD7696DBA957}"/>
    <cellStyle name="Cálculo 2 6 5 7 2" xfId="17236" xr:uid="{CC217E71-3653-4586-8EAD-9C5EE5C90243}"/>
    <cellStyle name="Cálculo 2 6 5 8" xfId="17237" xr:uid="{3AC32291-5C32-4109-9D93-ECD05107D925}"/>
    <cellStyle name="Cálculo 2 6 5_Mes Actual" xfId="17238" xr:uid="{AEE638AD-22D3-47B8-9D93-42B94333F74C}"/>
    <cellStyle name="Cálculo 2 6 6" xfId="17239" xr:uid="{9C721311-9859-45C0-A7FB-57142A8B4129}"/>
    <cellStyle name="Cálculo 2 6 6 2" xfId="17240" xr:uid="{1363F783-A5AF-49BD-8F73-F3C221C6833C}"/>
    <cellStyle name="Cálculo 2 6 6 2 2" xfId="17241" xr:uid="{3553EBBA-CDE1-4E43-872D-2E17771E5355}"/>
    <cellStyle name="Cálculo 2 6 6 2 2 2" xfId="17242" xr:uid="{0A960240-80D8-4CC2-9C38-0DEF7C0A71AC}"/>
    <cellStyle name="Cálculo 2 6 6 2 3" xfId="17243" xr:uid="{2B00668A-1777-4783-9D70-EEB49B57AFD5}"/>
    <cellStyle name="Cálculo 2 6 6 2 3 2" xfId="17244" xr:uid="{8AC52B58-6770-4CD3-8A77-CE6132E47D47}"/>
    <cellStyle name="Cálculo 2 6 6 2 4" xfId="17245" xr:uid="{DD1905F6-EE47-467D-A10D-2195101CCE66}"/>
    <cellStyle name="Cálculo 2 6 6 2 4 2" xfId="17246" xr:uid="{0321B92C-02DE-43A2-837E-9F515BF1A4D9}"/>
    <cellStyle name="Cálculo 2 6 6 2 5" xfId="17247" xr:uid="{192B24C2-9AC9-44B2-A775-17BD6BEF064F}"/>
    <cellStyle name="Cálculo 2 6 6 2 5 2" xfId="17248" xr:uid="{A4B2BA10-5896-44FC-BCAA-C04E65DE5012}"/>
    <cellStyle name="Cálculo 2 6 6 2 6" xfId="17249" xr:uid="{20006DC0-5A68-4424-9FD9-1EC2FAE8240C}"/>
    <cellStyle name="Cálculo 2 6 6 2 6 2" xfId="17250" xr:uid="{4C30A77A-D9EB-46DB-81A8-C720A9FFB6EB}"/>
    <cellStyle name="Cálculo 2 6 6 2 7" xfId="17251" xr:uid="{0A234C15-C17E-4136-BFC7-BF3730402BA9}"/>
    <cellStyle name="Cálculo 2 6 6 3" xfId="17252" xr:uid="{94F44D9A-805B-4A4F-BBC2-037E22399671}"/>
    <cellStyle name="Cálculo 2 6 6 3 2" xfId="17253" xr:uid="{8278577F-7DF8-4789-B1EE-A5702E07E644}"/>
    <cellStyle name="Cálculo 2 6 6 4" xfId="17254" xr:uid="{BFBAC4F1-82E7-498C-BC2F-E13813E67B77}"/>
    <cellStyle name="Cálculo 2 6 6 4 2" xfId="17255" xr:uid="{B8316524-FD66-4388-83EA-D61A03C87750}"/>
    <cellStyle name="Cálculo 2 6 6 5" xfId="17256" xr:uid="{0775E9BB-60F0-4D50-A500-EDF90AE0ADED}"/>
    <cellStyle name="Cálculo 2 6 6 5 2" xfId="17257" xr:uid="{89DE26C5-9C10-4319-AFDF-A7DF7D47506B}"/>
    <cellStyle name="Cálculo 2 6 6 6" xfId="17258" xr:uid="{6BB63F8A-ACDF-4902-8DAA-61494FD72FD4}"/>
    <cellStyle name="Cálculo 2 6 6 6 2" xfId="17259" xr:uid="{1F895433-5347-4A52-BAA5-333975C763F7}"/>
    <cellStyle name="Cálculo 2 6 6 7" xfId="17260" xr:uid="{C5A218A1-65EB-4829-AB4B-FFF33A07B557}"/>
    <cellStyle name="Cálculo 2 6 6 7 2" xfId="17261" xr:uid="{3B2AF30B-50F4-46CD-AF30-582A3110A4FA}"/>
    <cellStyle name="Cálculo 2 6 6 8" xfId="17262" xr:uid="{70B06F8A-4E11-4E40-8373-616949CD4D8A}"/>
    <cellStyle name="Cálculo 2 6 6_Mes Actual" xfId="17263" xr:uid="{ED3D03BA-9ABA-420D-9CD1-35A18245E9F2}"/>
    <cellStyle name="Cálculo 2 6 7" xfId="17264" xr:uid="{3CE0669F-6DCD-45ED-A3EC-590080E27C0E}"/>
    <cellStyle name="Cálculo 2 6 7 2" xfId="17265" xr:uid="{7F51D82C-FFB9-48A4-879F-E213E1E43A69}"/>
    <cellStyle name="Cálculo 2 6 7 2 2" xfId="17266" xr:uid="{4E4796E6-4BC9-4487-A1CD-8310F25D26F4}"/>
    <cellStyle name="Cálculo 2 6 7 2 2 2" xfId="17267" xr:uid="{1386603F-8CEC-40C9-9826-2CEC772E4FA5}"/>
    <cellStyle name="Cálculo 2 6 7 2 3" xfId="17268" xr:uid="{6DBA3929-E42D-42E5-B768-C5D93101A320}"/>
    <cellStyle name="Cálculo 2 6 7 2 3 2" xfId="17269" xr:uid="{90AE7DCF-429E-4500-B1B1-6E716E13DECC}"/>
    <cellStyle name="Cálculo 2 6 7 2 4" xfId="17270" xr:uid="{A137DCBA-5CAC-4FC0-A668-31AA8B4453B1}"/>
    <cellStyle name="Cálculo 2 6 7 2 4 2" xfId="17271" xr:uid="{B50E7321-0870-4216-84D7-5046903BBC64}"/>
    <cellStyle name="Cálculo 2 6 7 2 5" xfId="17272" xr:uid="{D6AE3740-A2BB-416C-89F8-970315020FAA}"/>
    <cellStyle name="Cálculo 2 6 7 2 5 2" xfId="17273" xr:uid="{4C37DF26-64C8-4A38-9DB6-89C0D748DBB5}"/>
    <cellStyle name="Cálculo 2 6 7 2 6" xfId="17274" xr:uid="{01BB1C3D-4574-4B9B-8E00-5AFDC508A017}"/>
    <cellStyle name="Cálculo 2 6 7 2 6 2" xfId="17275" xr:uid="{A6D5198D-D92C-4F78-99E0-4F00E3EF0ED6}"/>
    <cellStyle name="Cálculo 2 6 7 2 7" xfId="17276" xr:uid="{C8339239-E57B-41CE-8997-519D5DCC51FB}"/>
    <cellStyle name="Cálculo 2 6 7 3" xfId="17277" xr:uid="{9B820788-0615-4CE8-A5B1-504EB7CCB477}"/>
    <cellStyle name="Cálculo 2 6 7 3 2" xfId="17278" xr:uid="{63271897-6CCF-44D3-AB61-4F6BCA683238}"/>
    <cellStyle name="Cálculo 2 6 7 4" xfId="17279" xr:uid="{CB4AA3E7-A9F0-4A59-AB4A-FF89635691F4}"/>
    <cellStyle name="Cálculo 2 6 7 4 2" xfId="17280" xr:uid="{3E4AD3C6-538D-4FF5-A5F3-43FC0B105332}"/>
    <cellStyle name="Cálculo 2 6 7 5" xfId="17281" xr:uid="{A48AE484-BFFC-4A9F-9D00-41A828058A8B}"/>
    <cellStyle name="Cálculo 2 6 7 5 2" xfId="17282" xr:uid="{22B548CD-9EF2-4AD6-AACF-60F6A213AA66}"/>
    <cellStyle name="Cálculo 2 6 7 6" xfId="17283" xr:uid="{A141176F-4CEC-4A4F-91C5-584EA633DB49}"/>
    <cellStyle name="Cálculo 2 6 7 6 2" xfId="17284" xr:uid="{2454BDFF-E226-49A8-8D5C-90754D73DBAB}"/>
    <cellStyle name="Cálculo 2 6 7 7" xfId="17285" xr:uid="{51B2E6B8-5EE8-45C3-AF39-A90B1BC776FC}"/>
    <cellStyle name="Cálculo 2 6 7 7 2" xfId="17286" xr:uid="{0D16C6BB-19DB-4A1C-BB4A-C1D789503A26}"/>
    <cellStyle name="Cálculo 2 6 7 8" xfId="17287" xr:uid="{691FE1EE-9F21-4AD7-9C67-06C72FAE46FE}"/>
    <cellStyle name="Cálculo 2 6 7_Mes Actual" xfId="17288" xr:uid="{188EE7F6-95DA-445E-8FD1-5A94CF02E0AD}"/>
    <cellStyle name="Cálculo 2 6 8" xfId="17289" xr:uid="{C049B9D1-13AD-485A-82A9-399D38681DDB}"/>
    <cellStyle name="Cálculo 2 6 8 2" xfId="17290" xr:uid="{2C4E8673-8934-415B-9E8B-59E5EF3729DF}"/>
    <cellStyle name="Cálculo 2 6 8 2 2" xfId="17291" xr:uid="{269F18BD-1713-482A-883F-095846331342}"/>
    <cellStyle name="Cálculo 2 6 8 3" xfId="17292" xr:uid="{5A8FB33B-2229-4A2B-8A6E-D1A974D18060}"/>
    <cellStyle name="Cálculo 2 6 8 3 2" xfId="17293" xr:uid="{2304CC7F-7ED3-430F-AC45-5128FAC95BE2}"/>
    <cellStyle name="Cálculo 2 6 8 4" xfId="17294" xr:uid="{E69626CF-3661-41CC-A2DD-F0F6921F0AF9}"/>
    <cellStyle name="Cálculo 2 6 8 4 2" xfId="17295" xr:uid="{DE92B796-BCC6-4775-A8B8-A8ADA2DA0AD2}"/>
    <cellStyle name="Cálculo 2 6 8 5" xfId="17296" xr:uid="{9133781D-D35B-4D1D-9931-26076D00066C}"/>
    <cellStyle name="Cálculo 2 6 8 5 2" xfId="17297" xr:uid="{908E2AF1-D362-4809-A858-503078F5E0D6}"/>
    <cellStyle name="Cálculo 2 6 8 6" xfId="17298" xr:uid="{DF560D86-A3CD-439C-8E81-CE1739049FF3}"/>
    <cellStyle name="Cálculo 2 6 8 6 2" xfId="17299" xr:uid="{2E8EDE28-08FB-4896-B602-E9AE1481561C}"/>
    <cellStyle name="Cálculo 2 6 8 7" xfId="17300" xr:uid="{372E9C2C-07A3-46E1-A636-28FC52D28060}"/>
    <cellStyle name="Cálculo 2 6 9" xfId="17301" xr:uid="{568A8195-C1BC-4FAD-92CA-0B922697A0F2}"/>
    <cellStyle name="Cálculo 2 6 9 2" xfId="17302" xr:uid="{B5BFE857-9650-465A-8698-D7D1D7A8325D}"/>
    <cellStyle name="Cálculo 2 6_Mes Actual" xfId="17303" xr:uid="{71CB8DC5-1A1D-4ECE-8D48-A4DD1A25AD16}"/>
    <cellStyle name="Cálculo 2 7" xfId="17304" xr:uid="{143DCF1B-033F-4CF2-B443-3DF8F2D9A3A5}"/>
    <cellStyle name="Cálculo 2 7 10" xfId="17305" xr:uid="{F13D8926-C082-4470-AB5E-23AFB7589536}"/>
    <cellStyle name="Cálculo 2 7 10 2" xfId="17306" xr:uid="{E595B243-90D3-4396-8528-A909A8F1535A}"/>
    <cellStyle name="Cálculo 2 7 11" xfId="17307" xr:uid="{7F69BECD-DB95-48D7-8B73-298DBF2EBEAB}"/>
    <cellStyle name="Cálculo 2 7 11 2" xfId="17308" xr:uid="{4ECF7876-5C19-4BC0-B87B-99EDE73BAD83}"/>
    <cellStyle name="Cálculo 2 7 12" xfId="17309" xr:uid="{163E063A-BEE8-4532-B630-25D2EC3863F7}"/>
    <cellStyle name="Cálculo 2 7 2" xfId="17310" xr:uid="{922727F8-F2FD-4F4D-9A95-7A290FC3B31C}"/>
    <cellStyle name="Cálculo 2 7 2 10" xfId="17311" xr:uid="{F64A7A33-2CD5-4188-8DCA-F3F335F86CEF}"/>
    <cellStyle name="Cálculo 2 7 2 10 2" xfId="17312" xr:uid="{55704A1A-B611-4448-A5A6-7F070938B913}"/>
    <cellStyle name="Cálculo 2 7 2 11" xfId="17313" xr:uid="{15D1379A-BF23-40DC-BC7F-7E519518CC9E}"/>
    <cellStyle name="Cálculo 2 7 2 2" xfId="17314" xr:uid="{63520210-CA06-4417-9E4F-2212C6C752B0}"/>
    <cellStyle name="Cálculo 2 7 2 2 2" xfId="17315" xr:uid="{7E104319-8427-4C46-A0DB-40D94A5F452B}"/>
    <cellStyle name="Cálculo 2 7 2 2 2 2" xfId="17316" xr:uid="{1546D812-C9A4-4D8C-A6EE-3F3A3C39E0AC}"/>
    <cellStyle name="Cálculo 2 7 2 2 2 2 2" xfId="17317" xr:uid="{AEB3C1B1-F1D5-44C0-B69C-67F562A9001C}"/>
    <cellStyle name="Cálculo 2 7 2 2 2 3" xfId="17318" xr:uid="{17EF3BD3-5692-49DE-9FB3-5817B146613B}"/>
    <cellStyle name="Cálculo 2 7 2 2 2 3 2" xfId="17319" xr:uid="{98AEAEA8-FE61-49ED-A3FC-BF735790F4BE}"/>
    <cellStyle name="Cálculo 2 7 2 2 2 4" xfId="17320" xr:uid="{6B634F5F-922E-4A4E-BEFB-50FAB971706A}"/>
    <cellStyle name="Cálculo 2 7 2 2 2 4 2" xfId="17321" xr:uid="{19C81F6A-08CE-4330-8B84-32DD6A47BA4B}"/>
    <cellStyle name="Cálculo 2 7 2 2 2 5" xfId="17322" xr:uid="{03187937-B2CC-422D-857C-5039F5E7470E}"/>
    <cellStyle name="Cálculo 2 7 2 2 2 5 2" xfId="17323" xr:uid="{38E7B257-A4FE-4C11-A71B-3C306EC8872B}"/>
    <cellStyle name="Cálculo 2 7 2 2 2 6" xfId="17324" xr:uid="{1018739C-CEFB-4F84-9997-3F6BB9A9693F}"/>
    <cellStyle name="Cálculo 2 7 2 2 2 6 2" xfId="17325" xr:uid="{33296FE1-A196-4632-A9CA-5C52A5B613F9}"/>
    <cellStyle name="Cálculo 2 7 2 2 2 7" xfId="17326" xr:uid="{F3CCB7FA-752E-4D72-BF79-CA7B5D6E18AA}"/>
    <cellStyle name="Cálculo 2 7 2 2 2_Mes Actual" xfId="17327" xr:uid="{6B2E9587-FBD9-440F-B85B-9F7E22EF8B5F}"/>
    <cellStyle name="Cálculo 2 7 2 2 3" xfId="17328" xr:uid="{5CDC8E2B-C9CB-48A9-B615-DE20B66F89BD}"/>
    <cellStyle name="Cálculo 2 7 2 2 3 2" xfId="17329" xr:uid="{0491EB12-86B1-4F6F-9299-CB3B64687807}"/>
    <cellStyle name="Cálculo 2 7 2 2 3 2 2" xfId="17330" xr:uid="{681654FA-F916-4932-88DC-A6E75F6F97E5}"/>
    <cellStyle name="Cálculo 2 7 2 2 3 3" xfId="17331" xr:uid="{288C7F96-155F-4CDB-9C4A-66647A52B061}"/>
    <cellStyle name="Cálculo 2 7 2 2 3_Mes Actual" xfId="17332" xr:uid="{A1A3AB77-D19A-44D4-A4DE-6B1248A38D52}"/>
    <cellStyle name="Cálculo 2 7 2 2 4" xfId="17333" xr:uid="{0DAF2F4D-4E9F-465F-8AA3-83DFC5EDEF56}"/>
    <cellStyle name="Cálculo 2 7 2 2 4 2" xfId="17334" xr:uid="{FEBBEFC3-951F-42A7-A201-16DB5123F3B6}"/>
    <cellStyle name="Cálculo 2 7 2 2 5" xfId="17335" xr:uid="{95B33C28-5F52-4684-8F95-5C4319DDA377}"/>
    <cellStyle name="Cálculo 2 7 2 2 5 2" xfId="17336" xr:uid="{BF360E1A-10A9-4A47-BFF3-3C5848D6717E}"/>
    <cellStyle name="Cálculo 2 7 2 2 6" xfId="17337" xr:uid="{99FC6727-A5E3-4A69-9C21-8BCF3FA87471}"/>
    <cellStyle name="Cálculo 2 7 2 2 6 2" xfId="17338" xr:uid="{0C2E4D7E-6E4F-42C0-9409-A5A17D3ADB65}"/>
    <cellStyle name="Cálculo 2 7 2 2 7" xfId="17339" xr:uid="{1C29B9FC-BC7D-4E76-A4EE-82C63A25CBD5}"/>
    <cellStyle name="Cálculo 2 7 2 2 7 2" xfId="17340" xr:uid="{F51C5108-505A-4818-8B89-6728AFBDC649}"/>
    <cellStyle name="Cálculo 2 7 2 2 8" xfId="17341" xr:uid="{3F2C417A-8D6D-4718-A4EC-7A755DB265E8}"/>
    <cellStyle name="Cálculo 2 7 2 2_Mes Actual" xfId="17342" xr:uid="{20B3CC01-EE34-4A10-90CD-02C28F5E8CCB}"/>
    <cellStyle name="Cálculo 2 7 2 3" xfId="17343" xr:uid="{A2E49B17-AA87-4390-AEDD-A17CF07877BE}"/>
    <cellStyle name="Cálculo 2 7 2 3 2" xfId="17344" xr:uid="{11C2DCD6-42B3-4575-A2C0-EFA49F5A2C22}"/>
    <cellStyle name="Cálculo 2 7 2 3 2 2" xfId="17345" xr:uid="{D9902DDB-8734-41EA-A8E9-71998AFC9BB7}"/>
    <cellStyle name="Cálculo 2 7 2 3 2 2 2" xfId="17346" xr:uid="{B627B741-3AD6-4C59-B88E-772C96968031}"/>
    <cellStyle name="Cálculo 2 7 2 3 2 3" xfId="17347" xr:uid="{F06E42B0-527F-4117-B5F7-C330387AB1CD}"/>
    <cellStyle name="Cálculo 2 7 2 3 2 3 2" xfId="17348" xr:uid="{86E1C67C-8B7F-4C56-8B65-12B3E69044DC}"/>
    <cellStyle name="Cálculo 2 7 2 3 2 4" xfId="17349" xr:uid="{9F29ADB1-2932-4873-9EA4-5C0D202B7C8F}"/>
    <cellStyle name="Cálculo 2 7 2 3 2 4 2" xfId="17350" xr:uid="{53E4DECE-C5BE-4D40-B5BA-7AE698881F1F}"/>
    <cellStyle name="Cálculo 2 7 2 3 2 5" xfId="17351" xr:uid="{9119BA5C-DE33-41AD-866F-62881CF6CF47}"/>
    <cellStyle name="Cálculo 2 7 2 3 2 5 2" xfId="17352" xr:uid="{7C694E82-F5BB-42D7-B2FE-4659F56D145E}"/>
    <cellStyle name="Cálculo 2 7 2 3 2 6" xfId="17353" xr:uid="{FCFF0A98-D925-4D38-A12A-E2B244B6AAEE}"/>
    <cellStyle name="Cálculo 2 7 2 3 2 6 2" xfId="17354" xr:uid="{1B00AB54-4395-4F06-94F4-2A5F920388C2}"/>
    <cellStyle name="Cálculo 2 7 2 3 2 7" xfId="17355" xr:uid="{326DAAF9-EDF5-429A-A840-2090C11FEE77}"/>
    <cellStyle name="Cálculo 2 7 2 3 3" xfId="17356" xr:uid="{CFA69E5B-CBDE-41B7-B2F5-44102826726A}"/>
    <cellStyle name="Cálculo 2 7 2 3 3 2" xfId="17357" xr:uid="{A32C9ABE-E179-4D9B-8DDF-59C87BC655EE}"/>
    <cellStyle name="Cálculo 2 7 2 3 4" xfId="17358" xr:uid="{C51DAB32-2F9F-4F3B-B239-9F2A0E022B57}"/>
    <cellStyle name="Cálculo 2 7 2 3 4 2" xfId="17359" xr:uid="{6D8F368D-E648-456A-9088-07BDF4D9E03E}"/>
    <cellStyle name="Cálculo 2 7 2 3 5" xfId="17360" xr:uid="{804FDD5F-E291-447E-A6C5-8A3EC8CB5494}"/>
    <cellStyle name="Cálculo 2 7 2 3 5 2" xfId="17361" xr:uid="{774F9C69-75B9-4B8D-8A06-724C1EC3D13D}"/>
    <cellStyle name="Cálculo 2 7 2 3 6" xfId="17362" xr:uid="{D1681BEA-F1C0-45BB-967E-8BC08CD6D03F}"/>
    <cellStyle name="Cálculo 2 7 2 3 6 2" xfId="17363" xr:uid="{FE3F0F48-5CFA-4710-8DEC-FCBB0EDD57F7}"/>
    <cellStyle name="Cálculo 2 7 2 3 7" xfId="17364" xr:uid="{33328673-FB7C-493B-B7D3-59D8B6F3786E}"/>
    <cellStyle name="Cálculo 2 7 2 3 7 2" xfId="17365" xr:uid="{F95D46F7-2C7F-45A7-963F-A73CCB1DC132}"/>
    <cellStyle name="Cálculo 2 7 2 3 8" xfId="17366" xr:uid="{3F9B5D32-B702-49F8-9E33-CFD539C09E73}"/>
    <cellStyle name="Cálculo 2 7 2 3_Mes Actual" xfId="17367" xr:uid="{10C5E779-F4D6-408E-AB64-40C5CE97393D}"/>
    <cellStyle name="Cálculo 2 7 2 4" xfId="17368" xr:uid="{DBABA58A-B845-4A3D-B27A-601F72F6D02E}"/>
    <cellStyle name="Cálculo 2 7 2 4 2" xfId="17369" xr:uid="{EC81DFB5-36F2-4AD0-B5AE-350AB456F638}"/>
    <cellStyle name="Cálculo 2 7 2 4 2 2" xfId="17370" xr:uid="{C2856C5B-AB02-46CA-8825-5F314BCAE8A8}"/>
    <cellStyle name="Cálculo 2 7 2 4 2 2 2" xfId="17371" xr:uid="{6D3C617C-2A5C-4E05-86F7-F353C7849750}"/>
    <cellStyle name="Cálculo 2 7 2 4 2 3" xfId="17372" xr:uid="{F266A056-B579-4163-943A-B24B680B876E}"/>
    <cellStyle name="Cálculo 2 7 2 4 2 3 2" xfId="17373" xr:uid="{066C030F-48F7-421D-84A4-C82C67DDA793}"/>
    <cellStyle name="Cálculo 2 7 2 4 2 4" xfId="17374" xr:uid="{9B498F3C-4344-4FDD-B803-3D60BF797707}"/>
    <cellStyle name="Cálculo 2 7 2 4 2 4 2" xfId="17375" xr:uid="{33AEF3D4-3560-4259-B79B-09AF9514E4E5}"/>
    <cellStyle name="Cálculo 2 7 2 4 2 5" xfId="17376" xr:uid="{32526290-6DDA-43EF-98C7-A5C10DF8E002}"/>
    <cellStyle name="Cálculo 2 7 2 4 2 5 2" xfId="17377" xr:uid="{BF4C22B9-0CDF-4230-9B70-7AF3726FDD38}"/>
    <cellStyle name="Cálculo 2 7 2 4 2 6" xfId="17378" xr:uid="{F5A3BBED-58AD-420A-B881-2D7E308ACB32}"/>
    <cellStyle name="Cálculo 2 7 2 4 2 6 2" xfId="17379" xr:uid="{80850431-BAE1-4FA5-9FD4-CF193B182888}"/>
    <cellStyle name="Cálculo 2 7 2 4 2 7" xfId="17380" xr:uid="{743B3689-78DF-4BA2-900C-F8942774F2D8}"/>
    <cellStyle name="Cálculo 2 7 2 4 3" xfId="17381" xr:uid="{30A64E31-45D6-4CA3-878C-3A621CDB1BAB}"/>
    <cellStyle name="Cálculo 2 7 2 4 3 2" xfId="17382" xr:uid="{5AEAEB9C-8D64-4CBE-B461-69DC34C9BA9B}"/>
    <cellStyle name="Cálculo 2 7 2 4 4" xfId="17383" xr:uid="{A31F4FC4-36E3-4B7F-A3FE-192B30AEB517}"/>
    <cellStyle name="Cálculo 2 7 2 4 4 2" xfId="17384" xr:uid="{4168F9FA-0E12-4320-8527-AC539EAB3CE4}"/>
    <cellStyle name="Cálculo 2 7 2 4 5" xfId="17385" xr:uid="{2C3F96A1-EBA1-40A8-9151-BAB8D71F9BAE}"/>
    <cellStyle name="Cálculo 2 7 2 4 5 2" xfId="17386" xr:uid="{3EDF63A2-B7F5-4398-9E5B-7076CB76ECC0}"/>
    <cellStyle name="Cálculo 2 7 2 4 6" xfId="17387" xr:uid="{05E2D57C-BDAA-43A7-89AC-18AFBC1BFF82}"/>
    <cellStyle name="Cálculo 2 7 2 4 6 2" xfId="17388" xr:uid="{110B16D3-E831-453E-A667-992E43F84A4B}"/>
    <cellStyle name="Cálculo 2 7 2 4 7" xfId="17389" xr:uid="{279F719B-BF5B-4F3E-867E-75D3F286B404}"/>
    <cellStyle name="Cálculo 2 7 2 4 7 2" xfId="17390" xr:uid="{9CB4E017-A533-45E3-BE7E-84F6E4F429E9}"/>
    <cellStyle name="Cálculo 2 7 2 4 8" xfId="17391" xr:uid="{78F79963-EC4C-4671-846D-BBFBD085A2BB}"/>
    <cellStyle name="Cálculo 2 7 2 4_Mes Actual" xfId="17392" xr:uid="{C9E55997-159B-432E-A8FE-5E015B5B62E1}"/>
    <cellStyle name="Cálculo 2 7 2 5" xfId="17393" xr:uid="{4B32FB0E-E545-4330-8B68-694DD5983503}"/>
    <cellStyle name="Cálculo 2 7 2 5 2" xfId="17394" xr:uid="{F758FDE9-1E08-46CF-AE5A-94D004B341C6}"/>
    <cellStyle name="Cálculo 2 7 2 5 2 2" xfId="17395" xr:uid="{DDD7F4F0-DC0C-4323-B9B2-DEC021BB103D}"/>
    <cellStyle name="Cálculo 2 7 2 5 3" xfId="17396" xr:uid="{5008C836-E3BB-4094-8862-0A123F0D1FBD}"/>
    <cellStyle name="Cálculo 2 7 2 5 3 2" xfId="17397" xr:uid="{BE72851D-D6CD-467C-BE4D-31CA548AB0FD}"/>
    <cellStyle name="Cálculo 2 7 2 5 4" xfId="17398" xr:uid="{D81E09DE-B7A8-4E19-8E2C-0354AD545F41}"/>
    <cellStyle name="Cálculo 2 7 2 5 4 2" xfId="17399" xr:uid="{76408820-83D8-4CD5-86BE-D61C306F1027}"/>
    <cellStyle name="Cálculo 2 7 2 5 5" xfId="17400" xr:uid="{E06F074E-C4B2-48CF-91EF-61E0B88704B3}"/>
    <cellStyle name="Cálculo 2 7 2 5 5 2" xfId="17401" xr:uid="{B1FCB6FE-CC59-4A93-938E-8EC68CC14B4E}"/>
    <cellStyle name="Cálculo 2 7 2 5 6" xfId="17402" xr:uid="{590D0E89-C54A-45D5-9C73-CFCBD5CBF03F}"/>
    <cellStyle name="Cálculo 2 7 2 5 6 2" xfId="17403" xr:uid="{A741288E-7BDE-4D6C-AF44-99CFCB2BF923}"/>
    <cellStyle name="Cálculo 2 7 2 5 7" xfId="17404" xr:uid="{2F5EDEE6-1206-496F-B3D5-F292445EF1FE}"/>
    <cellStyle name="Cálculo 2 7 2 6" xfId="17405" xr:uid="{A4F41721-221B-426F-8263-65A1B745EB3D}"/>
    <cellStyle name="Cálculo 2 7 2 6 2" xfId="17406" xr:uid="{D4A5AF0A-9F21-4CC3-8E97-A6CB8B1E0340}"/>
    <cellStyle name="Cálculo 2 7 2 7" xfId="17407" xr:uid="{CB7A1D67-A23E-4311-BEEF-FFE9D3FAC49E}"/>
    <cellStyle name="Cálculo 2 7 2 7 2" xfId="17408" xr:uid="{1FB21806-4EC3-4FF6-A2E1-63988946CA4A}"/>
    <cellStyle name="Cálculo 2 7 2 8" xfId="17409" xr:uid="{601C3275-C351-4EB7-A8F1-5C8D71D31503}"/>
    <cellStyle name="Cálculo 2 7 2 8 2" xfId="17410" xr:uid="{9DAD0EC7-5DAB-4FD7-9B49-8DA0B39CA1C6}"/>
    <cellStyle name="Cálculo 2 7 2 9" xfId="17411" xr:uid="{13CCFAF7-E61E-46BF-AC07-6B5A7D9E17C0}"/>
    <cellStyle name="Cálculo 2 7 2 9 2" xfId="17412" xr:uid="{D8FF9C61-4351-40FD-937D-09C5392EFD2A}"/>
    <cellStyle name="Cálculo 2 7 2_Mes Actual" xfId="17413" xr:uid="{32203746-ED1B-4615-9786-96FAA3E31F0D}"/>
    <cellStyle name="Cálculo 2 7 3" xfId="17414" xr:uid="{7DFD577B-7662-48E8-86F0-D7F4E3EA1B51}"/>
    <cellStyle name="Cálculo 2 7 3 2" xfId="17415" xr:uid="{26D85CEC-D546-4DB6-B2A9-DC1134AF20F8}"/>
    <cellStyle name="Cálculo 2 7 3 2 2" xfId="17416" xr:uid="{B15DAFA1-99D1-471B-9053-A12C3153FDD0}"/>
    <cellStyle name="Cálculo 2 7 3 2 2 2" xfId="17417" xr:uid="{6803C7E4-8F70-45FE-8F9D-AA53386B918E}"/>
    <cellStyle name="Cálculo 2 7 3 2 3" xfId="17418" xr:uid="{4D8A4D75-E55C-4CAE-A854-936B640D7FEB}"/>
    <cellStyle name="Cálculo 2 7 3 2 3 2" xfId="17419" xr:uid="{65840D39-BADB-4937-8E48-35CD9D77930A}"/>
    <cellStyle name="Cálculo 2 7 3 2 4" xfId="17420" xr:uid="{53CE90CF-567D-44EE-83AB-E813D6B21588}"/>
    <cellStyle name="Cálculo 2 7 3 2 4 2" xfId="17421" xr:uid="{6B9D2686-A86F-4255-ADE8-0C173E7EED64}"/>
    <cellStyle name="Cálculo 2 7 3 2 5" xfId="17422" xr:uid="{1C0F7511-358E-4556-B7C8-06F5587C6325}"/>
    <cellStyle name="Cálculo 2 7 3 2 5 2" xfId="17423" xr:uid="{B88771B2-EC58-4DBB-84F5-A31158D7F309}"/>
    <cellStyle name="Cálculo 2 7 3 2 6" xfId="17424" xr:uid="{B3CBD43C-E55B-4BBF-8D81-1AAE724B7733}"/>
    <cellStyle name="Cálculo 2 7 3 2 6 2" xfId="17425" xr:uid="{8437847E-EBB6-400C-86B6-A510B63A32EE}"/>
    <cellStyle name="Cálculo 2 7 3 2 7" xfId="17426" xr:uid="{BBB939CA-933C-4B02-A508-9C0D3F4BFF00}"/>
    <cellStyle name="Cálculo 2 7 3 2_Mes Actual" xfId="17427" xr:uid="{3D483A44-25F5-49BB-8619-66DDCE513BFB}"/>
    <cellStyle name="Cálculo 2 7 3 3" xfId="17428" xr:uid="{69FD5C01-004D-4A9D-9454-E7F052D94894}"/>
    <cellStyle name="Cálculo 2 7 3 3 2" xfId="17429" xr:uid="{8FF1C895-F1A1-4D84-8B64-A9D0DB3FA5E1}"/>
    <cellStyle name="Cálculo 2 7 3 3 2 2" xfId="17430" xr:uid="{CB5A3EEB-C1E9-4E09-99EB-0EBE9559B583}"/>
    <cellStyle name="Cálculo 2 7 3 3 3" xfId="17431" xr:uid="{18E299A5-1803-4EB2-97B4-FD42372D14C8}"/>
    <cellStyle name="Cálculo 2 7 3 3_Mes Actual" xfId="17432" xr:uid="{5261568A-7932-403A-A879-81F0502B61B0}"/>
    <cellStyle name="Cálculo 2 7 3 4" xfId="17433" xr:uid="{0245A3FA-10D9-4872-B271-84D220007A54}"/>
    <cellStyle name="Cálculo 2 7 3 4 2" xfId="17434" xr:uid="{97717B1B-BC19-41CC-B277-52423C5CEC1B}"/>
    <cellStyle name="Cálculo 2 7 3 5" xfId="17435" xr:uid="{197CED91-4BB8-4F57-906D-DF4496A13157}"/>
    <cellStyle name="Cálculo 2 7 3 5 2" xfId="17436" xr:uid="{B6F82A5F-2DBE-4571-AA4C-4CA1107617C9}"/>
    <cellStyle name="Cálculo 2 7 3 6" xfId="17437" xr:uid="{71247D2B-22AD-4EBD-8621-336B91FE9CCB}"/>
    <cellStyle name="Cálculo 2 7 3 6 2" xfId="17438" xr:uid="{154A6309-6E67-4ED0-9E85-6E6973F2C424}"/>
    <cellStyle name="Cálculo 2 7 3 7" xfId="17439" xr:uid="{84CBA5BF-D9E1-4075-857D-7C57FD9F77A9}"/>
    <cellStyle name="Cálculo 2 7 3 7 2" xfId="17440" xr:uid="{080995D9-F8E0-40E7-A444-1F03295B7EC2}"/>
    <cellStyle name="Cálculo 2 7 3 8" xfId="17441" xr:uid="{F01CE374-3B09-4D9E-A29D-1B12154C7EDD}"/>
    <cellStyle name="Cálculo 2 7 3_Mes Actual" xfId="17442" xr:uid="{7C676CCF-68C6-48BA-8379-14D7E32EF126}"/>
    <cellStyle name="Cálculo 2 7 4" xfId="17443" xr:uid="{47C8481A-23C3-409E-8ED5-9C98FAD07B6F}"/>
    <cellStyle name="Cálculo 2 7 4 2" xfId="17444" xr:uid="{0CEB0B8E-6249-477E-8FFC-1E67BEA0EA1A}"/>
    <cellStyle name="Cálculo 2 7 4 2 2" xfId="17445" xr:uid="{7903D2CE-8D03-48DB-BA5F-1C3178D81DD0}"/>
    <cellStyle name="Cálculo 2 7 4 2 2 2" xfId="17446" xr:uid="{EECBC59D-A1A2-4D9E-A8EA-3B429B9581EB}"/>
    <cellStyle name="Cálculo 2 7 4 2 3" xfId="17447" xr:uid="{E326022C-E50D-4C35-864B-5875CF875316}"/>
    <cellStyle name="Cálculo 2 7 4 2 3 2" xfId="17448" xr:uid="{91896C50-7FF0-4568-832A-919C9F092B43}"/>
    <cellStyle name="Cálculo 2 7 4 2 4" xfId="17449" xr:uid="{68CF5B8E-516E-4C72-A405-ED7FD22FF22B}"/>
    <cellStyle name="Cálculo 2 7 4 2 4 2" xfId="17450" xr:uid="{16A0E33E-5639-4A97-B390-E8F29E41B1AF}"/>
    <cellStyle name="Cálculo 2 7 4 2 5" xfId="17451" xr:uid="{ADAAC628-D706-46BC-9ED0-FACF23FE084B}"/>
    <cellStyle name="Cálculo 2 7 4 2 5 2" xfId="17452" xr:uid="{C9428910-6A8E-4F3A-880B-9C569005BFE3}"/>
    <cellStyle name="Cálculo 2 7 4 2 6" xfId="17453" xr:uid="{E3083367-8726-44F1-A1CF-5734FCE0B6C0}"/>
    <cellStyle name="Cálculo 2 7 4 2 6 2" xfId="17454" xr:uid="{6E4361AE-BE64-4C4D-A935-7DEC90B0B6C5}"/>
    <cellStyle name="Cálculo 2 7 4 2 7" xfId="17455" xr:uid="{7935BEF6-A6DB-4441-A631-7FEAFD00F2CE}"/>
    <cellStyle name="Cálculo 2 7 4 3" xfId="17456" xr:uid="{0BBFE6F2-B45B-4319-9873-A63B4233E331}"/>
    <cellStyle name="Cálculo 2 7 4 3 2" xfId="17457" xr:uid="{EB713471-2DA6-4BE9-A641-9B119147A0E0}"/>
    <cellStyle name="Cálculo 2 7 4 4" xfId="17458" xr:uid="{EBCB6031-FBEA-4C36-88F2-E88E77720514}"/>
    <cellStyle name="Cálculo 2 7 4 4 2" xfId="17459" xr:uid="{C064B4FB-D21B-45BE-9149-EDCFD1589060}"/>
    <cellStyle name="Cálculo 2 7 4 5" xfId="17460" xr:uid="{B22EC7B4-A83A-4632-86A3-D06F00B0C504}"/>
    <cellStyle name="Cálculo 2 7 4 5 2" xfId="17461" xr:uid="{1F519806-153F-4E88-9DF7-CF9A2AED5849}"/>
    <cellStyle name="Cálculo 2 7 4 6" xfId="17462" xr:uid="{1FBE161A-6094-47FB-B0EF-6BEAB0C70B3C}"/>
    <cellStyle name="Cálculo 2 7 4 6 2" xfId="17463" xr:uid="{632F49BC-4099-4858-8260-06B45C57C39F}"/>
    <cellStyle name="Cálculo 2 7 4 7" xfId="17464" xr:uid="{4081109C-2630-46E7-8FCF-09B3FE60133C}"/>
    <cellStyle name="Cálculo 2 7 4 7 2" xfId="17465" xr:uid="{40DF2EAD-1D31-4536-A1FE-6EE061C72A60}"/>
    <cellStyle name="Cálculo 2 7 4 8" xfId="17466" xr:uid="{EB4DDC00-48D2-4D49-9920-721146C53E2C}"/>
    <cellStyle name="Cálculo 2 7 4_Mes Actual" xfId="17467" xr:uid="{9189FAD9-A880-439C-A2D3-2872016D7107}"/>
    <cellStyle name="Cálculo 2 7 5" xfId="17468" xr:uid="{2ECCAB9F-DAE8-4734-B370-6CA81C6D5A70}"/>
    <cellStyle name="Cálculo 2 7 5 2" xfId="17469" xr:uid="{B68A2FE4-A267-4132-A55E-57BCFFAD9010}"/>
    <cellStyle name="Cálculo 2 7 5 2 2" xfId="17470" xr:uid="{F03F3A70-418B-4508-87DE-FA1AB279C9B2}"/>
    <cellStyle name="Cálculo 2 7 5 2 2 2" xfId="17471" xr:uid="{14BF1102-6F8F-4D5A-B7CD-2125BBC63B40}"/>
    <cellStyle name="Cálculo 2 7 5 2 3" xfId="17472" xr:uid="{18720573-63BA-4396-A272-418256B42F8B}"/>
    <cellStyle name="Cálculo 2 7 5 2 3 2" xfId="17473" xr:uid="{EC4456E5-72E2-49A0-9411-30582F28BA00}"/>
    <cellStyle name="Cálculo 2 7 5 2 4" xfId="17474" xr:uid="{AA9B5A01-A96A-4D4B-BD3B-35CBC94E8407}"/>
    <cellStyle name="Cálculo 2 7 5 2 4 2" xfId="17475" xr:uid="{1402A01E-5726-4771-9549-9D5BFD5BE95B}"/>
    <cellStyle name="Cálculo 2 7 5 2 5" xfId="17476" xr:uid="{CE7F1E8D-281D-45A8-85E5-642FFBD1F201}"/>
    <cellStyle name="Cálculo 2 7 5 2 5 2" xfId="17477" xr:uid="{CFB7CDA9-12E3-41CC-9A6B-DF7EA50AB2D3}"/>
    <cellStyle name="Cálculo 2 7 5 2 6" xfId="17478" xr:uid="{769E949E-0E65-4F7E-A569-7CFE1BCA04D7}"/>
    <cellStyle name="Cálculo 2 7 5 2 6 2" xfId="17479" xr:uid="{28501660-9118-4E4B-B5A1-7940D9D90374}"/>
    <cellStyle name="Cálculo 2 7 5 2 7" xfId="17480" xr:uid="{3B8477E0-E5FC-4C05-B6FC-DBD3522ABA93}"/>
    <cellStyle name="Cálculo 2 7 5 3" xfId="17481" xr:uid="{8F81448A-5886-419F-93D6-2CB503E341AF}"/>
    <cellStyle name="Cálculo 2 7 5 3 2" xfId="17482" xr:uid="{E1D2D05D-9561-4B22-8EDE-02555B87D8CE}"/>
    <cellStyle name="Cálculo 2 7 5 4" xfId="17483" xr:uid="{A36026B8-449D-4EB3-8D4C-19FBA38D2859}"/>
    <cellStyle name="Cálculo 2 7 5 4 2" xfId="17484" xr:uid="{7357EEAA-3E40-44C6-8A17-8033FEE4A036}"/>
    <cellStyle name="Cálculo 2 7 5 5" xfId="17485" xr:uid="{C871A922-8830-4EE1-8CF7-B0054A46AD4A}"/>
    <cellStyle name="Cálculo 2 7 5 5 2" xfId="17486" xr:uid="{9EF45DC4-AA04-4038-8C47-ECFF797F635A}"/>
    <cellStyle name="Cálculo 2 7 5 6" xfId="17487" xr:uid="{28D06804-5160-4428-A54C-7107A3100D94}"/>
    <cellStyle name="Cálculo 2 7 5 6 2" xfId="17488" xr:uid="{C0DEAAFA-43C8-4F2F-B812-B6FADBF381A9}"/>
    <cellStyle name="Cálculo 2 7 5 7" xfId="17489" xr:uid="{A0231852-559C-41D9-AD8D-A940C11A2B77}"/>
    <cellStyle name="Cálculo 2 7 5 7 2" xfId="17490" xr:uid="{243AC560-EA1C-4238-BD63-43198037A96E}"/>
    <cellStyle name="Cálculo 2 7 5 8" xfId="17491" xr:uid="{163AFF79-FA2B-4B0E-AEA8-4EE46DE10158}"/>
    <cellStyle name="Cálculo 2 7 5_Mes Actual" xfId="17492" xr:uid="{F17E07EE-0607-48D4-BCEF-7A6169FDE6E0}"/>
    <cellStyle name="Cálculo 2 7 6" xfId="17493" xr:uid="{AE3D913F-D7C7-4C44-BF85-826F0E63D8A0}"/>
    <cellStyle name="Cálculo 2 7 6 2" xfId="17494" xr:uid="{78A9BC76-C44D-47D7-9AD2-9E969A5BFABC}"/>
    <cellStyle name="Cálculo 2 7 6 2 2" xfId="17495" xr:uid="{25BB94FF-4BB7-44D3-A8DA-BE3C686AC1D3}"/>
    <cellStyle name="Cálculo 2 7 6 3" xfId="17496" xr:uid="{AA649FFA-772E-4470-9E84-3E89EEC6C169}"/>
    <cellStyle name="Cálculo 2 7 6 3 2" xfId="17497" xr:uid="{35244BAB-BB38-44D1-BD38-96F9EE1F994C}"/>
    <cellStyle name="Cálculo 2 7 6 4" xfId="17498" xr:uid="{10778464-7AC2-42B9-8F5B-63821FC8CA65}"/>
    <cellStyle name="Cálculo 2 7 6 4 2" xfId="17499" xr:uid="{9986D8CA-411E-498F-BE66-C243F3388E28}"/>
    <cellStyle name="Cálculo 2 7 6 5" xfId="17500" xr:uid="{123FA9D7-7353-47E1-927B-558B82ABCB9F}"/>
    <cellStyle name="Cálculo 2 7 6 5 2" xfId="17501" xr:uid="{4BF227FD-A8DF-4084-B99C-B33E6AB4C6FB}"/>
    <cellStyle name="Cálculo 2 7 6 6" xfId="17502" xr:uid="{4411E69F-14A5-4BF7-8242-5650A3B731F2}"/>
    <cellStyle name="Cálculo 2 7 6 6 2" xfId="17503" xr:uid="{E37699D6-10BA-4537-A8B2-F02F8212C8DA}"/>
    <cellStyle name="Cálculo 2 7 6 7" xfId="17504" xr:uid="{D64BD6F9-7466-4B4A-8239-F455C7AF5620}"/>
    <cellStyle name="Cálculo 2 7 7" xfId="17505" xr:uid="{C9F8E983-FBC1-4E20-846A-A038148169A4}"/>
    <cellStyle name="Cálculo 2 7 7 2" xfId="17506" xr:uid="{02CCE4A7-C2F1-440F-A6AC-5AA6F74A5B3F}"/>
    <cellStyle name="Cálculo 2 7 8" xfId="17507" xr:uid="{B24A5E83-C90E-46EC-910C-56D86AE0DF68}"/>
    <cellStyle name="Cálculo 2 7 8 2" xfId="17508" xr:uid="{23DB0D12-BD30-4344-B797-ED05C20E0DC5}"/>
    <cellStyle name="Cálculo 2 7 9" xfId="17509" xr:uid="{B9A40FAC-1732-47C2-BBC9-791C06EAF3A2}"/>
    <cellStyle name="Cálculo 2 7 9 2" xfId="17510" xr:uid="{443ADFA0-D20D-4DC7-AC33-9DAF713C0C72}"/>
    <cellStyle name="Cálculo 2 7_Mes Actual" xfId="17511" xr:uid="{21571A26-D550-4FD6-A474-FCF6D10935D6}"/>
    <cellStyle name="Cálculo 2 8" xfId="17512" xr:uid="{3793533C-F55B-499E-B00D-E85EF75B68B1}"/>
    <cellStyle name="Cálculo 2 8 10" xfId="17513" xr:uid="{7BF560B7-87EC-4A39-A1D1-FA5074670570}"/>
    <cellStyle name="Cálculo 2 8 10 2" xfId="17514" xr:uid="{0E64D4A1-7C4B-4F76-8157-30CC9B6FAF13}"/>
    <cellStyle name="Cálculo 2 8 11" xfId="17515" xr:uid="{843BAFDB-37ED-473F-8A90-77CB96A1DA30}"/>
    <cellStyle name="Cálculo 2 8 2" xfId="17516" xr:uid="{5DA111E2-83BA-475A-A01E-F622A41E33D1}"/>
    <cellStyle name="Cálculo 2 8 2 2" xfId="17517" xr:uid="{7D596D70-6CE7-449A-BA5D-55440AED0766}"/>
    <cellStyle name="Cálculo 2 8 2 2 2" xfId="17518" xr:uid="{E7454BFA-E917-4713-B67E-AA2BE722905C}"/>
    <cellStyle name="Cálculo 2 8 2 2 2 2" xfId="17519" xr:uid="{5D483CCD-321B-49C3-B0BD-D05580D2B0D7}"/>
    <cellStyle name="Cálculo 2 8 2 2 3" xfId="17520" xr:uid="{1163B0AD-5A40-4CF9-AB80-C151ABE3D37C}"/>
    <cellStyle name="Cálculo 2 8 2 2 3 2" xfId="17521" xr:uid="{2710485A-6E95-453C-81E1-94C29B78FF68}"/>
    <cellStyle name="Cálculo 2 8 2 2 4" xfId="17522" xr:uid="{A7D27EA6-576F-4327-B4E1-A7E8CCFE37A7}"/>
    <cellStyle name="Cálculo 2 8 2 2 4 2" xfId="17523" xr:uid="{6498D978-4689-4ED1-B3CD-10B7C79BFA0A}"/>
    <cellStyle name="Cálculo 2 8 2 2 5" xfId="17524" xr:uid="{A3871C59-58CD-4846-AF14-09C35BD74445}"/>
    <cellStyle name="Cálculo 2 8 2 2 5 2" xfId="17525" xr:uid="{160D58EE-46B8-4A91-BF13-8F039ED0520C}"/>
    <cellStyle name="Cálculo 2 8 2 2 6" xfId="17526" xr:uid="{BDE0F6D9-2A8C-4EA7-A719-E0D1B23D1826}"/>
    <cellStyle name="Cálculo 2 8 2 2 6 2" xfId="17527" xr:uid="{DC4E4E76-71EB-467A-A932-92BA635C93CE}"/>
    <cellStyle name="Cálculo 2 8 2 2 7" xfId="17528" xr:uid="{75078F99-62A7-4449-8768-44F49732E770}"/>
    <cellStyle name="Cálculo 2 8 2 2_Mes Actual" xfId="17529" xr:uid="{89A57582-A5B6-4F34-A724-5C1556BB6370}"/>
    <cellStyle name="Cálculo 2 8 2 3" xfId="17530" xr:uid="{5F3C79A9-5995-4360-BC38-B5A50D8E6FC2}"/>
    <cellStyle name="Cálculo 2 8 2 3 2" xfId="17531" xr:uid="{E1B5E69F-5E33-400A-9BE5-4F1D608E3352}"/>
    <cellStyle name="Cálculo 2 8 2 3 2 2" xfId="17532" xr:uid="{67F780FB-CA5C-46B2-B23B-20B293FB30AD}"/>
    <cellStyle name="Cálculo 2 8 2 3 3" xfId="17533" xr:uid="{6780586B-4462-4707-A413-8312656D8656}"/>
    <cellStyle name="Cálculo 2 8 2 3_Mes Actual" xfId="17534" xr:uid="{DAF355A1-34B9-4838-83D6-6C36FD2B170A}"/>
    <cellStyle name="Cálculo 2 8 2 4" xfId="17535" xr:uid="{D15749CC-A0A4-4053-B8FF-2F5B32B2B1E0}"/>
    <cellStyle name="Cálculo 2 8 2 4 2" xfId="17536" xr:uid="{7EBD7CE0-6384-440D-ADD9-3C3C9EE9BDF7}"/>
    <cellStyle name="Cálculo 2 8 2 5" xfId="17537" xr:uid="{00483271-00BD-4BBA-B2D6-FCD11B7F4EA1}"/>
    <cellStyle name="Cálculo 2 8 2 5 2" xfId="17538" xr:uid="{60B56E29-9CDF-4268-9A01-7E5EC450A1BD}"/>
    <cellStyle name="Cálculo 2 8 2 6" xfId="17539" xr:uid="{0AD3B530-5964-40EE-9B7A-80EC6139F7BC}"/>
    <cellStyle name="Cálculo 2 8 2 6 2" xfId="17540" xr:uid="{525CC1F5-EACC-4A13-90DE-47A5715DC79A}"/>
    <cellStyle name="Cálculo 2 8 2 7" xfId="17541" xr:uid="{35A0ADD0-D6C5-4A91-8E83-588D0E5154BE}"/>
    <cellStyle name="Cálculo 2 8 2 7 2" xfId="17542" xr:uid="{D43DC228-DB93-48FE-9FD1-4517E7C98A68}"/>
    <cellStyle name="Cálculo 2 8 2 8" xfId="17543" xr:uid="{AFF73E1B-E343-4152-A30E-D3A93AE1AF20}"/>
    <cellStyle name="Cálculo 2 8 2_Mes Actual" xfId="17544" xr:uid="{FE10AC49-4BD9-4BC9-93CA-EB61A24555A7}"/>
    <cellStyle name="Cálculo 2 8 3" xfId="17545" xr:uid="{68B96739-BF00-4850-B0D5-DB2F78183C40}"/>
    <cellStyle name="Cálculo 2 8 3 2" xfId="17546" xr:uid="{753C1646-37D4-4FF6-9EE6-0AFA25B76D63}"/>
    <cellStyle name="Cálculo 2 8 3 2 2" xfId="17547" xr:uid="{86A55A16-7A54-4ACD-929E-FEA288335466}"/>
    <cellStyle name="Cálculo 2 8 3 2 2 2" xfId="17548" xr:uid="{35B13BB8-3C43-4250-AEF2-D459422B6CF3}"/>
    <cellStyle name="Cálculo 2 8 3 2 3" xfId="17549" xr:uid="{302E0FFD-62F6-4A78-BCE2-F3204FC5C63E}"/>
    <cellStyle name="Cálculo 2 8 3 2 3 2" xfId="17550" xr:uid="{253568A0-CC2B-493A-BF1F-DFCFBC98B61E}"/>
    <cellStyle name="Cálculo 2 8 3 2 4" xfId="17551" xr:uid="{BE9A305D-20D1-46DB-A4B3-634E74370D13}"/>
    <cellStyle name="Cálculo 2 8 3 2 4 2" xfId="17552" xr:uid="{E98DC2D4-587A-4058-BE85-8677661EB057}"/>
    <cellStyle name="Cálculo 2 8 3 2 5" xfId="17553" xr:uid="{1AEDC339-AA1F-4F1D-AEAF-68D59EF5A407}"/>
    <cellStyle name="Cálculo 2 8 3 2 5 2" xfId="17554" xr:uid="{B4231537-C155-4060-B78F-7D3FE41C92EB}"/>
    <cellStyle name="Cálculo 2 8 3 2 6" xfId="17555" xr:uid="{2CB75B7B-0B16-4DFC-8C77-52E8059AEEF8}"/>
    <cellStyle name="Cálculo 2 8 3 2 6 2" xfId="17556" xr:uid="{08948200-49E9-493B-BAF0-80131D48570C}"/>
    <cellStyle name="Cálculo 2 8 3 2 7" xfId="17557" xr:uid="{C5EB64E4-0CB9-429B-9B57-220D08B70BD9}"/>
    <cellStyle name="Cálculo 2 8 3 3" xfId="17558" xr:uid="{53FC5204-8A95-457E-AA54-B7A9C85AFE4A}"/>
    <cellStyle name="Cálculo 2 8 3 3 2" xfId="17559" xr:uid="{190A2E59-18EF-4860-A26D-9A531370783B}"/>
    <cellStyle name="Cálculo 2 8 3 4" xfId="17560" xr:uid="{32B4FF73-21C4-4232-A38A-33D0275E1D72}"/>
    <cellStyle name="Cálculo 2 8 3 4 2" xfId="17561" xr:uid="{489ED55D-4C2D-4DA9-9A90-9927AE3C23BE}"/>
    <cellStyle name="Cálculo 2 8 3 5" xfId="17562" xr:uid="{3144F4C2-21DB-4B1E-933C-9579BA336B87}"/>
    <cellStyle name="Cálculo 2 8 3 5 2" xfId="17563" xr:uid="{FCFB162E-1F76-40ED-8084-32AE6C427B1E}"/>
    <cellStyle name="Cálculo 2 8 3 6" xfId="17564" xr:uid="{1CA75371-2970-4E06-896A-4DBB2878E82E}"/>
    <cellStyle name="Cálculo 2 8 3 6 2" xfId="17565" xr:uid="{F0BDBD55-62A7-437F-9450-633D814F74DB}"/>
    <cellStyle name="Cálculo 2 8 3 7" xfId="17566" xr:uid="{8F9BADC6-6017-480A-B30C-9B78FEE4A877}"/>
    <cellStyle name="Cálculo 2 8 3 7 2" xfId="17567" xr:uid="{1FD43D17-1509-4D93-92A3-2087C81C5C6E}"/>
    <cellStyle name="Cálculo 2 8 3 8" xfId="17568" xr:uid="{6285BD8F-43BF-4B2E-9890-2313D3935962}"/>
    <cellStyle name="Cálculo 2 8 3_Mes Actual" xfId="17569" xr:uid="{27D5C97E-8C5C-4290-AE0C-A297B3CC0B5C}"/>
    <cellStyle name="Cálculo 2 8 4" xfId="17570" xr:uid="{6EDF3DEE-1CD0-4852-950E-4A87B8E94D3A}"/>
    <cellStyle name="Cálculo 2 8 4 2" xfId="17571" xr:uid="{92258E56-2D27-49F3-AAAD-2EB76FBCA28F}"/>
    <cellStyle name="Cálculo 2 8 4 2 2" xfId="17572" xr:uid="{E0EC15F1-A133-48B6-B6DC-780318839A28}"/>
    <cellStyle name="Cálculo 2 8 4 2 2 2" xfId="17573" xr:uid="{D6CB8797-82D6-4739-AE66-F2EFA901034A}"/>
    <cellStyle name="Cálculo 2 8 4 2 3" xfId="17574" xr:uid="{590A5173-0501-4454-8156-BC9B4A939854}"/>
    <cellStyle name="Cálculo 2 8 4 2 3 2" xfId="17575" xr:uid="{B2A484CD-2143-439F-949E-88EDB9A553A2}"/>
    <cellStyle name="Cálculo 2 8 4 2 4" xfId="17576" xr:uid="{ABB7BC08-BCC7-45E3-8967-1FE212EDB543}"/>
    <cellStyle name="Cálculo 2 8 4 2 4 2" xfId="17577" xr:uid="{FD6D45A4-8A8A-4B04-8665-F612287BF07E}"/>
    <cellStyle name="Cálculo 2 8 4 2 5" xfId="17578" xr:uid="{3688FA5A-AB17-43C3-8CC8-3A67907F5528}"/>
    <cellStyle name="Cálculo 2 8 4 2 5 2" xfId="17579" xr:uid="{661A89CA-44A3-4EC4-854C-842CEB486001}"/>
    <cellStyle name="Cálculo 2 8 4 2 6" xfId="17580" xr:uid="{96C9272C-461A-4CD7-81CD-736494C64746}"/>
    <cellStyle name="Cálculo 2 8 4 2 6 2" xfId="17581" xr:uid="{4931B4C1-7BC1-466C-8DEA-04B1508F2613}"/>
    <cellStyle name="Cálculo 2 8 4 2 7" xfId="17582" xr:uid="{D9017697-A906-41F1-A811-656C18C94542}"/>
    <cellStyle name="Cálculo 2 8 4 3" xfId="17583" xr:uid="{C5FAD549-9F54-4CE8-8AE4-E80E13199A9B}"/>
    <cellStyle name="Cálculo 2 8 4 3 2" xfId="17584" xr:uid="{106BF5EC-F986-4C52-A31C-CF677119C087}"/>
    <cellStyle name="Cálculo 2 8 4 4" xfId="17585" xr:uid="{44F297D0-920E-4B36-968C-1798202EC599}"/>
    <cellStyle name="Cálculo 2 8 4 4 2" xfId="17586" xr:uid="{3D8C2C27-04DA-48BB-89E1-68DBDC1E568A}"/>
    <cellStyle name="Cálculo 2 8 4 5" xfId="17587" xr:uid="{DB454238-53F0-480F-B90E-B6F596C662F1}"/>
    <cellStyle name="Cálculo 2 8 4 5 2" xfId="17588" xr:uid="{0EF2B03B-4EF3-4C41-BA7E-1E9E4C881C2D}"/>
    <cellStyle name="Cálculo 2 8 4 6" xfId="17589" xr:uid="{159537C0-AC19-4C42-B3A8-ADBE01F6C92B}"/>
    <cellStyle name="Cálculo 2 8 4 6 2" xfId="17590" xr:uid="{E5368E17-191F-4D9F-97C3-75632CB98C40}"/>
    <cellStyle name="Cálculo 2 8 4 7" xfId="17591" xr:uid="{69BD1724-1DDA-477E-B22E-EABE247184CE}"/>
    <cellStyle name="Cálculo 2 8 4 7 2" xfId="17592" xr:uid="{93C3F374-0B24-4B3D-9D94-206F0E913EF1}"/>
    <cellStyle name="Cálculo 2 8 4 8" xfId="17593" xr:uid="{B7F79F86-A407-4C51-ABB9-7C8552F80C52}"/>
    <cellStyle name="Cálculo 2 8 4_Mes Actual" xfId="17594" xr:uid="{9E5FB721-E50C-4E91-ADB1-529C7CA603C9}"/>
    <cellStyle name="Cálculo 2 8 5" xfId="17595" xr:uid="{C9177765-951F-4544-8952-D34FBA8BE540}"/>
    <cellStyle name="Cálculo 2 8 5 2" xfId="17596" xr:uid="{720C30EF-ADFA-42E8-9F6D-6CD065C1C563}"/>
    <cellStyle name="Cálculo 2 8 5 2 2" xfId="17597" xr:uid="{9733D9E1-E7F8-4F56-92B6-213C50248220}"/>
    <cellStyle name="Cálculo 2 8 5 3" xfId="17598" xr:uid="{CB4B00AE-89C6-4C36-99BB-2F95A2F1CAFF}"/>
    <cellStyle name="Cálculo 2 8 5 3 2" xfId="17599" xr:uid="{D1738E83-D543-48FD-94C1-CAFCB7746CB3}"/>
    <cellStyle name="Cálculo 2 8 5 4" xfId="17600" xr:uid="{F385899D-C827-4803-82A6-0D0E4E438CA7}"/>
    <cellStyle name="Cálculo 2 8 5 4 2" xfId="17601" xr:uid="{AA111341-BEF1-42AB-81FF-26A79E0E4788}"/>
    <cellStyle name="Cálculo 2 8 5 5" xfId="17602" xr:uid="{1A5961CD-0FDC-48C2-8D23-7118433A10CC}"/>
    <cellStyle name="Cálculo 2 8 5 5 2" xfId="17603" xr:uid="{82D31882-B7D1-4123-AC79-BE8B2D5CA583}"/>
    <cellStyle name="Cálculo 2 8 5 6" xfId="17604" xr:uid="{E12F6E29-A2A8-4EB4-837C-EE3C69042D7E}"/>
    <cellStyle name="Cálculo 2 8 5 6 2" xfId="17605" xr:uid="{167B44C9-294A-4DB0-AD58-7FEB783180DC}"/>
    <cellStyle name="Cálculo 2 8 5 7" xfId="17606" xr:uid="{71A5A758-D784-4ED1-8A29-D04841D11B1E}"/>
    <cellStyle name="Cálculo 2 8 6" xfId="17607" xr:uid="{B32971F2-46CA-40D0-9A33-3A5130B86649}"/>
    <cellStyle name="Cálculo 2 8 6 2" xfId="17608" xr:uid="{7E215D86-D5A9-4AF0-B304-481D01774F14}"/>
    <cellStyle name="Cálculo 2 8 7" xfId="17609" xr:uid="{A9E679E3-543E-4866-AD60-76BD40F3D804}"/>
    <cellStyle name="Cálculo 2 8 7 2" xfId="17610" xr:uid="{1FEBF72A-AC52-4A85-9E64-0120EF0923F0}"/>
    <cellStyle name="Cálculo 2 8 8" xfId="17611" xr:uid="{2780A2FA-1E2B-4579-89C7-812AB8923596}"/>
    <cellStyle name="Cálculo 2 8 8 2" xfId="17612" xr:uid="{27E09825-8FDE-4F72-999D-FD7436FAC85D}"/>
    <cellStyle name="Cálculo 2 8 9" xfId="17613" xr:uid="{64FF8669-7C87-406C-8C02-4F3D19481C0F}"/>
    <cellStyle name="Cálculo 2 8 9 2" xfId="17614" xr:uid="{936D8D93-B59E-4C86-92EE-7D637F94ED5A}"/>
    <cellStyle name="Cálculo 2 8_Mes Actual" xfId="17615" xr:uid="{0D9CE178-5568-4B2C-AB3B-ECCA7F5607D1}"/>
    <cellStyle name="Cálculo 2 9" xfId="17616" xr:uid="{FF2FC86F-ABC9-4A74-BF4F-7F56604D0712}"/>
    <cellStyle name="Cálculo 2 9 10" xfId="17617" xr:uid="{0B909C8C-2BB9-4C5C-BD76-D5EE79300435}"/>
    <cellStyle name="Cálculo 2 9 10 2" xfId="17618" xr:uid="{9AE71B03-5B42-4EBD-BA2B-E1481CE295DD}"/>
    <cellStyle name="Cálculo 2 9 11" xfId="17619" xr:uid="{D76F373D-477B-4C93-A8E8-8E6E13F360E0}"/>
    <cellStyle name="Cálculo 2 9 2" xfId="17620" xr:uid="{F3DF7B33-A50A-4D74-8E12-C3FF5A4157B6}"/>
    <cellStyle name="Cálculo 2 9 2 2" xfId="17621" xr:uid="{6BF79E9F-1C09-408E-85FD-31EFB37558D2}"/>
    <cellStyle name="Cálculo 2 9 2 2 2" xfId="17622" xr:uid="{D16E568E-30A2-45DC-A823-849CA2D2810D}"/>
    <cellStyle name="Cálculo 2 9 2 2 2 2" xfId="17623" xr:uid="{F396E4AE-66DC-4B7E-A048-D4A6CB32D1B6}"/>
    <cellStyle name="Cálculo 2 9 2 2 3" xfId="17624" xr:uid="{E2E8AC3D-0CF0-40C3-9ECD-687E92525D47}"/>
    <cellStyle name="Cálculo 2 9 2 2 3 2" xfId="17625" xr:uid="{00CB11F2-686C-4A8D-9F93-0000C7D5DADF}"/>
    <cellStyle name="Cálculo 2 9 2 2 4" xfId="17626" xr:uid="{2AE4DA51-195C-4EB4-B564-07E404131494}"/>
    <cellStyle name="Cálculo 2 9 2 2 4 2" xfId="17627" xr:uid="{DFCC9012-4136-4D2D-918B-EA0C35F156A8}"/>
    <cellStyle name="Cálculo 2 9 2 2 5" xfId="17628" xr:uid="{C7F91DB0-C6B9-44E3-952D-D17B48C19ED5}"/>
    <cellStyle name="Cálculo 2 9 2 2 5 2" xfId="17629" xr:uid="{1E568C08-6AB2-45E9-BE05-74246C35DC3D}"/>
    <cellStyle name="Cálculo 2 9 2 2 6" xfId="17630" xr:uid="{3AA18F42-9928-4945-B379-BDC0D6A899AA}"/>
    <cellStyle name="Cálculo 2 9 2 2 6 2" xfId="17631" xr:uid="{EB1723BE-E5F8-4ED7-AEBB-9FD7C2285107}"/>
    <cellStyle name="Cálculo 2 9 2 2 7" xfId="17632" xr:uid="{C317570B-79C6-4070-BA82-540B5D339BF2}"/>
    <cellStyle name="Cálculo 2 9 2 2_Mes Actual" xfId="17633" xr:uid="{C4B2AB08-9C15-4633-BB21-4AA7AEFF6670}"/>
    <cellStyle name="Cálculo 2 9 2 3" xfId="17634" xr:uid="{A752BC8E-4C0B-4EDE-8274-638017CB8F29}"/>
    <cellStyle name="Cálculo 2 9 2 3 2" xfId="17635" xr:uid="{29C5DA96-500E-41D6-A24E-9C0DE80B2EE2}"/>
    <cellStyle name="Cálculo 2 9 2 3 2 2" xfId="17636" xr:uid="{DDB7620E-2FA8-4242-A588-2AE8E3FE220F}"/>
    <cellStyle name="Cálculo 2 9 2 3 3" xfId="17637" xr:uid="{A62015C8-07F9-4986-8B14-2CABA03F3049}"/>
    <cellStyle name="Cálculo 2 9 2 3_Mes Actual" xfId="17638" xr:uid="{0795D352-EC37-4860-B8E3-E20882DF30FC}"/>
    <cellStyle name="Cálculo 2 9 2 4" xfId="17639" xr:uid="{8B1C6DCF-EBAC-4DEA-BE86-5881FD907739}"/>
    <cellStyle name="Cálculo 2 9 2 4 2" xfId="17640" xr:uid="{06396EEA-F34D-4241-9DAC-226714BC0732}"/>
    <cellStyle name="Cálculo 2 9 2 5" xfId="17641" xr:uid="{ECC9E838-7616-4C80-9A75-2B2BF7C84FB6}"/>
    <cellStyle name="Cálculo 2 9 2 5 2" xfId="17642" xr:uid="{2C6BE6CB-269D-4907-BC7A-25E944EDC4D7}"/>
    <cellStyle name="Cálculo 2 9 2 6" xfId="17643" xr:uid="{C9A4A938-651B-47E8-B8FD-5D47D8A016ED}"/>
    <cellStyle name="Cálculo 2 9 2 6 2" xfId="17644" xr:uid="{FD26C96E-4F16-45DC-91FB-BD26473ED8CE}"/>
    <cellStyle name="Cálculo 2 9 2 7" xfId="17645" xr:uid="{3215A35E-3207-4CEC-AB4A-5E27893C282D}"/>
    <cellStyle name="Cálculo 2 9 2 7 2" xfId="17646" xr:uid="{D43671BD-67CF-4C58-902D-9433E48432F9}"/>
    <cellStyle name="Cálculo 2 9 2 8" xfId="17647" xr:uid="{5275D07D-6C7F-414B-9A13-DFDBC4AAE201}"/>
    <cellStyle name="Cálculo 2 9 2_Mes Actual" xfId="17648" xr:uid="{4D1B0E89-3BC2-46B5-A82C-2EFFFC6A0FD7}"/>
    <cellStyle name="Cálculo 2 9 3" xfId="17649" xr:uid="{30509FCF-E973-47DD-9A76-BCC659E86DF0}"/>
    <cellStyle name="Cálculo 2 9 3 2" xfId="17650" xr:uid="{B17FCAFB-CD2C-4F55-93C3-C5626461D0F9}"/>
    <cellStyle name="Cálculo 2 9 3 2 2" xfId="17651" xr:uid="{0AE0BCF6-79CB-4A63-8AC4-A176F250F4BD}"/>
    <cellStyle name="Cálculo 2 9 3 2 2 2" xfId="17652" xr:uid="{234D55AA-A890-4143-A916-99E4AEEA0B90}"/>
    <cellStyle name="Cálculo 2 9 3 2 3" xfId="17653" xr:uid="{03C2D30B-5A41-4039-890F-E202D1A417C2}"/>
    <cellStyle name="Cálculo 2 9 3 2 3 2" xfId="17654" xr:uid="{899E6EE9-B23E-4CA1-874E-9C991B5834CF}"/>
    <cellStyle name="Cálculo 2 9 3 2 4" xfId="17655" xr:uid="{371F21B8-2547-45D7-8000-B13865ACE3AD}"/>
    <cellStyle name="Cálculo 2 9 3 2 4 2" xfId="17656" xr:uid="{21831524-7B3C-4F01-B5E0-A511655B6F37}"/>
    <cellStyle name="Cálculo 2 9 3 2 5" xfId="17657" xr:uid="{B8A2663C-0DA3-4B90-9104-288247BD4D11}"/>
    <cellStyle name="Cálculo 2 9 3 2 5 2" xfId="17658" xr:uid="{ED3AC3B4-6C0A-4A84-A4E1-B06325B92B07}"/>
    <cellStyle name="Cálculo 2 9 3 2 6" xfId="17659" xr:uid="{16FEA974-822B-4C13-A96E-930CB2F4CEA0}"/>
    <cellStyle name="Cálculo 2 9 3 2 6 2" xfId="17660" xr:uid="{2978E86E-2226-4C90-BFC1-82DB8BB43537}"/>
    <cellStyle name="Cálculo 2 9 3 2 7" xfId="17661" xr:uid="{EF5B6346-1833-49B2-B449-1DF6A28DD076}"/>
    <cellStyle name="Cálculo 2 9 3 3" xfId="17662" xr:uid="{30AA88A7-B846-494D-B354-9ADCA0CFDEDB}"/>
    <cellStyle name="Cálculo 2 9 3 3 2" xfId="17663" xr:uid="{BFA63318-A6E9-4F3F-A5B9-9A4D23F2F6AC}"/>
    <cellStyle name="Cálculo 2 9 3 4" xfId="17664" xr:uid="{8A952FBB-530A-4C83-B5A6-324E848FB1A4}"/>
    <cellStyle name="Cálculo 2 9 3 4 2" xfId="17665" xr:uid="{9B5795C8-90D8-40A7-9B3B-07BC9972F593}"/>
    <cellStyle name="Cálculo 2 9 3 5" xfId="17666" xr:uid="{28BFCB35-3961-412C-9DB0-553EE39537CF}"/>
    <cellStyle name="Cálculo 2 9 3 5 2" xfId="17667" xr:uid="{BEC5169B-F02A-4D8F-8C89-D7AAB4E56F88}"/>
    <cellStyle name="Cálculo 2 9 3 6" xfId="17668" xr:uid="{18BDB81D-6D89-4D3F-B66F-BBBB738CA1E7}"/>
    <cellStyle name="Cálculo 2 9 3 6 2" xfId="17669" xr:uid="{D9E20B97-4284-4723-B7CE-049437C65A09}"/>
    <cellStyle name="Cálculo 2 9 3 7" xfId="17670" xr:uid="{A3793D25-DD49-4BDE-9867-F3E88353E5CA}"/>
    <cellStyle name="Cálculo 2 9 3 7 2" xfId="17671" xr:uid="{820D6FF5-B2FE-4E8B-A65A-9F2C2B2010EA}"/>
    <cellStyle name="Cálculo 2 9 3 8" xfId="17672" xr:uid="{7A94073A-7744-48DB-B24F-BC98517E79B7}"/>
    <cellStyle name="Cálculo 2 9 3_Mes Actual" xfId="17673" xr:uid="{F0835E21-A65C-4FF3-8D1D-B249101EE7F9}"/>
    <cellStyle name="Cálculo 2 9 4" xfId="17674" xr:uid="{AD212F88-C326-4A46-A529-C2760256236C}"/>
    <cellStyle name="Cálculo 2 9 4 2" xfId="17675" xr:uid="{9BB7670B-5DBD-4081-9709-D1ECD009405C}"/>
    <cellStyle name="Cálculo 2 9 4 2 2" xfId="17676" xr:uid="{FCF13433-0220-46C8-B693-0C816E7908CF}"/>
    <cellStyle name="Cálculo 2 9 4 2 2 2" xfId="17677" xr:uid="{92B3FA76-9C05-4A07-B8B2-AE3441B95440}"/>
    <cellStyle name="Cálculo 2 9 4 2 3" xfId="17678" xr:uid="{3CD4E139-BABC-4238-BB45-0015DFCDD256}"/>
    <cellStyle name="Cálculo 2 9 4 2 3 2" xfId="17679" xr:uid="{1DC92A39-E575-48B1-BD6C-A68064DD5A05}"/>
    <cellStyle name="Cálculo 2 9 4 2 4" xfId="17680" xr:uid="{26EDF4DC-BE7B-4AC4-AE61-B52349AC4B03}"/>
    <cellStyle name="Cálculo 2 9 4 2 4 2" xfId="17681" xr:uid="{668003E5-3FA6-4393-90CC-8E295248F8C2}"/>
    <cellStyle name="Cálculo 2 9 4 2 5" xfId="17682" xr:uid="{8CC4BBDE-4D87-4EAD-BFAF-AFE12B408E8F}"/>
    <cellStyle name="Cálculo 2 9 4 2 5 2" xfId="17683" xr:uid="{3DD3A123-F42D-4030-99F6-3C1B248AC16C}"/>
    <cellStyle name="Cálculo 2 9 4 2 6" xfId="17684" xr:uid="{2DDEAAC2-6102-4C5D-B243-B24BCBA643A1}"/>
    <cellStyle name="Cálculo 2 9 4 2 6 2" xfId="17685" xr:uid="{BA600EF1-E58D-4996-816E-0B70876CC9F9}"/>
    <cellStyle name="Cálculo 2 9 4 2 7" xfId="17686" xr:uid="{D3B5D015-C275-448D-AA44-383DC5563B44}"/>
    <cellStyle name="Cálculo 2 9 4 3" xfId="17687" xr:uid="{4C443102-52A3-4CC4-B0CA-A038314B69C4}"/>
    <cellStyle name="Cálculo 2 9 4 3 2" xfId="17688" xr:uid="{01E8814B-357C-4B52-A9C9-8511E2F363B7}"/>
    <cellStyle name="Cálculo 2 9 4 4" xfId="17689" xr:uid="{FEA06312-8C15-4694-8F75-3E8141815B2D}"/>
    <cellStyle name="Cálculo 2 9 4 4 2" xfId="17690" xr:uid="{A96FC926-765B-4635-8F93-0A613EA448A6}"/>
    <cellStyle name="Cálculo 2 9 4 5" xfId="17691" xr:uid="{CD4640BE-407A-4154-9109-1E2695824894}"/>
    <cellStyle name="Cálculo 2 9 4 5 2" xfId="17692" xr:uid="{DF7A9D2E-49F1-4966-8380-11FCBC762E0C}"/>
    <cellStyle name="Cálculo 2 9 4 6" xfId="17693" xr:uid="{56FD90AD-81DD-40FD-9A36-DF43AB30B4D0}"/>
    <cellStyle name="Cálculo 2 9 4 6 2" xfId="17694" xr:uid="{C913F240-CA61-43FA-8DED-22354F859131}"/>
    <cellStyle name="Cálculo 2 9 4 7" xfId="17695" xr:uid="{A6A77500-327F-485D-96D8-8C59303BC9AC}"/>
    <cellStyle name="Cálculo 2 9 4 7 2" xfId="17696" xr:uid="{60A41E41-B11B-4A64-8CF6-155177DD5101}"/>
    <cellStyle name="Cálculo 2 9 4 8" xfId="17697" xr:uid="{E441F6F5-D80E-4733-A774-42CEB1AFCB26}"/>
    <cellStyle name="Cálculo 2 9 4_Mes Actual" xfId="17698" xr:uid="{68194A7B-F65E-4070-899C-62D230E1E138}"/>
    <cellStyle name="Cálculo 2 9 5" xfId="17699" xr:uid="{5A5BA913-8495-40A5-8A4A-D443AD5578E4}"/>
    <cellStyle name="Cálculo 2 9 5 2" xfId="17700" xr:uid="{22EAA9CF-2080-46C4-A18C-CF746857BD04}"/>
    <cellStyle name="Cálculo 2 9 5 2 2" xfId="17701" xr:uid="{8FDC5408-0BFF-48FE-878E-A2D1E4F3B00D}"/>
    <cellStyle name="Cálculo 2 9 5 3" xfId="17702" xr:uid="{94CA4436-6F9A-4FBF-9C09-F34BC9290CEC}"/>
    <cellStyle name="Cálculo 2 9 5 3 2" xfId="17703" xr:uid="{475D3EA7-C92A-4174-A666-E1E248F8F90A}"/>
    <cellStyle name="Cálculo 2 9 5 4" xfId="17704" xr:uid="{3B8D5304-6B6D-4F59-B0BA-C1121047D8E7}"/>
    <cellStyle name="Cálculo 2 9 5 4 2" xfId="17705" xr:uid="{BCE0BEB0-0854-48CB-A9DF-73BDC4FBB1D8}"/>
    <cellStyle name="Cálculo 2 9 5 5" xfId="17706" xr:uid="{783FCB09-B46A-4A26-BEDA-FDC054E80BEF}"/>
    <cellStyle name="Cálculo 2 9 5 5 2" xfId="17707" xr:uid="{7D72ABE0-A52F-4CC0-9393-D2BE795EF861}"/>
    <cellStyle name="Cálculo 2 9 5 6" xfId="17708" xr:uid="{CBE949E0-20A8-453F-9375-A619D6881DAB}"/>
    <cellStyle name="Cálculo 2 9 5 6 2" xfId="17709" xr:uid="{F879860B-41C5-478D-87C7-F072D1000026}"/>
    <cellStyle name="Cálculo 2 9 5 7" xfId="17710" xr:uid="{DFA02B95-A9D8-4DF1-B2A7-77ECD8A25896}"/>
    <cellStyle name="Cálculo 2 9 6" xfId="17711" xr:uid="{F1D91C84-9DE3-427D-8A4B-25DB833B3C11}"/>
    <cellStyle name="Cálculo 2 9 6 2" xfId="17712" xr:uid="{183AD03B-1817-42EC-9907-D6B5E6F7BC4B}"/>
    <cellStyle name="Cálculo 2 9 7" xfId="17713" xr:uid="{70BAECA2-9A0F-4F79-BED3-B65DC021DF03}"/>
    <cellStyle name="Cálculo 2 9 7 2" xfId="17714" xr:uid="{DC700280-481F-4E83-BCC4-7F011E72D408}"/>
    <cellStyle name="Cálculo 2 9 8" xfId="17715" xr:uid="{DA8AFEE1-6C7A-4748-8B4D-70E9EB50DB65}"/>
    <cellStyle name="Cálculo 2 9 8 2" xfId="17716" xr:uid="{A4F8ACF5-1A3E-45E0-A5E8-73B77B7AE82B}"/>
    <cellStyle name="Cálculo 2 9 9" xfId="17717" xr:uid="{C3080C1F-2397-49D5-934B-19642EAE72AD}"/>
    <cellStyle name="Cálculo 2 9 9 2" xfId="17718" xr:uid="{D25D497D-BC96-42A1-A8BE-B6C449193FF1}"/>
    <cellStyle name="Cálculo 2 9_Mes Actual" xfId="17719" xr:uid="{0167BD5B-7538-4280-84FB-93C3A43B19A6}"/>
    <cellStyle name="Cálculo 2_Mes Actual" xfId="17720" xr:uid="{830B8733-B37F-486A-B9B8-19B082396D40}"/>
    <cellStyle name="Cálculo 20" xfId="17721" xr:uid="{81929984-7A83-4A15-85DA-352E4A5B9346}"/>
    <cellStyle name="Cálculo 20 2" xfId="17722" xr:uid="{CDFD09FA-0AD0-4EE2-ABC0-28396366F83F}"/>
    <cellStyle name="Cálculo 21" xfId="17723" xr:uid="{3D55BE60-DD1B-491F-9B6D-F9248EDCC03B}"/>
    <cellStyle name="Cálculo 21 2" xfId="17724" xr:uid="{DF5C7EFF-53F5-4676-AF27-4A457B7BC982}"/>
    <cellStyle name="Cálculo 22" xfId="17725" xr:uid="{8D23CB71-A0BF-4E9C-96FE-6F5CEF6C4764}"/>
    <cellStyle name="Cálculo 22 2" xfId="17726" xr:uid="{133BF5B6-6472-450C-8976-D8C80919DE93}"/>
    <cellStyle name="Cálculo 23" xfId="17727" xr:uid="{9983CEF2-FEB2-4D88-81BF-CB4A107B67B7}"/>
    <cellStyle name="Cálculo 23 2" xfId="17728" xr:uid="{B2476A50-B729-4421-896F-211831F7B81B}"/>
    <cellStyle name="Cálculo 3" xfId="17729" xr:uid="{C4C58257-7617-4E6A-90ED-6A7CBCEA1B06}"/>
    <cellStyle name="Cálculo 3 2" xfId="17730" xr:uid="{C93DD9DF-D2CF-42C0-9C19-5BFA1912D5A9}"/>
    <cellStyle name="Cálculo 3 2 2" xfId="17731" xr:uid="{9AB5E426-3357-4D8D-ABF8-16D5FB577F20}"/>
    <cellStyle name="Cálculo 3 3" xfId="17732" xr:uid="{9BC52CDC-B4EA-4926-BBD4-BFDD9DFCEDB3}"/>
    <cellStyle name="Cálculo 3 3 2" xfId="17733" xr:uid="{CA6DC83A-00E8-40DD-A54B-A3C68A875121}"/>
    <cellStyle name="Cálculo 3 4" xfId="17734" xr:uid="{D19E8FBC-DF64-4BA3-8787-3B21017D85DA}"/>
    <cellStyle name="Cálculo 3 4 2" xfId="17735" xr:uid="{D78BB8E2-337D-4E1B-BAE2-A371FA19C88B}"/>
    <cellStyle name="Cálculo 3 5" xfId="17736" xr:uid="{14706E82-0CB2-40B2-ADC3-40AE0F19BDD1}"/>
    <cellStyle name="Cálculo 3 5 2" xfId="17737" xr:uid="{889961D7-8B01-4A03-9DEE-40F8D69D0375}"/>
    <cellStyle name="Cálculo 3 6" xfId="17738" xr:uid="{A38F3CF1-BEA8-4DC2-8A2E-DB33B86A17FD}"/>
    <cellStyle name="Cálculo 3 6 2" xfId="17739" xr:uid="{363EAC27-F056-4888-BF63-5E1107AF1440}"/>
    <cellStyle name="Cálculo 3 7" xfId="17740" xr:uid="{87BBED01-F904-4A8C-BD2E-7F9E14F247B0}"/>
    <cellStyle name="Cálculo 4" xfId="17741" xr:uid="{6B562E05-6899-43D6-A09F-CD58A024A7A7}"/>
    <cellStyle name="Cálculo 4 2" xfId="17742" xr:uid="{780F59B0-D455-45DD-8F7C-B85121B86274}"/>
    <cellStyle name="Cálculo 5" xfId="17743" xr:uid="{FE8BA497-AAA4-444E-9628-53C9CC085CF3}"/>
    <cellStyle name="Cálculo 5 2" xfId="17744" xr:uid="{BF2E3C72-A9B4-486D-AC45-EA31AC67731E}"/>
    <cellStyle name="Cálculo 6" xfId="17745" xr:uid="{369FBABF-4A1C-474A-8279-FBADB260ED32}"/>
    <cellStyle name="Cálculo 6 2" xfId="17746" xr:uid="{EC3DBEA4-8B92-426F-B924-40A5633D90A2}"/>
    <cellStyle name="Cálculo 7" xfId="17747" xr:uid="{E64EFE51-D986-4325-B1F6-74D789ED6FBA}"/>
    <cellStyle name="Cálculo 7 2" xfId="17748" xr:uid="{41DF1B52-64C3-42A9-A8CF-2D8F500B85D6}"/>
    <cellStyle name="Cálculo 8" xfId="17749" xr:uid="{C6EDA6F3-9968-4857-9F04-59C11ED99447}"/>
    <cellStyle name="Cálculo 8 2" xfId="17750" xr:uid="{38610432-E10A-4FC5-8B4A-F299266346DB}"/>
    <cellStyle name="Cálculo 9" xfId="17751" xr:uid="{2B729A64-AB1C-4C4A-887A-4B8FAF6453A7}"/>
    <cellStyle name="Cálculo 9 2" xfId="17752" xr:uid="{352958AF-375F-49A3-8D52-94D12314A47A}"/>
    <cellStyle name="CARTOUCHE_THOM" xfId="17753" xr:uid="{8E0ACF06-3D13-4049-9245-75C7D01EB020}"/>
    <cellStyle name="Categoría del Piloto de Datos" xfId="17754" xr:uid="{F0A4234E-1762-4CB8-861A-4F9A0DFD3F28}"/>
    <cellStyle name="Celda de comprobación 10" xfId="17755" xr:uid="{718D4BF8-5F63-4F3F-AA22-297585D943FE}"/>
    <cellStyle name="Celda de comprobación 11" xfId="17756" xr:uid="{8399E49C-C300-4CFF-9906-C540D95ED03B}"/>
    <cellStyle name="Celda de comprobación 12" xfId="17757" xr:uid="{3ECAD215-CA85-484F-AFE8-98A749FA81AB}"/>
    <cellStyle name="Celda de comprobación 13" xfId="17758" xr:uid="{6D65A552-AC0C-4A02-ACB0-D7F8EABE6C12}"/>
    <cellStyle name="Celda de comprobación 14" xfId="17759" xr:uid="{B4C83FAE-090A-4D72-9203-5F89375B6008}"/>
    <cellStyle name="Celda de comprobación 15" xfId="17760" xr:uid="{2EDEF1C7-1A02-4857-89FC-BD80D995C187}"/>
    <cellStyle name="Celda de comprobación 16" xfId="17761" xr:uid="{F3D6A18C-D374-4463-9356-D8F62C440DC1}"/>
    <cellStyle name="Celda de comprobación 17" xfId="17762" xr:uid="{D6602B1E-A892-43CB-982E-C57CB228F978}"/>
    <cellStyle name="Celda de comprobación 18" xfId="17763" xr:uid="{19371AC2-1409-41EC-AAAB-4A43FE62DC5E}"/>
    <cellStyle name="Celda de comprobación 19" xfId="17764" xr:uid="{B0913A42-E30F-47D8-80F3-06D374163F45}"/>
    <cellStyle name="Celda de comprobación 2" xfId="17765" xr:uid="{BC58BC41-7565-4EF1-9975-BE0F3AD600E7}"/>
    <cellStyle name="Celda de comprobación 2 2" xfId="17766" xr:uid="{198A080A-B217-4D56-AD50-A1AF062362C9}"/>
    <cellStyle name="Celda de comprobación 2 2 2" xfId="17767" xr:uid="{79CFC912-8545-4041-8921-F29C425F3ABC}"/>
    <cellStyle name="Celda de comprobación 2 3" xfId="17768" xr:uid="{CF5CAFF2-A412-4201-9651-13CEF21EC1E4}"/>
    <cellStyle name="Celda de comprobación 2_Mes Actual" xfId="17769" xr:uid="{0054FCEF-686F-4279-9B60-3C2E681F6B02}"/>
    <cellStyle name="Celda de comprobación 20" xfId="17770" xr:uid="{D9BF750E-1562-4E66-8D34-A49944DC03EA}"/>
    <cellStyle name="Celda de comprobación 21" xfId="17771" xr:uid="{23BC22A0-0FF2-4C49-8B7D-7968516DFFEF}"/>
    <cellStyle name="Celda de comprobación 22" xfId="17772" xr:uid="{63EE8828-3E53-40FD-A659-2464028E0497}"/>
    <cellStyle name="Celda de comprobación 23" xfId="17773" xr:uid="{1144702A-C525-4CF9-A3E7-298E681A3D49}"/>
    <cellStyle name="Celda de comprobación 3" xfId="17774" xr:uid="{A6733A43-E90A-45EC-8AB0-B46642FD516C}"/>
    <cellStyle name="Celda de comprobación 3 2" xfId="17775" xr:uid="{0748F7C9-4065-465E-B913-14EE93A0B857}"/>
    <cellStyle name="Celda de comprobación 4" xfId="17776" xr:uid="{CA5C2202-AD10-4E6E-B9DE-59FF9C83DCA7}"/>
    <cellStyle name="Celda de comprobación 5" xfId="17777" xr:uid="{6408E14A-0C82-495E-A954-220E6E829940}"/>
    <cellStyle name="Celda de comprobación 6" xfId="17778" xr:uid="{25ED404E-6965-4FB4-8B81-8F51D6612B09}"/>
    <cellStyle name="Celda de comprobación 7" xfId="17779" xr:uid="{069998DB-B37C-47DB-9237-209DB5FC33CF}"/>
    <cellStyle name="Celda de comprobación 8" xfId="17780" xr:uid="{53740C51-4D4C-4F74-9A73-621A08B9DE63}"/>
    <cellStyle name="Celda de comprobación 9" xfId="17781" xr:uid="{DA246C05-5C78-42B8-894D-3B5D840A8033}"/>
    <cellStyle name="Celda vinculada 10" xfId="17782" xr:uid="{993E8263-D412-469A-8038-1C8B53E84C1C}"/>
    <cellStyle name="Celda vinculada 11" xfId="17783" xr:uid="{C8AA6F89-D839-4AC5-8C7D-45F5BFBDCF64}"/>
    <cellStyle name="Celda vinculada 12" xfId="17784" xr:uid="{0BB21162-E8DB-4438-802A-58162619AB95}"/>
    <cellStyle name="Celda vinculada 13" xfId="17785" xr:uid="{83F21244-9CA1-489D-9F13-77007CD7E6E4}"/>
    <cellStyle name="Celda vinculada 14" xfId="17786" xr:uid="{6254E01B-D9DD-40A4-BEF0-39978961D331}"/>
    <cellStyle name="Celda vinculada 15" xfId="17787" xr:uid="{0FE36E28-545B-4A2D-AA59-3E9BD0D0E32F}"/>
    <cellStyle name="Celda vinculada 16" xfId="17788" xr:uid="{953063DA-B11C-4639-BB12-C66EE2AD77EA}"/>
    <cellStyle name="Celda vinculada 17" xfId="17789" xr:uid="{5961471E-8688-44B2-9871-BEDC2BAF8BAB}"/>
    <cellStyle name="Celda vinculada 18" xfId="17790" xr:uid="{BB78F4E5-A54A-42A9-95E0-C4FDDC98598B}"/>
    <cellStyle name="Celda vinculada 19" xfId="17791" xr:uid="{203157AF-DAD3-4C40-8F7A-D4A70EA4BFA4}"/>
    <cellStyle name="Celda vinculada 2" xfId="17792" xr:uid="{A4B53F4A-91BD-4EAA-8C9A-FE5AC629E45F}"/>
    <cellStyle name="Celda vinculada 2 2" xfId="17793" xr:uid="{6616BC13-3877-462B-907D-DF6E95030121}"/>
    <cellStyle name="Celda vinculada 2 2 2" xfId="17794" xr:uid="{1FE915C0-47A5-4C88-9E5A-CE065C074BE1}"/>
    <cellStyle name="Celda vinculada 2 3" xfId="17795" xr:uid="{E7109213-EF8B-4079-8193-53FC167EEDB0}"/>
    <cellStyle name="Celda vinculada 2_Mes Actual" xfId="17796" xr:uid="{D27033B7-8AE7-4BCF-9652-FF11872CE481}"/>
    <cellStyle name="Celda vinculada 20" xfId="17797" xr:uid="{637961DF-7B9D-4722-BEBB-152920E9F595}"/>
    <cellStyle name="Celda vinculada 21" xfId="17798" xr:uid="{290B1289-9309-4EB5-A30F-5C3C9B75A5E8}"/>
    <cellStyle name="Celda vinculada 22" xfId="17799" xr:uid="{AFC2A91C-4FA3-4991-979B-3449C65F6D21}"/>
    <cellStyle name="Celda vinculada 23" xfId="17800" xr:uid="{85C6F2C7-BA6A-4C94-905E-8BF4D90DE626}"/>
    <cellStyle name="Celda vinculada 3" xfId="17801" xr:uid="{7BF32EAE-4835-477F-8FC7-84D7D2704B6B}"/>
    <cellStyle name="Celda vinculada 3 2" xfId="17802" xr:uid="{840C8A6E-D44C-4530-831C-89BA00E73D74}"/>
    <cellStyle name="Celda vinculada 4" xfId="17803" xr:uid="{E6B01134-6273-4E29-9F0A-BB5F3B996B56}"/>
    <cellStyle name="Celda vinculada 5" xfId="17804" xr:uid="{9C6B2E18-BC12-4740-A82E-4A34EC8B6B21}"/>
    <cellStyle name="Celda vinculada 6" xfId="17805" xr:uid="{0BD27F81-7EDD-47E4-8498-52F205146F84}"/>
    <cellStyle name="Celda vinculada 7" xfId="17806" xr:uid="{215FE05E-5805-4DB7-BF8E-4C7417019093}"/>
    <cellStyle name="Celda vinculada 8" xfId="17807" xr:uid="{8074C930-C820-4850-8A10-0E27B31B6F3B}"/>
    <cellStyle name="Celda vinculada 9" xfId="17808" xr:uid="{4F9B1A9C-F9FD-4CD5-A3FB-81008204C5CB}"/>
    <cellStyle name="celdablanco" xfId="17809" xr:uid="{2B3412F6-7876-41B5-98CD-9A347565EC7C}"/>
    <cellStyle name="celdablanco 2" xfId="17810" xr:uid="{A067F5D5-1E68-4DF2-909F-F8D86EE6BFBF}"/>
    <cellStyle name="celdablanco 2 10" xfId="17811" xr:uid="{30103B08-1DEE-4D73-8ABF-ED1B6F7147E2}"/>
    <cellStyle name="celdablanco 2 11" xfId="17812" xr:uid="{E6E54533-F57C-444D-ABB8-0A04509452A1}"/>
    <cellStyle name="celdablanco 2 12" xfId="17813" xr:uid="{D2B0C37B-0D15-46AB-A73D-91935B48E6CD}"/>
    <cellStyle name="celdablanco 2 13" xfId="17814" xr:uid="{DB6DE53C-3284-4450-911F-0F2CF204E3AD}"/>
    <cellStyle name="celdablanco 2 14" xfId="17815" xr:uid="{3FA98211-C1A4-44E1-A53F-E55102311082}"/>
    <cellStyle name="celdablanco 2 15" xfId="17816" xr:uid="{46F0087E-B7D3-4CAD-B68D-C20E8FE6BC22}"/>
    <cellStyle name="celdablanco 2 2" xfId="17817" xr:uid="{27430F35-687D-40A7-B053-771D45075F08}"/>
    <cellStyle name="celdablanco 2 3" xfId="17818" xr:uid="{CA6E3ED2-2AC4-4736-A25E-7F0F111577FA}"/>
    <cellStyle name="celdablanco 2 4" xfId="17819" xr:uid="{14D68AB3-73AA-417F-8F99-EDAD8B74486C}"/>
    <cellStyle name="celdablanco 2 5" xfId="17820" xr:uid="{A5CC17B2-4136-48EA-BC4D-3BE03C215908}"/>
    <cellStyle name="celdablanco 2 6" xfId="17821" xr:uid="{3716D3A7-C6C9-4616-92E4-38032910A496}"/>
    <cellStyle name="celdablanco 2 7" xfId="17822" xr:uid="{B2CCAD72-B0C8-4009-896D-4DC0BDA404D0}"/>
    <cellStyle name="celdablanco 2 8" xfId="17823" xr:uid="{0687DCC7-318F-47A1-9DE1-BEEFD6FB2E3E}"/>
    <cellStyle name="celdablanco 2 9" xfId="17824" xr:uid="{3DA27543-0C94-4712-9C0B-4CD831C04CED}"/>
    <cellStyle name="Check Cell" xfId="17825" xr:uid="{1603B404-FCD0-43AB-92EC-C2E6DF65A01C}"/>
    <cellStyle name="Check Cell 2" xfId="17826" xr:uid="{FF7733E0-5B60-4BBD-AD84-1A01F3484183}"/>
    <cellStyle name="Check Cell 2 2" xfId="17827" xr:uid="{0271A6FF-8A49-49CD-B0C9-6C1871FD0A8D}"/>
    <cellStyle name="Check Cell 2 3" xfId="17828" xr:uid="{04D2E874-97C6-4751-B816-3A65E3EE1733}"/>
    <cellStyle name="Check Cell 2 4" xfId="17829" xr:uid="{EC3C234A-0A94-4F0A-9A9E-9B3330B5C525}"/>
    <cellStyle name="Check Cell 2 5" xfId="17830" xr:uid="{D71D6484-E20F-4BA3-98A0-18B19899908F}"/>
    <cellStyle name="Check Cell 3" xfId="17831" xr:uid="{A364CB76-465D-4A18-8EDF-171602D1D802}"/>
    <cellStyle name="Check Cell 3 2" xfId="17832" xr:uid="{13E5CA71-DEA7-4736-BA68-D93DFFBFD771}"/>
    <cellStyle name="Check Cell 4" xfId="17833" xr:uid="{A0099422-2697-4F46-BD11-7920A2FED19E}"/>
    <cellStyle name="Check Cell 5" xfId="17834" xr:uid="{C7BDA5D0-8EDE-44F7-BE21-D3897003F0D6}"/>
    <cellStyle name="Check Cell 6" xfId="17835" xr:uid="{90AA4524-7CBE-4E25-AD8C-3CDA41F4E762}"/>
    <cellStyle name="Check Cell 7" xfId="17836" xr:uid="{9816ECF6-A6D7-486D-9986-8287EC77FBB7}"/>
    <cellStyle name="Check Cell 8" xfId="17837" xr:uid="{AD09197A-91D0-443A-9407-A4A734ABBA7C}"/>
    <cellStyle name="Check Cell_1.1 CIC &amp; subs Mar_2010_2009" xfId="17838" xr:uid="{8D176752-4328-44A5-9569-6780753E5C4C}"/>
    <cellStyle name="co" xfId="17839" xr:uid="{C6F76F02-183F-4672-921A-5AF4F03A1B29}"/>
    <cellStyle name="Code" xfId="17840" xr:uid="{063FDF2A-8BF5-435E-ADF7-C76D3022F47B}"/>
    <cellStyle name="Column Header" xfId="17841" xr:uid="{EDF4FF5E-5AC3-4744-9E02-E99E62E2CE54}"/>
    <cellStyle name="Coma 2" xfId="17842" xr:uid="{ED886BDF-7BE0-426C-B9D1-B67BE2E56302}"/>
    <cellStyle name="Coma 3" xfId="17843" xr:uid="{837D0680-89F6-48FC-B250-4F6F212B2CC4}"/>
    <cellStyle name="Comma" xfId="1" xr:uid="{7854B2CB-FFBA-4D40-879B-FF8E85BFC7C7}"/>
    <cellStyle name="Comma  - Style1" xfId="17844" xr:uid="{F5FEDD65-A05D-4696-A272-C36C87F9DF75}"/>
    <cellStyle name="Comma  - Style1 2" xfId="17845" xr:uid="{D4D406BE-A4D5-41B0-9381-48326D6612D8}"/>
    <cellStyle name="Comma  - Style2" xfId="17846" xr:uid="{54C865BF-4BC4-4DB5-AEE4-0F6B5FCEFD38}"/>
    <cellStyle name="Comma  - Style2 2" xfId="17847" xr:uid="{760E1691-40AE-41BE-9948-3A3A9D8227C6}"/>
    <cellStyle name="Comma  - Style3" xfId="17848" xr:uid="{444C3A33-6FAB-45FC-BC6E-BFF301B77453}"/>
    <cellStyle name="Comma  - Style3 2" xfId="17849" xr:uid="{F9D2C248-01FB-42A0-B4E6-F5E321B03C1A}"/>
    <cellStyle name="Comma  - Style4" xfId="17850" xr:uid="{4C443DA6-F9EE-436E-B0C7-0C1F86876305}"/>
    <cellStyle name="Comma  - Style4 2" xfId="17851" xr:uid="{C78A5D0D-19C8-44C1-A339-4679C702271A}"/>
    <cellStyle name="Comma  - Style5" xfId="17852" xr:uid="{C22206FC-7D73-425D-9776-A1F84FC3A0FA}"/>
    <cellStyle name="Comma  - Style5 2" xfId="17853" xr:uid="{942C02FF-429C-41F9-8769-19FBB7B322EE}"/>
    <cellStyle name="Comma  - Style6" xfId="17854" xr:uid="{F471FF3F-DE44-41C5-ACF7-2A28D232B215}"/>
    <cellStyle name="Comma  - Style6 2" xfId="17855" xr:uid="{DE3BF4A0-DF81-4B3D-B3BF-E3EB9A2C8277}"/>
    <cellStyle name="Comma  - Style7" xfId="17856" xr:uid="{57650372-3FFB-475B-BCDD-0D58BF2A9276}"/>
    <cellStyle name="Comma  - Style7 2" xfId="17857" xr:uid="{1C73A405-1580-4395-A9F8-C1C0801FA6DD}"/>
    <cellStyle name="Comma  - Style8" xfId="17858" xr:uid="{8B2B2ACB-E486-472C-A11C-1E0B3D33343E}"/>
    <cellStyle name="Comma  - Style8 2" xfId="17859" xr:uid="{C3F82C03-6225-4DB5-BBC0-BCA15AFB8F34}"/>
    <cellStyle name="Comma [0]" xfId="17860" xr:uid="{B257BB50-82BF-48C7-B978-019BFDD67240}"/>
    <cellStyle name="Comma [0] 2" xfId="17861" xr:uid="{76B252DA-2C8A-434D-B981-F062ED25A57C}"/>
    <cellStyle name="Comma [0] 2 2" xfId="17862" xr:uid="{B3F1548F-EC75-47EA-A4A8-82EF661A54AC}"/>
    <cellStyle name="Comma [0] 3" xfId="17863" xr:uid="{2694A16E-EB7C-421F-AF03-BB7F07C5020E}"/>
    <cellStyle name="Comma [0]; --" xfId="17864" xr:uid="{44BE6D7D-9884-4792-AB93-FAA52E579D24}"/>
    <cellStyle name="Comma [1]" xfId="17865" xr:uid="{7AA2F49D-F53A-49B3-922E-DDB371A5783F}"/>
    <cellStyle name="Comma [2]" xfId="17866" xr:uid="{41CAC338-9E7D-4C53-BAB3-DDC996F928FC}"/>
    <cellStyle name="Comma [3]" xfId="17867" xr:uid="{53A1C7D1-C240-49A9-B4ED-B8E4E0BABB9F}"/>
    <cellStyle name="Comma 0" xfId="17868" xr:uid="{37189A13-B2DB-4BE0-8606-56A4A56CAE72}"/>
    <cellStyle name="Comma 0*" xfId="17869" xr:uid="{13BEE299-DCB6-4F77-AA5F-592597F1A075}"/>
    <cellStyle name="Comma 10" xfId="17870" xr:uid="{9F5AE663-1E45-4E0E-B128-EB9A87A23876}"/>
    <cellStyle name="Comma 11" xfId="17871" xr:uid="{C9875CF4-3EAD-4B8A-A7DB-16570E72DC6B}"/>
    <cellStyle name="Comma 11 2" xfId="17872" xr:uid="{1E098C79-0B1B-4104-A33C-E584B6EFCDD0}"/>
    <cellStyle name="Comma 12" xfId="17873" xr:uid="{D9E33D99-9C5C-44BA-AD03-E78E65E9DCF2}"/>
    <cellStyle name="Comma 12 2" xfId="17874" xr:uid="{F5DDC33B-725B-4670-8FCC-9398E876EE8F}"/>
    <cellStyle name="Comma 13" xfId="17875" xr:uid="{96D91758-A14F-49DE-8054-D1A6CE8F8C8B}"/>
    <cellStyle name="Comma 13 2" xfId="17876" xr:uid="{F5744DC3-1C23-4369-9B64-57AB9C9393A6}"/>
    <cellStyle name="Comma 14" xfId="17877" xr:uid="{D2B2A5AB-2BFF-49E4-BFDB-85140E6E79F2}"/>
    <cellStyle name="Comma 14 2" xfId="17878" xr:uid="{94DB06CD-082A-44CB-83A4-62798AB71655}"/>
    <cellStyle name="Comma 15" xfId="17879" xr:uid="{E1782B88-7F59-496C-8CCC-23991D49D1B6}"/>
    <cellStyle name="Comma 15 2" xfId="17880" xr:uid="{022DEF47-E0C0-4606-A1F8-4A378B4204BE}"/>
    <cellStyle name="Comma 16" xfId="17881" xr:uid="{B29887DE-E742-425B-AE26-F743930ACE41}"/>
    <cellStyle name="Comma 16 2" xfId="17882" xr:uid="{1FDB96D6-2FAA-4C41-BEFE-6EF2264C2F57}"/>
    <cellStyle name="Comma 17" xfId="17883" xr:uid="{A7B84B8F-C7EF-4897-8534-6C12A3439538}"/>
    <cellStyle name="Comma 17 2" xfId="17884" xr:uid="{7C9A18E7-D772-4FF0-BCA2-84F2407645A9}"/>
    <cellStyle name="Comma 18" xfId="17885" xr:uid="{8AEC0DAA-9635-4CFB-8CD7-FE3F38A8506F}"/>
    <cellStyle name="Comma 19" xfId="17886" xr:uid="{FB0A9295-85E5-4993-B524-A4F7F1F62B08}"/>
    <cellStyle name="Comma 2" xfId="17887" xr:uid="{180E2FAA-F74D-4C63-9B4B-ED03600C677D}"/>
    <cellStyle name="Comma 2 10" xfId="17888" xr:uid="{2CD93A1D-FD88-4137-B6E2-18AF3E490D1B}"/>
    <cellStyle name="Comma 2 10 2" xfId="17889" xr:uid="{AFA6F129-91A5-4852-9D82-F0DDFD4F4E79}"/>
    <cellStyle name="Comma 2 11" xfId="17890" xr:uid="{FF328453-0826-40C2-BD98-CA37C76E6A55}"/>
    <cellStyle name="Comma 2 11 2" xfId="17891" xr:uid="{F14F90C6-A2C5-4A31-86BB-170D6115F9EA}"/>
    <cellStyle name="Comma 2 12" xfId="17892" xr:uid="{9AC60B4E-09C1-4F36-90F5-C80E06D069F9}"/>
    <cellStyle name="Comma 2 12 2" xfId="17893" xr:uid="{9B35DBC4-85DC-4D0C-8489-5851A9988671}"/>
    <cellStyle name="Comma 2 13" xfId="17894" xr:uid="{DFC06323-9F5C-43D1-B313-FD72C072E531}"/>
    <cellStyle name="Comma 2 13 2" xfId="17895" xr:uid="{C98629CA-B3FD-40F2-80EB-054D4C99FFBC}"/>
    <cellStyle name="Comma 2 13 2 2" xfId="17896" xr:uid="{B2E3CAC3-698C-4920-BC69-C4196B983329}"/>
    <cellStyle name="Comma 2 13 2 2 2" xfId="17897" xr:uid="{8635BFA8-C96C-4CA9-96E9-D1BC56FA0E7B}"/>
    <cellStyle name="Comma 2 13 2 3" xfId="17898" xr:uid="{B6088884-BDE0-4CA9-B20E-B5AE3A2777C2}"/>
    <cellStyle name="Comma 2 13 2 4" xfId="17899" xr:uid="{A5A89743-4E79-4CFC-BDBD-379C85D7E97F}"/>
    <cellStyle name="Comma 2 13 3" xfId="17900" xr:uid="{37ED6B80-2E24-47F9-9DB6-BD7678237F10}"/>
    <cellStyle name="Comma 2 13 3 2" xfId="17901" xr:uid="{19A60450-B34A-4CD0-8633-545CEC3E122B}"/>
    <cellStyle name="Comma 2 13 3 2 2" xfId="17902" xr:uid="{D961485F-7D41-4FD1-BDA7-C5275D2BC49E}"/>
    <cellStyle name="Comma 2 13 3 3" xfId="17903" xr:uid="{83450DCF-BD4C-465D-80A8-F230B3048FFD}"/>
    <cellStyle name="Comma 2 13 3 4" xfId="17904" xr:uid="{55E40994-BE17-4590-8829-39C15FAA10D9}"/>
    <cellStyle name="Comma 2 13 4" xfId="17905" xr:uid="{7B4CED2F-AFBD-4A4D-AF54-C15AB22C5FF9}"/>
    <cellStyle name="Comma 2 13 4 2" xfId="17906" xr:uid="{018B20D9-B49E-49CE-8BF4-82D04B442488}"/>
    <cellStyle name="Comma 2 13 4 2 2" xfId="17907" xr:uid="{B4F61F8A-6E6B-40D8-984B-AB644496A5B6}"/>
    <cellStyle name="Comma 2 13 4 3" xfId="17908" xr:uid="{6540A344-723C-41C9-86CC-29AB86E80258}"/>
    <cellStyle name="Comma 2 13 4 4" xfId="17909" xr:uid="{889A3CBD-3C10-4972-936B-62C2A77D53AC}"/>
    <cellStyle name="Comma 2 13 5" xfId="17910" xr:uid="{85758DB9-D04D-4ED6-81D2-574443E8665C}"/>
    <cellStyle name="Comma 2 13 5 2" xfId="17911" xr:uid="{CDF36918-7213-472E-83E2-5D91DA608DF1}"/>
    <cellStyle name="Comma 2 13 6" xfId="17912" xr:uid="{8645D182-E4E3-49A6-B642-E99BD13D5C31}"/>
    <cellStyle name="Comma 2 13 7" xfId="17913" xr:uid="{2D122D29-0B04-4CC6-ADD2-E5FFFE56D77F}"/>
    <cellStyle name="Comma 2 13_Mes Actual" xfId="17914" xr:uid="{4C75592C-C586-468E-97D5-B92B7392C4AB}"/>
    <cellStyle name="Comma 2 14" xfId="17915" xr:uid="{EDD5D394-1FC2-44DD-B1D0-03EB44A28B06}"/>
    <cellStyle name="Comma 2 14 2" xfId="17916" xr:uid="{FCFB9A80-4E01-49D3-BD62-18CB1693DC91}"/>
    <cellStyle name="Comma 2 14 2 2" xfId="17917" xr:uid="{1888E3E6-7B07-4F4F-8E31-2AB4B18F31F6}"/>
    <cellStyle name="Comma 2 14 2 2 2" xfId="17918" xr:uid="{2375E20B-5767-45D8-A0F1-105BFA2D1D6C}"/>
    <cellStyle name="Comma 2 14 2 3" xfId="17919" xr:uid="{82DED32C-F359-458B-B147-FC748C2BD81D}"/>
    <cellStyle name="Comma 2 14 2 4" xfId="17920" xr:uid="{0ED0B990-AEF9-4549-9662-C335FC7D7985}"/>
    <cellStyle name="Comma 2 14 3" xfId="17921" xr:uid="{799FC8AD-5F73-4270-8445-8FBD7E0F4A47}"/>
    <cellStyle name="Comma 2 14 3 2" xfId="17922" xr:uid="{25B50784-1BF2-4EFC-A4AB-64F9781425DA}"/>
    <cellStyle name="Comma 2 14 3 2 2" xfId="17923" xr:uid="{D238726E-12DA-430B-B16E-9941465120B9}"/>
    <cellStyle name="Comma 2 14 3 3" xfId="17924" xr:uid="{9AD6B745-49E9-409B-8B62-5A9DD1C40477}"/>
    <cellStyle name="Comma 2 14 3 4" xfId="17925" xr:uid="{CF04EC59-D836-4C2C-86AF-6261C0DA3A72}"/>
    <cellStyle name="Comma 2 14 4" xfId="17926" xr:uid="{3AC2A9C9-D125-4BC3-BAF4-372D8DA2C153}"/>
    <cellStyle name="Comma 2 14 4 2" xfId="17927" xr:uid="{BD0DF4BD-A96E-4B0E-9DA5-60BE0AE0CCDA}"/>
    <cellStyle name="Comma 2 14 4 2 2" xfId="17928" xr:uid="{B1EE4D38-308E-4E71-9C47-AB7C93B197B3}"/>
    <cellStyle name="Comma 2 14 4 3" xfId="17929" xr:uid="{962DF3A0-174C-419F-A0A4-A350F62C8566}"/>
    <cellStyle name="Comma 2 14 4 4" xfId="17930" xr:uid="{AD78D616-866B-455E-A912-765DDB077414}"/>
    <cellStyle name="Comma 2 14 5" xfId="17931" xr:uid="{A660A785-DE1D-47DD-A4E7-8D15828AE27C}"/>
    <cellStyle name="Comma 2 14 5 2" xfId="17932" xr:uid="{50DC4D11-4FF0-4FBE-964E-C2AE86D8E732}"/>
    <cellStyle name="Comma 2 14 6" xfId="17933" xr:uid="{0088C497-75FE-4D4E-B4A3-23FA4E49B9DE}"/>
    <cellStyle name="Comma 2 14 7" xfId="17934" xr:uid="{318D939F-3A97-43F9-9B9C-7FF0CEB2155C}"/>
    <cellStyle name="Comma 2 14_Mes Actual" xfId="17935" xr:uid="{08AA0320-C125-4D84-A3E6-5DE4009ACC84}"/>
    <cellStyle name="Comma 2 15" xfId="17936" xr:uid="{310EE016-D9DF-492A-9742-63AB0633706A}"/>
    <cellStyle name="Comma 2 15 2" xfId="17937" xr:uid="{9B9BFBCE-1A49-4407-9E8D-0FEE17D230D1}"/>
    <cellStyle name="Comma 2 15 3" xfId="17938" xr:uid="{894463C1-B7F4-4827-B358-400C53FB2F32}"/>
    <cellStyle name="Comma 2 16" xfId="17939" xr:uid="{00D557EB-C529-42DB-9A1B-3D5BBDFCA66B}"/>
    <cellStyle name="Comma 2 17" xfId="17940" xr:uid="{3345F160-13EF-44A3-87F1-6FC9A9E1F7E4}"/>
    <cellStyle name="Comma 2 18" xfId="17941" xr:uid="{646C4DB7-9A21-4C75-9259-4BBFA694547D}"/>
    <cellStyle name="Comma 2 19" xfId="17942" xr:uid="{DC510EC7-D89C-45F2-8B04-3AFE83681FB4}"/>
    <cellStyle name="Comma 2 2" xfId="17943" xr:uid="{7DEE6B05-A37F-4995-81FD-31A1E994DEDC}"/>
    <cellStyle name="Comma 2 2 10" xfId="17944" xr:uid="{F391487D-ED0E-4CBF-A464-03C3D4C3CFCC}"/>
    <cellStyle name="Comma 2 2 10 2" xfId="17945" xr:uid="{320F1538-42DC-4A3C-9104-42B1C6F56B81}"/>
    <cellStyle name="Comma 2 2 11" xfId="17946" xr:uid="{DCB3AEDD-DFB4-4925-94C9-9FE94B09B94E}"/>
    <cellStyle name="Comma 2 2 12" xfId="17947" xr:uid="{E18E7D92-3A8A-4564-96D4-075FECB75AD5}"/>
    <cellStyle name="Comma 2 2 13" xfId="17948" xr:uid="{3EFBF890-402D-4D6B-BB36-5D979F2323CE}"/>
    <cellStyle name="Comma 2 2 14" xfId="17949" xr:uid="{82A25757-6F8A-4CDF-94C5-83EE2D831E90}"/>
    <cellStyle name="Comma 2 2 15" xfId="17950" xr:uid="{DBF6F52F-6B01-486A-AF81-A17462FD3E66}"/>
    <cellStyle name="Comma 2 2 16" xfId="17951" xr:uid="{757801D4-1D9C-4938-8138-8C5533D90F00}"/>
    <cellStyle name="Comma 2 2 17" xfId="17952" xr:uid="{79C93EB3-D7E1-43C2-8631-806624920E62}"/>
    <cellStyle name="Comma 2 2 18" xfId="17953" xr:uid="{53E106F4-1422-43A7-A206-76F5578A8DA6}"/>
    <cellStyle name="Comma 2 2 19" xfId="17954" xr:uid="{1A07759F-A8A3-477F-AEDF-0E9891A12E31}"/>
    <cellStyle name="Comma 2 2 2" xfId="17955" xr:uid="{889723F2-7B1D-4A9A-A63D-92439961FBEC}"/>
    <cellStyle name="Comma 2 2 2 10" xfId="17956" xr:uid="{016F37A9-E49A-4A82-A666-64B26BA0E47A}"/>
    <cellStyle name="Comma 2 2 2 11" xfId="17957" xr:uid="{78A81791-8BF2-4F55-B690-4E940BC56745}"/>
    <cellStyle name="Comma 2 2 2 12" xfId="17958" xr:uid="{A036239C-93DB-49F0-8416-3D2A42DFFD0E}"/>
    <cellStyle name="Comma 2 2 2 13" xfId="17959" xr:uid="{F947238F-464C-4C6C-9D30-FB0A8C7C7CEA}"/>
    <cellStyle name="Comma 2 2 2 14" xfId="17960" xr:uid="{B835F8A3-FA55-4F0D-865B-A53AA014AA2E}"/>
    <cellStyle name="Comma 2 2 2 15" xfId="17961" xr:uid="{8C3BE70B-BBFE-499C-99C8-7CC3B1FD1EC6}"/>
    <cellStyle name="Comma 2 2 2 16" xfId="17962" xr:uid="{5E168D44-A0E6-4796-AF48-A99715285D66}"/>
    <cellStyle name="Comma 2 2 2 17" xfId="17963" xr:uid="{D7F2B43A-DE76-4D6C-8C74-A90AFD7D9411}"/>
    <cellStyle name="Comma 2 2 2 18" xfId="17964" xr:uid="{CD361F18-170D-4CD0-BDE2-CCB1FE503578}"/>
    <cellStyle name="Comma 2 2 2 19" xfId="17965" xr:uid="{464359AA-DF25-4B00-9252-B069D643082C}"/>
    <cellStyle name="Comma 2 2 2 2" xfId="17966" xr:uid="{9D6779BF-E81B-4F88-8115-016F001C75DA}"/>
    <cellStyle name="Comma 2 2 2 2 10" xfId="17967" xr:uid="{116663B8-6667-4F2C-929C-844736616C8D}"/>
    <cellStyle name="Comma 2 2 2 2 2" xfId="17968" xr:uid="{3618013F-6881-4A52-BB2D-7FCF8B10F8DB}"/>
    <cellStyle name="Comma 2 2 2 2 2 2" xfId="17969" xr:uid="{C1FCA10F-54D0-4BE7-A2AD-206CDFFC0749}"/>
    <cellStyle name="Comma 2 2 2 2 2 2 2" xfId="17970" xr:uid="{4D0BA7F3-896F-49E0-9029-BF8B65663123}"/>
    <cellStyle name="Comma 2 2 2 2 2 2 2 2" xfId="17971" xr:uid="{115A066C-1263-4BD4-8B78-1FA6E95268FF}"/>
    <cellStyle name="Comma 2 2 2 2 2 2 3" xfId="17972" xr:uid="{AD45B93F-AFA1-4CF6-A3C3-AD78B514F934}"/>
    <cellStyle name="Comma 2 2 2 2 2 2 4" xfId="17973" xr:uid="{3844C5EC-43CA-4DE1-BF4C-FDDD3648DBD3}"/>
    <cellStyle name="Comma 2 2 2 2 2 3" xfId="17974" xr:uid="{8D5232BC-FEDD-47D3-84D6-A4DD7505BB0A}"/>
    <cellStyle name="Comma 2 2 2 2 2 3 2" xfId="17975" xr:uid="{9FC429FD-E430-4BAB-B8E0-A25360172C7D}"/>
    <cellStyle name="Comma 2 2 2 2 2 3 2 2" xfId="17976" xr:uid="{7C16B999-616E-476B-9D9C-D5D3D8097E0D}"/>
    <cellStyle name="Comma 2 2 2 2 2 3 3" xfId="17977" xr:uid="{7E579C1A-A636-49AC-AB54-E36488D8651A}"/>
    <cellStyle name="Comma 2 2 2 2 2 3 4" xfId="17978" xr:uid="{B059FAC8-7358-42BF-B0C0-22CB3FECA725}"/>
    <cellStyle name="Comma 2 2 2 2 2 4" xfId="17979" xr:uid="{7605E951-B72E-4D99-A06E-E43575FEAD87}"/>
    <cellStyle name="Comma 2 2 2 2 2 4 2" xfId="17980" xr:uid="{2F0C30BE-A198-4C61-8645-788E39813793}"/>
    <cellStyle name="Comma 2 2 2 2 2 4 2 2" xfId="17981" xr:uid="{41F077D0-CA2C-4065-B04E-9E2BEE06973F}"/>
    <cellStyle name="Comma 2 2 2 2 2 4 3" xfId="17982" xr:uid="{B5E5C727-4B29-4527-9CC0-33C3730892F6}"/>
    <cellStyle name="Comma 2 2 2 2 2 4 4" xfId="17983" xr:uid="{5E987678-6E06-4190-A439-41BBEDB003C9}"/>
    <cellStyle name="Comma 2 2 2 2 2 5" xfId="17984" xr:uid="{3111B4D2-7638-4F6C-9112-25E04D17915B}"/>
    <cellStyle name="Comma 2 2 2 2 2 5 2" xfId="17985" xr:uid="{019D958F-5B8A-4A2A-BC5A-ABDFFB4103FC}"/>
    <cellStyle name="Comma 2 2 2 2 2 5 2 2" xfId="17986" xr:uid="{46F3ED5F-456D-45D6-89E2-E36BAE59711E}"/>
    <cellStyle name="Comma 2 2 2 2 2 5 3" xfId="17987" xr:uid="{2020B672-F014-4C8E-82AE-4C3078A3235B}"/>
    <cellStyle name="Comma 2 2 2 2 2 5 4" xfId="17988" xr:uid="{A26FECD2-296C-409F-BE6D-F56B4ED09BDA}"/>
    <cellStyle name="Comma 2 2 2 2 2 6" xfId="17989" xr:uid="{4E55C598-536A-4CB6-B06C-DCFCF392886A}"/>
    <cellStyle name="Comma 2 2 2 2 2 6 2" xfId="17990" xr:uid="{B365E334-5CB1-4CFF-81DC-879D80F2F84E}"/>
    <cellStyle name="Comma 2 2 2 2 2 6 2 2" xfId="17991" xr:uid="{A8A3507F-AE7D-4A76-B304-57837A4792EF}"/>
    <cellStyle name="Comma 2 2 2 2 2 6 3" xfId="17992" xr:uid="{D43EA54F-D698-4917-B632-32DBC7586405}"/>
    <cellStyle name="Comma 2 2 2 2 2 6 4" xfId="17993" xr:uid="{8CCA5EC9-48BA-4F2D-9207-2353EBB5E8FE}"/>
    <cellStyle name="Comma 2 2 2 2 2 7" xfId="17994" xr:uid="{F9D8CC46-BDE0-4004-9A22-7C594C448571}"/>
    <cellStyle name="Comma 2 2 2 2 2 7 2" xfId="17995" xr:uid="{D0C82A9A-D8F8-403B-9E1A-FDBBB7DADED0}"/>
    <cellStyle name="Comma 2 2 2 2 2 7 2 2" xfId="17996" xr:uid="{90928DB0-3AF9-4281-A9BA-D371D5DAEF54}"/>
    <cellStyle name="Comma 2 2 2 2 2 7 3" xfId="17997" xr:uid="{8203F932-2221-43D4-87EF-C7870A97DC17}"/>
    <cellStyle name="Comma 2 2 2 2 2 7 4" xfId="17998" xr:uid="{FB96CCD0-D7B0-4B73-B2C7-4B84CAFA7BB4}"/>
    <cellStyle name="Comma 2 2 2 2 2 8" xfId="17999" xr:uid="{B7A6F720-55FE-48BA-8BDD-552E088ECBD9}"/>
    <cellStyle name="Comma 2 2 2 2 2_Mes Actual" xfId="18000" xr:uid="{BBC6900E-347D-45E3-9CA8-9989B04E1E08}"/>
    <cellStyle name="Comma 2 2 2 2 3" xfId="18001" xr:uid="{501415E4-A2EF-4DD1-A89B-CE0DFD523D8D}"/>
    <cellStyle name="Comma 2 2 2 2 3 2" xfId="18002" xr:uid="{92ECCC99-F52D-4E05-9503-2987090CC037}"/>
    <cellStyle name="Comma 2 2 2 2 4" xfId="18003" xr:uid="{E1B25E4F-F94D-4D92-956A-3B243C275185}"/>
    <cellStyle name="Comma 2 2 2 2 4 2" xfId="18004" xr:uid="{39E19982-72C3-4D58-B336-C993E8438302}"/>
    <cellStyle name="Comma 2 2 2 2 5" xfId="18005" xr:uid="{3AC89791-8652-4391-8863-43E21DCBC686}"/>
    <cellStyle name="Comma 2 2 2 2 5 2" xfId="18006" xr:uid="{75E19B1D-CC23-4064-9C6F-B0A2A237728C}"/>
    <cellStyle name="Comma 2 2 2 2 6" xfId="18007" xr:uid="{FF65427A-6814-48C7-AC20-2B1ACE2D54E1}"/>
    <cellStyle name="Comma 2 2 2 2 6 2" xfId="18008" xr:uid="{0B51748C-9EAE-422B-972F-05D00DFBDA8E}"/>
    <cellStyle name="Comma 2 2 2 2 7" xfId="18009" xr:uid="{ACD22740-FB29-42FD-A346-DDAFC085463C}"/>
    <cellStyle name="Comma 2 2 2 2 7 2" xfId="18010" xr:uid="{33F22ED9-9174-4121-948F-0F513F44AFD2}"/>
    <cellStyle name="Comma 2 2 2 2 8" xfId="18011" xr:uid="{244AA94E-4EF2-413A-B6A4-6455E481F022}"/>
    <cellStyle name="Comma 2 2 2 2 8 2" xfId="18012" xr:uid="{3CF64311-EC82-4EF6-B84B-F8F6D149D9BA}"/>
    <cellStyle name="Comma 2 2 2 2 9" xfId="18013" xr:uid="{D2E5108E-D7B3-416B-B3C1-8412E0074F65}"/>
    <cellStyle name="Comma 2 2 2 2_Mes Actual" xfId="18014" xr:uid="{BD70B86C-3CB9-4DFD-9091-6D9A015C3E01}"/>
    <cellStyle name="Comma 2 2 2 20" xfId="18015" xr:uid="{73FB93F3-C7BD-4EAD-92AB-CD967F3B0AF3}"/>
    <cellStyle name="Comma 2 2 2 21" xfId="18016" xr:uid="{E109DF94-957A-4A65-BD72-E775EC8F52EE}"/>
    <cellStyle name="Comma 2 2 2 22" xfId="18017" xr:uid="{84E57BCE-4E80-41D1-A674-27F6DCE04CC3}"/>
    <cellStyle name="Comma 2 2 2 23" xfId="18018" xr:uid="{C88BFCD3-5294-4582-AE1D-D6FB59DD214C}"/>
    <cellStyle name="Comma 2 2 2 24" xfId="18019" xr:uid="{947D8387-2F1B-44DA-A832-29D9EF8322CA}"/>
    <cellStyle name="Comma 2 2 2 25" xfId="18020" xr:uid="{76042CDC-7C36-4C6B-9EF2-CECE5ADA3CC4}"/>
    <cellStyle name="Comma 2 2 2 26" xfId="18021" xr:uid="{1637B2B0-87D8-4026-94BF-DFBA730CDF34}"/>
    <cellStyle name="Comma 2 2 2 27" xfId="18022" xr:uid="{300AFB06-2F46-43AE-AA9A-8A714E4238B4}"/>
    <cellStyle name="Comma 2 2 2 28" xfId="18023" xr:uid="{FB27F9E9-4D6B-4BA8-AA8D-6A29C721866E}"/>
    <cellStyle name="Comma 2 2 2 29" xfId="18024" xr:uid="{451BC75F-2B48-4BB8-A261-88DE33FB4A74}"/>
    <cellStyle name="Comma 2 2 2 3" xfId="18025" xr:uid="{79C16FFA-F52A-4639-B1DA-1A3D8E7DA332}"/>
    <cellStyle name="Comma 2 2 2 3 2" xfId="18026" xr:uid="{61A4FD9B-BC18-462E-A0F0-B9BA502DDA44}"/>
    <cellStyle name="Comma 2 2 2 3 2 2" xfId="18027" xr:uid="{CE1202D9-F644-442B-BE61-F0CB2DB1794C}"/>
    <cellStyle name="Comma 2 2 2 3 3" xfId="18028" xr:uid="{A811DC33-BB1F-4A0F-BC6A-F68FB5E5FF19}"/>
    <cellStyle name="Comma 2 2 2 3 4" xfId="18029" xr:uid="{107C7E56-F5CF-490E-8B86-1227EDC46EBF}"/>
    <cellStyle name="Comma 2 2 2 30" xfId="18030" xr:uid="{B4DEAD8B-E2FC-4790-91FC-F919D51634A7}"/>
    <cellStyle name="Comma 2 2 2 31" xfId="18031" xr:uid="{BC790C57-1F5E-473C-8E37-48C2593C7D17}"/>
    <cellStyle name="Comma 2 2 2 32" xfId="18032" xr:uid="{958B8BA0-D432-44FB-93B1-72B726F2839E}"/>
    <cellStyle name="Comma 2 2 2 33" xfId="18033" xr:uid="{52F9C4B5-4CE9-4C38-A1EB-E0414CF0E998}"/>
    <cellStyle name="Comma 2 2 2 34" xfId="18034" xr:uid="{5D242596-2606-4340-9666-3CA901E99CB2}"/>
    <cellStyle name="Comma 2 2 2 35" xfId="18035" xr:uid="{855438A0-CA04-4C89-B401-02091E37DD01}"/>
    <cellStyle name="Comma 2 2 2 36" xfId="18036" xr:uid="{8BFF2C69-3E0D-490E-9632-68F49BF9E4B3}"/>
    <cellStyle name="Comma 2 2 2 37" xfId="18037" xr:uid="{EFA05D6F-8318-48EF-B4C6-EDD681828182}"/>
    <cellStyle name="Comma 2 2 2 38" xfId="18038" xr:uid="{FC81EBB2-002F-4C85-B99F-8775DF53DE9F}"/>
    <cellStyle name="Comma 2 2 2 39" xfId="18039" xr:uid="{E028E0C2-912E-4642-9851-363B15865E71}"/>
    <cellStyle name="Comma 2 2 2 4" xfId="18040" xr:uid="{6CDB7577-FA6C-4EA1-8E8F-AD1D5C0F0753}"/>
    <cellStyle name="Comma 2 2 2 4 2" xfId="18041" xr:uid="{69887F1B-7356-4471-9D30-73B4CC5B8627}"/>
    <cellStyle name="Comma 2 2 2 4 2 2" xfId="18042" xr:uid="{B390EA9E-21E4-428C-9445-5EED55CFC0EC}"/>
    <cellStyle name="Comma 2 2 2 4 3" xfId="18043" xr:uid="{385829F0-97E8-4BF8-9D70-C00DB1FCDB53}"/>
    <cellStyle name="Comma 2 2 2 4 4" xfId="18044" xr:uid="{76145F54-36D1-4653-A2FC-E529C5862C58}"/>
    <cellStyle name="Comma 2 2 2 40" xfId="18045" xr:uid="{45F03CB3-8711-4E12-8A5C-F2258725E084}"/>
    <cellStyle name="Comma 2 2 2 41" xfId="18046" xr:uid="{95203CDE-18C5-411F-A44D-BF7AA70B0732}"/>
    <cellStyle name="Comma 2 2 2 42" xfId="18047" xr:uid="{A6510F75-D297-4F7C-93EB-8836732C75F6}"/>
    <cellStyle name="Comma 2 2 2 43" xfId="18048" xr:uid="{8CC7136A-E828-4A8F-9D42-E0065ABE0203}"/>
    <cellStyle name="Comma 2 2 2 44" xfId="18049" xr:uid="{2749045E-0CBC-4B06-82B5-7B1A4A334BB5}"/>
    <cellStyle name="Comma 2 2 2 45" xfId="18050" xr:uid="{B3A0C69A-3D96-4DA6-996B-A54F2A30C8F0}"/>
    <cellStyle name="Comma 2 2 2 46" xfId="18051" xr:uid="{3FEADD34-7637-4165-9BC2-E01D399659EF}"/>
    <cellStyle name="Comma 2 2 2 47" xfId="18052" xr:uid="{1154D61A-D56F-4120-AD4C-BD0C2E6EF3A6}"/>
    <cellStyle name="Comma 2 2 2 48" xfId="18053" xr:uid="{75736135-08A0-452C-AECE-3A4EC6AC6AF7}"/>
    <cellStyle name="Comma 2 2 2 49" xfId="18054" xr:uid="{3D4314CE-A2AE-4704-843D-661A4F3453C4}"/>
    <cellStyle name="Comma 2 2 2 5" xfId="18055" xr:uid="{1611C558-EEB8-40FB-81A2-A2DA6FCC0384}"/>
    <cellStyle name="Comma 2 2 2 5 2" xfId="18056" xr:uid="{E5293808-7964-4BA6-9050-B4E5E84F4565}"/>
    <cellStyle name="Comma 2 2 2 5 2 2" xfId="18057" xr:uid="{06FDEB07-4512-4381-ABC2-B002F3198FFD}"/>
    <cellStyle name="Comma 2 2 2 5 3" xfId="18058" xr:uid="{E6E15A0C-6EFA-43CB-AE6B-5340C1AC9906}"/>
    <cellStyle name="Comma 2 2 2 5 4" xfId="18059" xr:uid="{70E74F38-04BC-4FAF-B115-DEB72E413B89}"/>
    <cellStyle name="Comma 2 2 2 50" xfId="18060" xr:uid="{9FFE518F-5659-497C-AED1-0A65FDEF42F8}"/>
    <cellStyle name="Comma 2 2 2 51" xfId="18061" xr:uid="{F78431B6-E789-4D08-BD41-84C35DB6B5B6}"/>
    <cellStyle name="Comma 2 2 2 51 2" xfId="18062" xr:uid="{E33CA81B-2939-4838-B491-5102511D9530}"/>
    <cellStyle name="Comma 2 2 2 51 2 2" xfId="18063" xr:uid="{6260C247-3F9C-44FA-89F6-A6358921E2D9}"/>
    <cellStyle name="Comma 2 2 2 51 3" xfId="18064" xr:uid="{FB7C7105-EC85-4158-B307-8E6D3B76C642}"/>
    <cellStyle name="Comma 2 2 2 52" xfId="18065" xr:uid="{E6F0B542-E757-4B06-AE96-47EC37E9B93D}"/>
    <cellStyle name="Comma 2 2 2 52 2" xfId="18066" xr:uid="{89A0AD7D-0196-4A2B-95E7-0977B525B24C}"/>
    <cellStyle name="Comma 2 2 2 52 2 2" xfId="18067" xr:uid="{A181AF4A-03E5-44C2-84DC-35DE80C7E3ED}"/>
    <cellStyle name="Comma 2 2 2 52 3" xfId="18068" xr:uid="{411929F1-3459-4927-B46A-221D9C32D032}"/>
    <cellStyle name="Comma 2 2 2 53" xfId="18069" xr:uid="{84966290-7A13-4FC0-9173-1CEF40748B2B}"/>
    <cellStyle name="Comma 2 2 2 53 2" xfId="18070" xr:uid="{A52447F6-14C2-4F42-9565-18802DBE0EE8}"/>
    <cellStyle name="Comma 2 2 2 53 2 2" xfId="18071" xr:uid="{F331317A-50FD-4E6F-81C6-1526408C0C0C}"/>
    <cellStyle name="Comma 2 2 2 53 3" xfId="18072" xr:uid="{5A9F9C40-D9FC-4E2D-9302-72B2F8B83109}"/>
    <cellStyle name="Comma 2 2 2 54" xfId="18073" xr:uid="{5926D736-D26C-4DF3-9A09-6F3C5A373F3D}"/>
    <cellStyle name="Comma 2 2 2 54 2" xfId="18074" xr:uid="{E39C4511-D788-4DA2-8BA9-DF331BBC61B9}"/>
    <cellStyle name="Comma 2 2 2 54 2 2" xfId="18075" xr:uid="{0436C5FC-964D-4F87-B9CD-286A7060B5F2}"/>
    <cellStyle name="Comma 2 2 2 54 3" xfId="18076" xr:uid="{A84F7D29-805F-411C-87D9-589D8D590983}"/>
    <cellStyle name="Comma 2 2 2 55" xfId="18077" xr:uid="{80A83C23-082E-46E7-B0E1-E0A8241D22B6}"/>
    <cellStyle name="Comma 2 2 2 55 2" xfId="18078" xr:uid="{02835120-CFBE-4FD3-87F1-CF465097810E}"/>
    <cellStyle name="Comma 2 2 2 55 2 2" xfId="18079" xr:uid="{820B5030-5EAE-45A5-8A94-EFF43109A6FF}"/>
    <cellStyle name="Comma 2 2 2 55 3" xfId="18080" xr:uid="{E9BA08C1-A600-4E7B-9F5B-217FFB6CE199}"/>
    <cellStyle name="Comma 2 2 2 56" xfId="18081" xr:uid="{4375F573-3F76-4F35-B3C2-507EBE13B97B}"/>
    <cellStyle name="Comma 2 2 2 56 2" xfId="18082" xr:uid="{21756E67-907D-48EE-83F4-6F88DB181AC1}"/>
    <cellStyle name="Comma 2 2 2 56 2 2" xfId="18083" xr:uid="{965C8CEC-7F9E-4FC9-A5D9-640CF780B58A}"/>
    <cellStyle name="Comma 2 2 2 56 3" xfId="18084" xr:uid="{CF8256E5-2891-44B6-8E00-F7458E1702EC}"/>
    <cellStyle name="Comma 2 2 2 57" xfId="18085" xr:uid="{686B88A1-7261-4CB3-994B-5B2119275129}"/>
    <cellStyle name="Comma 2 2 2 57 2" xfId="18086" xr:uid="{8B201FD6-1CC0-4F7C-A0EB-912B56CBE904}"/>
    <cellStyle name="Comma 2 2 2 57 2 2" xfId="18087" xr:uid="{A6544D98-3F02-478D-AEA1-8D16A3DCE9BB}"/>
    <cellStyle name="Comma 2 2 2 57 3" xfId="18088" xr:uid="{D600A929-F957-41C3-86B5-BE5D881438B7}"/>
    <cellStyle name="Comma 2 2 2 58" xfId="18089" xr:uid="{48D00A88-C63A-458C-A447-B37CCEA04662}"/>
    <cellStyle name="Comma 2 2 2 58 2" xfId="18090" xr:uid="{F3B015A6-BFAE-4B26-A7B4-8904C18C7B78}"/>
    <cellStyle name="Comma 2 2 2 58 2 2" xfId="18091" xr:uid="{D8704433-15E8-439B-96A7-ED0B555CEC23}"/>
    <cellStyle name="Comma 2 2 2 58 3" xfId="18092" xr:uid="{AA841761-875D-4281-B94E-94483C22E1E7}"/>
    <cellStyle name="Comma 2 2 2 59" xfId="18093" xr:uid="{DD58129D-FB0E-435A-A3B3-FEA8FF1E4C32}"/>
    <cellStyle name="Comma 2 2 2 59 2" xfId="18094" xr:uid="{948201F9-E19D-4214-8780-CBD978B051AF}"/>
    <cellStyle name="Comma 2 2 2 59 2 2" xfId="18095" xr:uid="{3D0B4E70-5D23-461D-89D8-85D2A8409087}"/>
    <cellStyle name="Comma 2 2 2 59 3" xfId="18096" xr:uid="{B30FBDD4-6A96-471B-967C-B47304571679}"/>
    <cellStyle name="Comma 2 2 2 6" xfId="18097" xr:uid="{FA6E367B-2621-434C-A244-290B20346338}"/>
    <cellStyle name="Comma 2 2 2 6 2" xfId="18098" xr:uid="{0EEB52D4-3ABF-4063-AB9D-6A637DFAA41A}"/>
    <cellStyle name="Comma 2 2 2 6 2 2" xfId="18099" xr:uid="{6F3BC3BF-547B-4F92-A847-E6D636668768}"/>
    <cellStyle name="Comma 2 2 2 6 3" xfId="18100" xr:uid="{6A8F9423-1242-4032-9CC1-7D5DF9A40A82}"/>
    <cellStyle name="Comma 2 2 2 6 4" xfId="18101" xr:uid="{A4599965-41AD-4D32-B143-CCDF53407113}"/>
    <cellStyle name="Comma 2 2 2 60" xfId="18102" xr:uid="{0BD05C07-C60D-4152-96E8-97AF1140D047}"/>
    <cellStyle name="Comma 2 2 2 60 2" xfId="18103" xr:uid="{208AB130-E44D-4CA3-8196-B5C6B0578432}"/>
    <cellStyle name="Comma 2 2 2 60 2 2" xfId="18104" xr:uid="{F307EBA4-C7BE-48D6-AEB4-A6C9B2BA9FBC}"/>
    <cellStyle name="Comma 2 2 2 60 3" xfId="18105" xr:uid="{2F05908B-02A9-4020-9712-EF4E336CE706}"/>
    <cellStyle name="Comma 2 2 2 61" xfId="18106" xr:uid="{17B8D216-D007-4515-B51E-0CAA6724B795}"/>
    <cellStyle name="Comma 2 2 2 61 2" xfId="18107" xr:uid="{44BD4F9E-FB1C-49B1-9ACC-06CAA6EB18BF}"/>
    <cellStyle name="Comma 2 2 2 61 2 2" xfId="18108" xr:uid="{6B76F09C-D071-4406-8D0C-376A23C6A442}"/>
    <cellStyle name="Comma 2 2 2 61 3" xfId="18109" xr:uid="{3BA3584A-1B60-4564-8A0F-89415832F42A}"/>
    <cellStyle name="Comma 2 2 2 62" xfId="18110" xr:uid="{12CC9064-A6E2-43D1-B47B-4AA2191D2D3D}"/>
    <cellStyle name="Comma 2 2 2 62 2" xfId="18111" xr:uid="{1681185B-BB98-413C-B70E-7022F12431BF}"/>
    <cellStyle name="Comma 2 2 2 62 2 2" xfId="18112" xr:uid="{AA52E7F3-A16E-43C2-BEDF-0530A805B31F}"/>
    <cellStyle name="Comma 2 2 2 62 3" xfId="18113" xr:uid="{DD15112B-0B29-4653-BCAA-761C7FD92478}"/>
    <cellStyle name="Comma 2 2 2 63" xfId="18114" xr:uid="{EE30CE0D-E238-440D-8248-1C4EB074708D}"/>
    <cellStyle name="Comma 2 2 2 63 2" xfId="18115" xr:uid="{A107F751-CEE3-47C2-B63A-F3699582EF74}"/>
    <cellStyle name="Comma 2 2 2 63 2 2" xfId="18116" xr:uid="{8D47F4E5-A6F6-4D22-B03E-963CF85CC382}"/>
    <cellStyle name="Comma 2 2 2 63 3" xfId="18117" xr:uid="{07EB79A9-FB4F-4760-86DB-614F223DABA6}"/>
    <cellStyle name="Comma 2 2 2 64" xfId="18118" xr:uid="{57946F6D-3DB7-4B3C-AD9A-3B7E9139945E}"/>
    <cellStyle name="Comma 2 2 2 64 2" xfId="18119" xr:uid="{322F6F6C-9EAD-47A7-AA09-91C422808814}"/>
    <cellStyle name="Comma 2 2 2 64 2 2" xfId="18120" xr:uid="{B5C935CD-3DC5-4B9F-B557-3AE871F138D9}"/>
    <cellStyle name="Comma 2 2 2 64 3" xfId="18121" xr:uid="{E4286BA7-AAEA-4D51-92EE-EB3B0C5146EE}"/>
    <cellStyle name="Comma 2 2 2 65" xfId="18122" xr:uid="{70678474-F283-4679-9DA5-8D53DDC7B127}"/>
    <cellStyle name="Comma 2 2 2 65 2" xfId="18123" xr:uid="{C0A73594-1B5E-413D-8B90-4CE456272614}"/>
    <cellStyle name="Comma 2 2 2 65 2 2" xfId="18124" xr:uid="{657FD393-1CDE-4897-8B89-F3D4C8B23218}"/>
    <cellStyle name="Comma 2 2 2 65 3" xfId="18125" xr:uid="{966C011F-3407-4AAC-8C43-8B4C1249D1FA}"/>
    <cellStyle name="Comma 2 2 2 66" xfId="18126" xr:uid="{FD29B896-ADC4-44B1-B859-A8BDDBD4E8CD}"/>
    <cellStyle name="Comma 2 2 2 66 2" xfId="18127" xr:uid="{B0C05045-AE93-440C-B00B-5C1CCFCDA648}"/>
    <cellStyle name="Comma 2 2 2 66 2 2" xfId="18128" xr:uid="{D926DAE9-4117-49E7-BD77-12315CEDAC68}"/>
    <cellStyle name="Comma 2 2 2 66 3" xfId="18129" xr:uid="{7FACC7FA-577A-4264-9B8B-64586E52A122}"/>
    <cellStyle name="Comma 2 2 2 67" xfId="18130" xr:uid="{CFB0B289-BC05-43A1-9E02-5A323ACFDA9E}"/>
    <cellStyle name="Comma 2 2 2 67 2" xfId="18131" xr:uid="{FF3C418F-01A8-4F98-8926-1CAC98270DFF}"/>
    <cellStyle name="Comma 2 2 2 67 2 2" xfId="18132" xr:uid="{7A1B8AF1-EA8D-43A5-BAEC-4B3100872BB3}"/>
    <cellStyle name="Comma 2 2 2 67 3" xfId="18133" xr:uid="{B1A1C0AF-82D3-4371-9DC7-A1A1F5EC6F53}"/>
    <cellStyle name="Comma 2 2 2 68" xfId="18134" xr:uid="{305CED7B-7470-466C-9748-AF1405CDA822}"/>
    <cellStyle name="Comma 2 2 2 68 2" xfId="18135" xr:uid="{F504B8B5-B119-4A2D-8DD3-8C93F50F3DCC}"/>
    <cellStyle name="Comma 2 2 2 68 2 2" xfId="18136" xr:uid="{C68D8F4B-DEB9-43FB-A6EF-5510036FF3FB}"/>
    <cellStyle name="Comma 2 2 2 68 3" xfId="18137" xr:uid="{AB007959-EC43-4E2D-8FBC-42DB1C5D8DFE}"/>
    <cellStyle name="Comma 2 2 2 69" xfId="18138" xr:uid="{64B2AF8C-4750-473B-B823-6FC7AC2C2A2D}"/>
    <cellStyle name="Comma 2 2 2 69 2" xfId="18139" xr:uid="{2D7240C5-36D3-418F-81D3-59920B710903}"/>
    <cellStyle name="Comma 2 2 2 69 2 2" xfId="18140" xr:uid="{D0CEF1E3-841A-4F36-B4B1-6A67FB934CDF}"/>
    <cellStyle name="Comma 2 2 2 69 3" xfId="18141" xr:uid="{ED97143E-B5E2-4FE4-B104-A6FF351141C7}"/>
    <cellStyle name="Comma 2 2 2 7" xfId="18142" xr:uid="{F2C7D663-8F7D-425E-A11A-4B9BF872AB64}"/>
    <cellStyle name="Comma 2 2 2 7 2" xfId="18143" xr:uid="{966CAD26-1812-498A-9C37-CD1FAE6B4C9A}"/>
    <cellStyle name="Comma 2 2 2 7 2 2" xfId="18144" xr:uid="{1C5B6814-676C-4217-AC25-EFD8C5D2505E}"/>
    <cellStyle name="Comma 2 2 2 7 3" xfId="18145" xr:uid="{0F14FF3F-6E62-4F58-8BD2-16696DF9171F}"/>
    <cellStyle name="Comma 2 2 2 7 4" xfId="18146" xr:uid="{22A19886-5CB1-44EC-AE47-FE4F770385C1}"/>
    <cellStyle name="Comma 2 2 2 70" xfId="18147" xr:uid="{BD106146-75B2-404C-BAC6-980D05D87441}"/>
    <cellStyle name="Comma 2 2 2 70 2" xfId="18148" xr:uid="{7970EAEA-6D3B-42DD-9A40-4F88580781BD}"/>
    <cellStyle name="Comma 2 2 2 70 2 2" xfId="18149" xr:uid="{6BC70A25-6431-441E-ACA4-28D5A36CF302}"/>
    <cellStyle name="Comma 2 2 2 70 3" xfId="18150" xr:uid="{8D8919A3-52B0-4D60-8D5D-7CA0F843DEF7}"/>
    <cellStyle name="Comma 2 2 2 71" xfId="18151" xr:uid="{A9E52D7E-F452-4F8C-AEBF-3F375EF5589C}"/>
    <cellStyle name="Comma 2 2 2 71 2" xfId="18152" xr:uid="{E8FD3F87-EDB1-4FA4-B93E-3883EADD60A9}"/>
    <cellStyle name="Comma 2 2 2 71 2 2" xfId="18153" xr:uid="{0B00E795-E7F2-4278-A990-9E3D973C197E}"/>
    <cellStyle name="Comma 2 2 2 71 3" xfId="18154" xr:uid="{E81EB486-0A56-4FAA-88FF-C4EE4A4C8BA7}"/>
    <cellStyle name="Comma 2 2 2 72" xfId="18155" xr:uid="{3AEF5B1D-60A8-4097-84C9-E25D6B1FFE9E}"/>
    <cellStyle name="Comma 2 2 2 72 2" xfId="18156" xr:uid="{C01D9D17-E4D5-4846-8843-903EBA25C214}"/>
    <cellStyle name="Comma 2 2 2 72 2 2" xfId="18157" xr:uid="{AC6974DA-F4F0-42ED-9CF0-811C34324C87}"/>
    <cellStyle name="Comma 2 2 2 72 3" xfId="18158" xr:uid="{60B65248-0FF5-415D-B976-2A1CEBDDC74A}"/>
    <cellStyle name="Comma 2 2 2 73" xfId="18159" xr:uid="{AB38717D-534D-4474-8A38-193A5B0E9617}"/>
    <cellStyle name="Comma 2 2 2 73 2" xfId="18160" xr:uid="{785946AC-3A20-4615-AF13-38FA726C16FB}"/>
    <cellStyle name="Comma 2 2 2 73 2 2" xfId="18161" xr:uid="{CD682C49-87A2-4C51-B5DF-4C44C503A147}"/>
    <cellStyle name="Comma 2 2 2 73 3" xfId="18162" xr:uid="{B4AF5DFB-45DE-4504-922B-2D32D722331C}"/>
    <cellStyle name="Comma 2 2 2 74" xfId="18163" xr:uid="{CA870293-CB45-4BFA-8B77-D07CC1BB5D97}"/>
    <cellStyle name="Comma 2 2 2 74 2" xfId="18164" xr:uid="{ED8D88B6-79C4-4789-A74E-476A3FC05026}"/>
    <cellStyle name="Comma 2 2 2 74 2 2" xfId="18165" xr:uid="{94866234-89F7-4814-A268-C7067BEC0C70}"/>
    <cellStyle name="Comma 2 2 2 74 3" xfId="18166" xr:uid="{749B0F24-2A0E-495C-BA04-37CE8FD14EF4}"/>
    <cellStyle name="Comma 2 2 2 75" xfId="18167" xr:uid="{C7AF40F4-97BE-461A-A060-6D9FE52AA2E3}"/>
    <cellStyle name="Comma 2 2 2 75 2" xfId="18168" xr:uid="{08A09D74-6956-4EDE-BAA7-EA35639F5CF0}"/>
    <cellStyle name="Comma 2 2 2 75 2 2" xfId="18169" xr:uid="{473843FF-7007-4274-BA87-14442777CB8C}"/>
    <cellStyle name="Comma 2 2 2 75 3" xfId="18170" xr:uid="{9AAB9012-1842-48D8-B919-B4029DDC5DE5}"/>
    <cellStyle name="Comma 2 2 2 76" xfId="18171" xr:uid="{19A3B6EA-5650-4E58-8C99-00E16CE5C697}"/>
    <cellStyle name="Comma 2 2 2 76 2" xfId="18172" xr:uid="{85105520-3283-43B1-ACFE-009560F576A1}"/>
    <cellStyle name="Comma 2 2 2 76 2 2" xfId="18173" xr:uid="{5F007B1F-124D-4A3E-8AA1-1AF3F7ACAC35}"/>
    <cellStyle name="Comma 2 2 2 76 3" xfId="18174" xr:uid="{D649EBE9-F568-4B58-B556-FB6A1F8B7903}"/>
    <cellStyle name="Comma 2 2 2 77" xfId="18175" xr:uid="{36C185F4-507B-40EF-8312-8A454440058C}"/>
    <cellStyle name="Comma 2 2 2 77 2" xfId="18176" xr:uid="{C5169AEA-1B71-45AF-9BB0-4D7FDFBB69AF}"/>
    <cellStyle name="Comma 2 2 2 77 2 2" xfId="18177" xr:uid="{499C1187-0A63-4482-B39C-F7D2CC249611}"/>
    <cellStyle name="Comma 2 2 2 77 3" xfId="18178" xr:uid="{3A778905-0375-4CF9-B33E-7F3F484DBC27}"/>
    <cellStyle name="Comma 2 2 2 78" xfId="18179" xr:uid="{153366F5-7506-4E43-A389-B009B5AB7659}"/>
    <cellStyle name="Comma 2 2 2 78 2" xfId="18180" xr:uid="{425FA0C7-83B6-4489-B753-D34975F1EBF9}"/>
    <cellStyle name="Comma 2 2 2 78 2 2" xfId="18181" xr:uid="{0BB9EFF4-6EAC-44ED-9D51-3D96B5D2E927}"/>
    <cellStyle name="Comma 2 2 2 78 3" xfId="18182" xr:uid="{58732D08-8544-4D2E-A807-0784A03CBBA1}"/>
    <cellStyle name="Comma 2 2 2 79" xfId="18183" xr:uid="{BEBC656E-EB20-4D18-AB18-3131DE06A3C3}"/>
    <cellStyle name="Comma 2 2 2 79 2" xfId="18184" xr:uid="{7ECCE418-36E9-4E25-9484-C9FD6C7E849D}"/>
    <cellStyle name="Comma 2 2 2 79 2 2" xfId="18185" xr:uid="{1B7C2A0A-A2FD-4698-910A-62C7AD49DB47}"/>
    <cellStyle name="Comma 2 2 2 79 3" xfId="18186" xr:uid="{B3BEB871-AC28-4419-9F01-0E292862AEB0}"/>
    <cellStyle name="Comma 2 2 2 8" xfId="18187" xr:uid="{82D272D7-63B1-42ED-BB82-8ED971CA429A}"/>
    <cellStyle name="Comma 2 2 2 8 2" xfId="18188" xr:uid="{09DD231C-5251-434C-A594-333D8B7B6588}"/>
    <cellStyle name="Comma 2 2 2 8 2 2" xfId="18189" xr:uid="{74165FA8-B852-47B1-BF2B-37874E5FD2A0}"/>
    <cellStyle name="Comma 2 2 2 8 3" xfId="18190" xr:uid="{7EB306AB-9A89-4ACD-B9C3-0A07BADA6244}"/>
    <cellStyle name="Comma 2 2 2 8 4" xfId="18191" xr:uid="{329D8788-EB92-40B1-AF78-CC4B0758A1F8}"/>
    <cellStyle name="Comma 2 2 2 80" xfId="18192" xr:uid="{445A6417-4484-4691-A10E-BF38C0F42F26}"/>
    <cellStyle name="Comma 2 2 2 80 2" xfId="18193" xr:uid="{415B197F-D099-4092-A3E1-D5047B096EF5}"/>
    <cellStyle name="Comma 2 2 2 80 2 2" xfId="18194" xr:uid="{8FFF1ACE-2C52-4410-B121-7690899C25C4}"/>
    <cellStyle name="Comma 2 2 2 80 3" xfId="18195" xr:uid="{BBB430C4-041D-4EFB-8B97-ADE41ADD9131}"/>
    <cellStyle name="Comma 2 2 2 81" xfId="18196" xr:uid="{EF038D7B-ADDB-4F94-97EB-9487B8F940E5}"/>
    <cellStyle name="Comma 2 2 2 81 2" xfId="18197" xr:uid="{249AD08A-E3F1-40E2-BD28-3E4DC28507BD}"/>
    <cellStyle name="Comma 2 2 2 81 2 2" xfId="18198" xr:uid="{3F52EB1B-07D0-4C65-8256-31E19FE81049}"/>
    <cellStyle name="Comma 2 2 2 81 3" xfId="18199" xr:uid="{DAB3DD15-C7B7-4B2C-80FA-C41BABBF164C}"/>
    <cellStyle name="Comma 2 2 2 82" xfId="18200" xr:uid="{14FEB7BE-90CF-4AEF-9FDC-F8ACF3FCB91F}"/>
    <cellStyle name="Comma 2 2 2 82 2" xfId="18201" xr:uid="{BBF43287-B7E2-4C41-8503-08CC42A40CC0}"/>
    <cellStyle name="Comma 2 2 2 82 2 2" xfId="18202" xr:uid="{7D5EA962-3B57-43A9-B20A-F146E5055081}"/>
    <cellStyle name="Comma 2 2 2 82 3" xfId="18203" xr:uid="{23248C2D-B037-4B45-B86C-793989BE991E}"/>
    <cellStyle name="Comma 2 2 2 83" xfId="18204" xr:uid="{0A49FC75-9164-48A7-9551-035677FF8DF0}"/>
    <cellStyle name="Comma 2 2 2 83 2" xfId="18205" xr:uid="{3DA0D9AF-2009-4B82-8DD4-B53A0407B5B9}"/>
    <cellStyle name="Comma 2 2 2 83 2 2" xfId="18206" xr:uid="{3E34BE20-81D9-47DF-8266-2135A041942C}"/>
    <cellStyle name="Comma 2 2 2 83 3" xfId="18207" xr:uid="{042272B7-67D7-4070-BFD1-AA04C6F8BC55}"/>
    <cellStyle name="Comma 2 2 2 84" xfId="18208" xr:uid="{B37E5190-798A-4064-9701-66FE19CEF893}"/>
    <cellStyle name="Comma 2 2 2 84 2" xfId="18209" xr:uid="{76BC9BAF-7DFD-439A-BDE5-B3D57591036D}"/>
    <cellStyle name="Comma 2 2 2 84 2 2" xfId="18210" xr:uid="{0B7AD773-2EA3-424B-B7AB-6D9AB197FAD4}"/>
    <cellStyle name="Comma 2 2 2 84 3" xfId="18211" xr:uid="{19AAD1C8-EE3D-4ED8-98A7-C32C5EDDA2CF}"/>
    <cellStyle name="Comma 2 2 2 85" xfId="18212" xr:uid="{CE67D1E4-878D-4207-9035-3DEE9E53B4C6}"/>
    <cellStyle name="Comma 2 2 2 85 2" xfId="18213" xr:uid="{D33CF213-AA7F-414C-9B05-BD33CB3B22DC}"/>
    <cellStyle name="Comma 2 2 2 85 2 2" xfId="18214" xr:uid="{3388C708-04BE-4E95-8B68-65B12F8F70E1}"/>
    <cellStyle name="Comma 2 2 2 85 3" xfId="18215" xr:uid="{364AF904-5247-434E-B08C-48CD3C0443F9}"/>
    <cellStyle name="Comma 2 2 2 86" xfId="18216" xr:uid="{7F99A499-D3BA-4DCE-98DF-F1963D14963E}"/>
    <cellStyle name="Comma 2 2 2 87" xfId="18217" xr:uid="{BBC55FD6-7774-461A-93BB-B2BDF07FB4D1}"/>
    <cellStyle name="Comma 2 2 2 87 2" xfId="18218" xr:uid="{355DDE9B-58B8-4271-9A43-4B3A586C4F1C}"/>
    <cellStyle name="Comma 2 2 2 88" xfId="18219" xr:uid="{02DD72E4-C06D-4CDA-9924-473BE6823326}"/>
    <cellStyle name="Comma 2 2 2 89" xfId="18220" xr:uid="{DB3F43FA-CC4E-4888-8DD8-CCC221F09B02}"/>
    <cellStyle name="Comma 2 2 2 9" xfId="18221" xr:uid="{558AE6B3-7145-47D9-B7ED-07885717DB87}"/>
    <cellStyle name="Comma 2 2 2 9 2" xfId="18222" xr:uid="{91808243-45EF-48C7-8E77-3F9D0ED164FF}"/>
    <cellStyle name="Comma 2 2 2_Mes Actual" xfId="18223" xr:uid="{B5D2C336-32DB-467A-AF65-90DCD228ADB3}"/>
    <cellStyle name="Comma 2 2 20" xfId="18224" xr:uid="{CDEA3729-6697-4DFD-88B5-B16C1D192A77}"/>
    <cellStyle name="Comma 2 2 21" xfId="18225" xr:uid="{1CA9AB57-DFCD-4C4E-B812-3E9CB5011A7A}"/>
    <cellStyle name="Comma 2 2 22" xfId="18226" xr:uid="{0DB9E0F7-A593-4D73-959E-B4206CB1F9AF}"/>
    <cellStyle name="Comma 2 2 23" xfId="18227" xr:uid="{6287CDCB-6ED3-4717-AC7C-B201C370F88C}"/>
    <cellStyle name="Comma 2 2 24" xfId="18228" xr:uid="{09A7AC63-4F9B-453D-A670-1C14DB15ACE5}"/>
    <cellStyle name="Comma 2 2 25" xfId="18229" xr:uid="{7F4BC126-FC94-475A-AC9E-D9E1608A7D99}"/>
    <cellStyle name="Comma 2 2 26" xfId="18230" xr:uid="{3713A554-E85D-4AE8-8D42-751E8C1BF5C8}"/>
    <cellStyle name="Comma 2 2 27" xfId="18231" xr:uid="{BC03A7AD-3D65-4404-ADCE-AB63125EF149}"/>
    <cellStyle name="Comma 2 2 28" xfId="18232" xr:uid="{AEE8E216-9C74-4C2C-B773-7FDE9A5708FA}"/>
    <cellStyle name="Comma 2 2 29" xfId="18233" xr:uid="{73DA8F6A-2E59-4269-8A77-0016C7E8DA90}"/>
    <cellStyle name="Comma 2 2 3" xfId="18234" xr:uid="{258A1C4C-A241-43AB-B466-B295C145B601}"/>
    <cellStyle name="Comma 2 2 3 2" xfId="18235" xr:uid="{59C8D5BE-FC7B-4C2F-97AF-B2EA11F89610}"/>
    <cellStyle name="Comma 2 2 3 2 2" xfId="18236" xr:uid="{7405796F-8A10-4686-9704-34596B11E139}"/>
    <cellStyle name="Comma 2 2 3 2 2 2" xfId="18237" xr:uid="{581E3BD2-B57C-47F3-AAE2-0458B2FA86BA}"/>
    <cellStyle name="Comma 2 2 3 2 3" xfId="18238" xr:uid="{62CB0475-8443-4F94-80B6-844105528757}"/>
    <cellStyle name="Comma 2 2 3 2 4" xfId="18239" xr:uid="{8F327C06-3A67-4ECE-B9C1-F85E20BE4899}"/>
    <cellStyle name="Comma 2 2 3 3" xfId="18240" xr:uid="{F7F68FDF-4443-40B8-B134-989F3281ABBF}"/>
    <cellStyle name="Comma 2 2 3 3 2" xfId="18241" xr:uid="{32B5F083-71EF-45AD-906A-D795DBEE12B2}"/>
    <cellStyle name="Comma 2 2 3 3 2 2" xfId="18242" xr:uid="{6883DEC1-0CAC-4931-8B24-55281EFC8562}"/>
    <cellStyle name="Comma 2 2 3 3 3" xfId="18243" xr:uid="{3D2F6167-4293-4F43-B970-854F00B6180C}"/>
    <cellStyle name="Comma 2 2 3 3 4" xfId="18244" xr:uid="{4A001E5F-2113-4E37-8C15-726DD6AB8A98}"/>
    <cellStyle name="Comma 2 2 3 4" xfId="18245" xr:uid="{463A120A-7BC9-4456-9C4C-C2ABBCED3911}"/>
    <cellStyle name="Comma 2 2 3 4 2" xfId="18246" xr:uid="{59F336FB-F34C-48C2-8798-93EDE187AD95}"/>
    <cellStyle name="Comma 2 2 3 4 2 2" xfId="18247" xr:uid="{D2CB0391-5D0C-41D0-8FAE-F6AE638DA35B}"/>
    <cellStyle name="Comma 2 2 3 4 3" xfId="18248" xr:uid="{9ABB877B-87C8-4145-B18F-2A0FDF15B2DF}"/>
    <cellStyle name="Comma 2 2 3 4 4" xfId="18249" xr:uid="{BD001CF0-05D9-4E84-9B3F-B3B0769CB034}"/>
    <cellStyle name="Comma 2 2 3 5" xfId="18250" xr:uid="{8F0F7F69-BF5C-4D13-85A8-652A2FD649DA}"/>
    <cellStyle name="Comma 2 2 3 5 2" xfId="18251" xr:uid="{A95855D7-79E3-4121-B650-5AC84E0C02AB}"/>
    <cellStyle name="Comma 2 2 3 5 2 2" xfId="18252" xr:uid="{47C06293-280C-4D5B-8EEA-15103C770C8C}"/>
    <cellStyle name="Comma 2 2 3 5 3" xfId="18253" xr:uid="{2BB971BE-4CA5-4126-9DBD-0EC79AEB9D7A}"/>
    <cellStyle name="Comma 2 2 3 5 4" xfId="18254" xr:uid="{85E85405-8133-4077-85CE-B777336254EE}"/>
    <cellStyle name="Comma 2 2 3 6" xfId="18255" xr:uid="{FD1C933C-2A08-457D-A3FC-8688959E121C}"/>
    <cellStyle name="Comma 2 2 3 6 2" xfId="18256" xr:uid="{9D4139AD-F4C8-4A54-A5AD-C30ED21B5BE6}"/>
    <cellStyle name="Comma 2 2 3 6 2 2" xfId="18257" xr:uid="{B1F0C48B-010C-46B8-A4E3-6D9FD7566CED}"/>
    <cellStyle name="Comma 2 2 3 6 3" xfId="18258" xr:uid="{D3308A3F-B4A0-4F9D-85DB-DE48DF95A5A7}"/>
    <cellStyle name="Comma 2 2 3 6 4" xfId="18259" xr:uid="{393A4949-7B27-4988-857A-8B1ADB041090}"/>
    <cellStyle name="Comma 2 2 3 7" xfId="18260" xr:uid="{5BB47DAA-9928-4EA2-8509-7D2A3A079FE4}"/>
    <cellStyle name="Comma 2 2 3 7 2" xfId="18261" xr:uid="{70C33A52-4B99-49D6-8C6D-83CBCC0A7B95}"/>
    <cellStyle name="Comma 2 2 3 7 2 2" xfId="18262" xr:uid="{21CED806-210B-4EB5-ADA2-E16F8F8C07BA}"/>
    <cellStyle name="Comma 2 2 3 7 3" xfId="18263" xr:uid="{CFEFC8BB-8AAE-4518-AD9D-7E7135518E34}"/>
    <cellStyle name="Comma 2 2 3 7 4" xfId="18264" xr:uid="{F6966320-42A5-4765-9C69-40451D3426D2}"/>
    <cellStyle name="Comma 2 2 3 8" xfId="18265" xr:uid="{1C46A392-F67A-4D09-9B0E-EB51DEC5B013}"/>
    <cellStyle name="Comma 2 2 3_Mes Actual" xfId="18266" xr:uid="{B62B8845-39A4-49BD-B2D6-C94F4684BD12}"/>
    <cellStyle name="Comma 2 2 30" xfId="18267" xr:uid="{FE268970-4D80-4CAE-B9D9-53F93FC10BD6}"/>
    <cellStyle name="Comma 2 2 31" xfId="18268" xr:uid="{5FBFB567-2EA6-4043-ACCD-D27B4CC1A6A7}"/>
    <cellStyle name="Comma 2 2 32" xfId="18269" xr:uid="{8BE2D914-887C-40C9-BD6E-4297D9C53BCC}"/>
    <cellStyle name="Comma 2 2 33" xfId="18270" xr:uid="{FD45AF47-006E-4CB2-AEA2-22784F18E15A}"/>
    <cellStyle name="Comma 2 2 34" xfId="18271" xr:uid="{C144DBB4-60B1-4402-A274-FB149DDB0695}"/>
    <cellStyle name="Comma 2 2 35" xfId="18272" xr:uid="{624968BA-935A-4566-B652-0ACCFC220A3E}"/>
    <cellStyle name="Comma 2 2 36" xfId="18273" xr:uid="{629B69F5-242C-4003-9A06-39E7B588C232}"/>
    <cellStyle name="Comma 2 2 37" xfId="18274" xr:uid="{90012A39-A157-4760-A596-5E69D51CBC0B}"/>
    <cellStyle name="Comma 2 2 38" xfId="18275" xr:uid="{3B47001B-D4FB-4BF4-A578-E3B6A405A268}"/>
    <cellStyle name="Comma 2 2 39" xfId="18276" xr:uid="{C86A7842-23D0-4709-B526-9746ED7FB02C}"/>
    <cellStyle name="Comma 2 2 4" xfId="18277" xr:uid="{E81FA416-EE11-48C4-A396-20D7A2030011}"/>
    <cellStyle name="Comma 2 2 4 2" xfId="18278" xr:uid="{E1A1F6B2-2A85-487F-818E-3C86BB43D029}"/>
    <cellStyle name="Comma 2 2 4 2 2" xfId="18279" xr:uid="{2397BBD3-6F09-4FD7-B1A6-EB504CB0DC17}"/>
    <cellStyle name="Comma 2 2 40" xfId="18280" xr:uid="{E22FD5CD-5186-4C51-B934-73C12E61FACA}"/>
    <cellStyle name="Comma 2 2 41" xfId="18281" xr:uid="{3854939D-1FA1-4552-96E2-370AF22FBDFF}"/>
    <cellStyle name="Comma 2 2 42" xfId="18282" xr:uid="{10E50D2B-0979-43E3-8952-2B93F6F948F7}"/>
    <cellStyle name="Comma 2 2 43" xfId="18283" xr:uid="{4A854442-5D95-49AE-9F87-58DA03569A2E}"/>
    <cellStyle name="Comma 2 2 44" xfId="18284" xr:uid="{427C1097-376A-4F27-AEE4-24BDD94437A4}"/>
    <cellStyle name="Comma 2 2 45" xfId="18285" xr:uid="{7076FD0E-DBBF-44AA-8BB8-8733E6CC83FF}"/>
    <cellStyle name="Comma 2 2 46" xfId="18286" xr:uid="{1596770C-45F7-438A-B92A-6382E8F23C27}"/>
    <cellStyle name="Comma 2 2 47" xfId="18287" xr:uid="{2CF15416-4708-4409-A22D-9C166F271E2F}"/>
    <cellStyle name="Comma 2 2 48" xfId="18288" xr:uid="{1A75CFA6-6D0E-4441-AE0B-AE139E42CF98}"/>
    <cellStyle name="Comma 2 2 49" xfId="18289" xr:uid="{318708B6-B0DC-47BB-B528-DAD10DC44DC8}"/>
    <cellStyle name="Comma 2 2 5" xfId="18290" xr:uid="{1264166E-D882-4C75-9786-752F6AC04EC3}"/>
    <cellStyle name="Comma 2 2 5 2" xfId="18291" xr:uid="{C637D998-6980-4E78-B41E-3AC865BB61C6}"/>
    <cellStyle name="Comma 2 2 5 2 2" xfId="18292" xr:uid="{573F972C-48AC-4572-8148-8F03A2BB6916}"/>
    <cellStyle name="Comma 2 2 50" xfId="18293" xr:uid="{6B08F70F-EC6E-42CC-A0A0-6235BC33176C}"/>
    <cellStyle name="Comma 2 2 51" xfId="18294" xr:uid="{59BC010B-60C4-4CB1-BADF-9FB91DB08B4D}"/>
    <cellStyle name="Comma 2 2 52" xfId="18295" xr:uid="{B3B4FE72-F031-4B38-B005-B8FA6921E650}"/>
    <cellStyle name="Comma 2 2 52 2" xfId="18296" xr:uid="{0EB002A6-9F9B-472F-AD54-A0E770A6E266}"/>
    <cellStyle name="Comma 2 2 52 2 2" xfId="18297" xr:uid="{0EFF30D2-F398-4B3E-BBA3-7FACC23FBC15}"/>
    <cellStyle name="Comma 2 2 52 3" xfId="18298" xr:uid="{59250C05-3524-4FF6-8D38-CB89753EB6C6}"/>
    <cellStyle name="Comma 2 2 53" xfId="18299" xr:uid="{A812F8F6-6AFE-4CD0-9F9D-524A066490D9}"/>
    <cellStyle name="Comma 2 2 53 2" xfId="18300" xr:uid="{D0548380-36E2-423C-9CB7-AD95AD3CFF61}"/>
    <cellStyle name="Comma 2 2 53 2 2" xfId="18301" xr:uid="{BA5F303E-72F0-4E56-8DD4-89D1B323C2FE}"/>
    <cellStyle name="Comma 2 2 53 3" xfId="18302" xr:uid="{041B21AC-1D23-4754-92E1-DE5785FEC8E8}"/>
    <cellStyle name="Comma 2 2 54" xfId="18303" xr:uid="{43D5B8CC-501B-4559-A8C7-965C10FB8273}"/>
    <cellStyle name="Comma 2 2 54 2" xfId="18304" xr:uid="{3BFF9B9F-2A57-47FD-8048-D40D318A1CE5}"/>
    <cellStyle name="Comma 2 2 54 2 2" xfId="18305" xr:uid="{7FB033F4-B9BB-4898-B17A-E49035E249EC}"/>
    <cellStyle name="Comma 2 2 54 3" xfId="18306" xr:uid="{D0F6BCC1-3CE9-487F-8C9C-ED41AFF740D1}"/>
    <cellStyle name="Comma 2 2 55" xfId="18307" xr:uid="{69EAF906-7856-40CC-BCC8-F3E3241645DE}"/>
    <cellStyle name="Comma 2 2 55 2" xfId="18308" xr:uid="{3D97F530-434D-41EE-9EB8-A071C56F072F}"/>
    <cellStyle name="Comma 2 2 55 2 2" xfId="18309" xr:uid="{5B851EB7-0475-40DB-9D7B-366BDF5652A6}"/>
    <cellStyle name="Comma 2 2 55 3" xfId="18310" xr:uid="{A8DB10B2-C002-4A03-8225-D16BE1AE0260}"/>
    <cellStyle name="Comma 2 2 56" xfId="18311" xr:uid="{E78E8FAE-7C28-4944-951B-3B00BFDC88ED}"/>
    <cellStyle name="Comma 2 2 56 2" xfId="18312" xr:uid="{501F981A-91B5-4F4A-8B37-B1A2FEDA2D5C}"/>
    <cellStyle name="Comma 2 2 56 2 2" xfId="18313" xr:uid="{5A0BD414-F518-4600-9766-68DBE96CBBDE}"/>
    <cellStyle name="Comma 2 2 56 3" xfId="18314" xr:uid="{ED6D653A-090E-43BF-8512-E31F29BF3962}"/>
    <cellStyle name="Comma 2 2 57" xfId="18315" xr:uid="{61810820-0616-47FB-8BEE-439C2C1C2969}"/>
    <cellStyle name="Comma 2 2 57 2" xfId="18316" xr:uid="{B630C7C6-6CD6-46F8-AE65-BCD9533C8F22}"/>
    <cellStyle name="Comma 2 2 57 2 2" xfId="18317" xr:uid="{B36BAF6F-8772-4407-82CB-86D49B068653}"/>
    <cellStyle name="Comma 2 2 57 3" xfId="18318" xr:uid="{EC1B37B6-75E4-4E21-9175-8CE9FA1F9AD9}"/>
    <cellStyle name="Comma 2 2 58" xfId="18319" xr:uid="{38D25E54-BA1C-4072-AF75-1304CB812409}"/>
    <cellStyle name="Comma 2 2 58 2" xfId="18320" xr:uid="{E545780F-01B7-459C-9F0A-1A9F4E91D425}"/>
    <cellStyle name="Comma 2 2 58 2 2" xfId="18321" xr:uid="{353D3A32-C8A2-401B-80B4-1B9CDD8F4D79}"/>
    <cellStyle name="Comma 2 2 58 3" xfId="18322" xr:uid="{0D460D22-6488-43A0-A236-E8561F509F14}"/>
    <cellStyle name="Comma 2 2 59" xfId="18323" xr:uid="{E00F77C6-84AC-408E-837A-0FD7DC5497C9}"/>
    <cellStyle name="Comma 2 2 59 2" xfId="18324" xr:uid="{AD55759C-EF83-4222-85A0-B06DE557220B}"/>
    <cellStyle name="Comma 2 2 59 2 2" xfId="18325" xr:uid="{371B7F22-9485-47BE-A768-655A88CF6CF9}"/>
    <cellStyle name="Comma 2 2 59 3" xfId="18326" xr:uid="{BE3A6EFD-046A-4C50-AD8A-6556343F719B}"/>
    <cellStyle name="Comma 2 2 6" xfId="18327" xr:uid="{4B8A8ABA-000C-4A8E-85DF-1D834D22CACA}"/>
    <cellStyle name="Comma 2 2 6 2" xfId="18328" xr:uid="{6CA96E66-6B8D-44BC-A1E3-341BC22EEA31}"/>
    <cellStyle name="Comma 2 2 6 2 2" xfId="18329" xr:uid="{3CCCB401-8C06-436B-8D48-01459E3F3CF9}"/>
    <cellStyle name="Comma 2 2 60" xfId="18330" xr:uid="{768EAD38-B002-4E7D-9130-C18EB44CD08E}"/>
    <cellStyle name="Comma 2 2 60 2" xfId="18331" xr:uid="{2D46015D-2CF9-4566-B136-F5D16BD790B0}"/>
    <cellStyle name="Comma 2 2 60 2 2" xfId="18332" xr:uid="{3E139E69-9C09-4A9D-BF3E-777D359E0B4F}"/>
    <cellStyle name="Comma 2 2 60 3" xfId="18333" xr:uid="{FA5B82FE-B51F-4C0B-93AC-48F486D02584}"/>
    <cellStyle name="Comma 2 2 61" xfId="18334" xr:uid="{D70AC77E-8953-48A5-82E8-18AA09E2F8F0}"/>
    <cellStyle name="Comma 2 2 61 2" xfId="18335" xr:uid="{ABF60928-42C3-4AA5-A2CC-FB9CD358C74D}"/>
    <cellStyle name="Comma 2 2 61 2 2" xfId="18336" xr:uid="{E37AD525-3E29-462F-AE26-EBC6D1A6A0A4}"/>
    <cellStyle name="Comma 2 2 61 3" xfId="18337" xr:uid="{62EE104E-A22A-4B68-A7A7-722ADAA50AC6}"/>
    <cellStyle name="Comma 2 2 62" xfId="18338" xr:uid="{FD64D5C5-0B88-4ED5-B6C6-E96EFB29DBA6}"/>
    <cellStyle name="Comma 2 2 62 2" xfId="18339" xr:uid="{0E1D45C0-9212-4346-A3DA-84E2F7077AC7}"/>
    <cellStyle name="Comma 2 2 62 2 2" xfId="18340" xr:uid="{CC0CBCE0-16BC-4FCC-B051-77F735D01E30}"/>
    <cellStyle name="Comma 2 2 62 3" xfId="18341" xr:uid="{AA78A5AC-27E6-44C4-91F4-E7FE152F4ECA}"/>
    <cellStyle name="Comma 2 2 63" xfId="18342" xr:uid="{DF2AB8A1-C592-4621-B4C6-BE610791B4A6}"/>
    <cellStyle name="Comma 2 2 63 2" xfId="18343" xr:uid="{8F8E0C60-864C-46C3-9C62-2A41587E4F7B}"/>
    <cellStyle name="Comma 2 2 63 2 2" xfId="18344" xr:uid="{5E94B2FC-93B5-46EE-BA50-169C27018AA5}"/>
    <cellStyle name="Comma 2 2 63 3" xfId="18345" xr:uid="{BB1D90B9-F7C6-41C2-BA9E-124510643CEB}"/>
    <cellStyle name="Comma 2 2 64" xfId="18346" xr:uid="{928EF0BA-F19A-4472-85FA-83B6D6A84269}"/>
    <cellStyle name="Comma 2 2 64 2" xfId="18347" xr:uid="{951B062B-C702-4E52-BC5D-B901B60ED103}"/>
    <cellStyle name="Comma 2 2 64 2 2" xfId="18348" xr:uid="{5AC2A65A-24B0-43BF-8720-9D2128F65FD6}"/>
    <cellStyle name="Comma 2 2 64 3" xfId="18349" xr:uid="{29AB5E2F-AFF5-4DA6-A25C-750FBAE725AE}"/>
    <cellStyle name="Comma 2 2 65" xfId="18350" xr:uid="{CF7A00C0-BEC9-4F9E-A658-C2C7CF3A95DA}"/>
    <cellStyle name="Comma 2 2 65 2" xfId="18351" xr:uid="{ABB6007C-A9A4-40A2-9460-9AF27136A3A5}"/>
    <cellStyle name="Comma 2 2 65 2 2" xfId="18352" xr:uid="{9072A04E-DC3A-4A34-BCF8-A153DDE17558}"/>
    <cellStyle name="Comma 2 2 65 3" xfId="18353" xr:uid="{AEA06953-C9C2-4494-98EB-68ADD7FB6DEB}"/>
    <cellStyle name="Comma 2 2 66" xfId="18354" xr:uid="{218060A3-C0AD-4516-A91E-8872501430EE}"/>
    <cellStyle name="Comma 2 2 66 2" xfId="18355" xr:uid="{DC98ACC5-72ED-4B0B-9DF1-251D531EC5B0}"/>
    <cellStyle name="Comma 2 2 66 2 2" xfId="18356" xr:uid="{7DAF0CE8-A8C3-4771-B1E8-FF764BCABB33}"/>
    <cellStyle name="Comma 2 2 66 3" xfId="18357" xr:uid="{60DFABFA-0119-4796-B095-F4FCD896CB13}"/>
    <cellStyle name="Comma 2 2 67" xfId="18358" xr:uid="{C73FE824-6220-4981-80E4-D529E0D303FF}"/>
    <cellStyle name="Comma 2 2 67 2" xfId="18359" xr:uid="{05D9B980-A75F-4AB2-929B-9985D52A2789}"/>
    <cellStyle name="Comma 2 2 67 2 2" xfId="18360" xr:uid="{A69E8890-00AB-4408-B25E-BF1D2587AFA2}"/>
    <cellStyle name="Comma 2 2 67 3" xfId="18361" xr:uid="{3CAFD090-9193-4FA3-AC3D-86B8564B1A56}"/>
    <cellStyle name="Comma 2 2 68" xfId="18362" xr:uid="{DDEBE484-7E80-4B10-9C11-043A74A940A7}"/>
    <cellStyle name="Comma 2 2 68 2" xfId="18363" xr:uid="{BA96B306-4D01-47E5-A489-62FCCC155102}"/>
    <cellStyle name="Comma 2 2 68 2 2" xfId="18364" xr:uid="{BD4D0AE6-7882-4A96-A2D7-B60B3DF83851}"/>
    <cellStyle name="Comma 2 2 68 3" xfId="18365" xr:uid="{83BB7707-86B3-48AC-950B-6833EE023C22}"/>
    <cellStyle name="Comma 2 2 69" xfId="18366" xr:uid="{F016CFAF-7C43-4FB3-B67A-D0381D10C60F}"/>
    <cellStyle name="Comma 2 2 69 2" xfId="18367" xr:uid="{980A2624-FFB0-4D83-9BB0-4F5382AAB9AF}"/>
    <cellStyle name="Comma 2 2 69 2 2" xfId="18368" xr:uid="{CD7D3CD5-2761-4D44-8BE1-2FDCE067C7ED}"/>
    <cellStyle name="Comma 2 2 69 3" xfId="18369" xr:uid="{9D21094A-2B6D-4E2A-8B50-8899894FCB3D}"/>
    <cellStyle name="Comma 2 2 7" xfId="18370" xr:uid="{13132A8E-029E-4E67-93C7-49346A433916}"/>
    <cellStyle name="Comma 2 2 7 2" xfId="18371" xr:uid="{573BB43B-8F90-44CB-8827-E4BF36A103D7}"/>
    <cellStyle name="Comma 2 2 7 2 2" xfId="18372" xr:uid="{42FDEA5D-14C3-400C-998A-362D6EE5995B}"/>
    <cellStyle name="Comma 2 2 70" xfId="18373" xr:uid="{98082E93-4DAC-4046-BEE1-2192C7BB9E07}"/>
    <cellStyle name="Comma 2 2 70 2" xfId="18374" xr:uid="{0301D572-B7AB-4F04-84CA-E66C764E73E0}"/>
    <cellStyle name="Comma 2 2 70 2 2" xfId="18375" xr:uid="{A3D0974F-9065-462F-9A93-BB3D76D909BF}"/>
    <cellStyle name="Comma 2 2 70 3" xfId="18376" xr:uid="{41423114-A58D-4B79-8196-8818F48370E1}"/>
    <cellStyle name="Comma 2 2 71" xfId="18377" xr:uid="{2E710011-9D7C-4684-AE88-3348C6B2C8BA}"/>
    <cellStyle name="Comma 2 2 71 2" xfId="18378" xr:uid="{2F34A105-B157-4A0C-A92E-361ED404F6D5}"/>
    <cellStyle name="Comma 2 2 71 2 2" xfId="18379" xr:uid="{B6E1277A-0210-4B33-9FF0-5F759CD13C5E}"/>
    <cellStyle name="Comma 2 2 71 3" xfId="18380" xr:uid="{A5E34D8A-AEC6-4699-9B16-C7C666CCC3A8}"/>
    <cellStyle name="Comma 2 2 72" xfId="18381" xr:uid="{789E7CC2-B8A9-4909-9315-0351DA7DA519}"/>
    <cellStyle name="Comma 2 2 72 2" xfId="18382" xr:uid="{A7223E5B-831A-4031-BB4C-0D9B8B8C6422}"/>
    <cellStyle name="Comma 2 2 72 2 2" xfId="18383" xr:uid="{ACEF5264-8AA3-4FD5-A6A5-640E8B414BD1}"/>
    <cellStyle name="Comma 2 2 72 3" xfId="18384" xr:uid="{AB1E77B9-FCC8-4CAE-B62F-3F3CFB523E20}"/>
    <cellStyle name="Comma 2 2 73" xfId="18385" xr:uid="{3EEA2BE3-7C5B-425F-BA22-9CF478BE2679}"/>
    <cellStyle name="Comma 2 2 73 2" xfId="18386" xr:uid="{5C9A308B-6EBB-4987-A510-D6985CA27FCA}"/>
    <cellStyle name="Comma 2 2 73 2 2" xfId="18387" xr:uid="{B223BDA1-A6C3-4323-B44E-939DD25DF099}"/>
    <cellStyle name="Comma 2 2 73 3" xfId="18388" xr:uid="{CF954226-DE93-4F37-A42C-65D4D7B43FE2}"/>
    <cellStyle name="Comma 2 2 74" xfId="18389" xr:uid="{F30B3B40-84EA-4E5D-A81E-AD411E3ECDF8}"/>
    <cellStyle name="Comma 2 2 74 2" xfId="18390" xr:uid="{14F24843-52A0-4D66-A24F-9097AF0B642D}"/>
    <cellStyle name="Comma 2 2 74 2 2" xfId="18391" xr:uid="{99142E04-819D-4A38-BAE8-C6B238F9C476}"/>
    <cellStyle name="Comma 2 2 74 3" xfId="18392" xr:uid="{37E60614-0679-4A22-B869-BED61AC2D76B}"/>
    <cellStyle name="Comma 2 2 75" xfId="18393" xr:uid="{FCF6F17B-748F-4BFD-B6AF-83663B7F08AE}"/>
    <cellStyle name="Comma 2 2 75 2" xfId="18394" xr:uid="{DFC396D1-EAE3-4454-AC2E-916A8D9D5AFE}"/>
    <cellStyle name="Comma 2 2 75 2 2" xfId="18395" xr:uid="{FDB8E0A3-4F07-4E87-AC15-286EDF5D7EC0}"/>
    <cellStyle name="Comma 2 2 75 3" xfId="18396" xr:uid="{CF58C262-9E09-4904-92A2-EF2666193332}"/>
    <cellStyle name="Comma 2 2 76" xfId="18397" xr:uid="{77CEA694-7EC7-4914-8EA8-EEBCCD2BB3F0}"/>
    <cellStyle name="Comma 2 2 76 2" xfId="18398" xr:uid="{50CCE65D-4D3E-4779-90E0-E604B4B81602}"/>
    <cellStyle name="Comma 2 2 76 2 2" xfId="18399" xr:uid="{4DEB1023-D67A-4A10-9EC7-12FCD62A75F7}"/>
    <cellStyle name="Comma 2 2 76 3" xfId="18400" xr:uid="{B06C665E-A8BC-4FE0-8627-2A5715575A5D}"/>
    <cellStyle name="Comma 2 2 77" xfId="18401" xr:uid="{1723B279-BAE3-4A3C-A674-208428A81963}"/>
    <cellStyle name="Comma 2 2 77 2" xfId="18402" xr:uid="{ECAAC5E0-3A04-4F95-A626-95719406F647}"/>
    <cellStyle name="Comma 2 2 77 2 2" xfId="18403" xr:uid="{DCB6DC74-CA2F-4551-B92A-DC1383B858F0}"/>
    <cellStyle name="Comma 2 2 77 3" xfId="18404" xr:uid="{461884CE-77F3-455A-ABCE-A6C860ABFB59}"/>
    <cellStyle name="Comma 2 2 78" xfId="18405" xr:uid="{2617DDA1-F9C1-4FD0-B9B5-6F250936A224}"/>
    <cellStyle name="Comma 2 2 78 2" xfId="18406" xr:uid="{387FB188-AE1C-450B-82C6-805F27EF9762}"/>
    <cellStyle name="Comma 2 2 78 2 2" xfId="18407" xr:uid="{A8F3B5A7-92A3-4BBD-B065-0D222800535F}"/>
    <cellStyle name="Comma 2 2 78 3" xfId="18408" xr:uid="{4EF2C8A1-883D-4175-BEDC-817EBB63B58B}"/>
    <cellStyle name="Comma 2 2 79" xfId="18409" xr:uid="{B9197124-068C-4E07-8400-2AA03FD6DBD7}"/>
    <cellStyle name="Comma 2 2 79 2" xfId="18410" xr:uid="{4526F028-387B-46FF-9D80-1D96FAFDDA40}"/>
    <cellStyle name="Comma 2 2 79 2 2" xfId="18411" xr:uid="{1F07C53F-E408-4D90-A9C9-240164374C54}"/>
    <cellStyle name="Comma 2 2 79 3" xfId="18412" xr:uid="{90D9A241-0A33-44B4-B458-6B24F66A6AF4}"/>
    <cellStyle name="Comma 2 2 8" xfId="18413" xr:uid="{69D002DA-7347-4A3F-837A-B0646977B4EB}"/>
    <cellStyle name="Comma 2 2 8 2" xfId="18414" xr:uid="{7F36D441-E56D-4A9A-A184-6FFA5B9B9357}"/>
    <cellStyle name="Comma 2 2 80" xfId="18415" xr:uid="{65B5D86A-64DC-44E6-A944-C7FC5A08DE8F}"/>
    <cellStyle name="Comma 2 2 80 2" xfId="18416" xr:uid="{533847A7-0C2F-4C96-B3AA-6AE755D809BF}"/>
    <cellStyle name="Comma 2 2 80 2 2" xfId="18417" xr:uid="{6DB7D840-287D-4082-8622-2B08CF68B214}"/>
    <cellStyle name="Comma 2 2 80 3" xfId="18418" xr:uid="{25478AD9-1EA0-479B-9F1C-BBAB8EAF30F5}"/>
    <cellStyle name="Comma 2 2 81" xfId="18419" xr:uid="{C8892B60-C431-4A5E-B3D8-0C3A4183F4E3}"/>
    <cellStyle name="Comma 2 2 81 2" xfId="18420" xr:uid="{068B7DEB-1834-4559-B700-B3E37CB3EFD4}"/>
    <cellStyle name="Comma 2 2 81 2 2" xfId="18421" xr:uid="{1669327B-8AED-4F33-82B5-DCB8BC09B4F9}"/>
    <cellStyle name="Comma 2 2 81 3" xfId="18422" xr:uid="{40EF08BF-E545-4448-AE5E-2A0C213D6665}"/>
    <cellStyle name="Comma 2 2 82" xfId="18423" xr:uid="{F64749CF-8EF0-4469-9BB0-2B9998F7DA4E}"/>
    <cellStyle name="Comma 2 2 82 2" xfId="18424" xr:uid="{29C29C7B-2028-40D0-B72F-02A114DEF2DB}"/>
    <cellStyle name="Comma 2 2 82 2 2" xfId="18425" xr:uid="{6658B00F-44B4-4942-A386-AACB59801FD5}"/>
    <cellStyle name="Comma 2 2 82 3" xfId="18426" xr:uid="{6A52B01B-642A-42F7-9238-C25AD8F52550}"/>
    <cellStyle name="Comma 2 2 83" xfId="18427" xr:uid="{0B9CBFD5-D4A2-46FD-94BE-6CC48B1C78FD}"/>
    <cellStyle name="Comma 2 2 83 2" xfId="18428" xr:uid="{6531C290-6CD4-4516-9511-DF69A4557984}"/>
    <cellStyle name="Comma 2 2 83 2 2" xfId="18429" xr:uid="{2E29BECF-5523-4CCC-B294-5665A03F6F5B}"/>
    <cellStyle name="Comma 2 2 83 3" xfId="18430" xr:uid="{0FF025A4-C245-4E4A-A3F5-D21B3326A521}"/>
    <cellStyle name="Comma 2 2 84" xfId="18431" xr:uid="{5DFE643F-76F7-4DDF-8A5D-37D897E1C914}"/>
    <cellStyle name="Comma 2 2 84 2" xfId="18432" xr:uid="{19D19A17-9C76-466B-BFC8-C4B14E25CC25}"/>
    <cellStyle name="Comma 2 2 84 2 2" xfId="18433" xr:uid="{84A180BA-A409-446D-AF8F-B4EB25D71595}"/>
    <cellStyle name="Comma 2 2 84 3" xfId="18434" xr:uid="{1238F2D5-9B7E-46E6-9104-228B4F132E3D}"/>
    <cellStyle name="Comma 2 2 85" xfId="18435" xr:uid="{27B60A62-A67F-4BA0-8C22-C60EE06793E1}"/>
    <cellStyle name="Comma 2 2 85 2" xfId="18436" xr:uid="{B50F5A9D-BF50-4A31-A231-FF1C8339C671}"/>
    <cellStyle name="Comma 2 2 85 2 2" xfId="18437" xr:uid="{D4B9D370-5516-4F7D-8334-A5918190E99F}"/>
    <cellStyle name="Comma 2 2 85 3" xfId="18438" xr:uid="{9CA48747-53A0-4D4C-B2C5-461EADF926F0}"/>
    <cellStyle name="Comma 2 2 86" xfId="18439" xr:uid="{1BDC2046-0D70-4092-B076-8279AE456E22}"/>
    <cellStyle name="Comma 2 2 86 2" xfId="18440" xr:uid="{2F575AB3-7444-4CA0-8F7D-1F9262F474C3}"/>
    <cellStyle name="Comma 2 2 86 2 2" xfId="18441" xr:uid="{6CB95C8D-886C-4268-AE4E-F3A1A38681D9}"/>
    <cellStyle name="Comma 2 2 86 3" xfId="18442" xr:uid="{CB859D7B-4353-45EF-AB49-6C00B8E3A37E}"/>
    <cellStyle name="Comma 2 2 87" xfId="18443" xr:uid="{75FC1DEA-51AC-45DC-9BCF-F46073A06BBD}"/>
    <cellStyle name="Comma 2 2 88" xfId="18444" xr:uid="{191A4F98-4123-473F-B4F7-F3A33ACB0ED8}"/>
    <cellStyle name="Comma 2 2 88 2" xfId="18445" xr:uid="{5C110185-6A41-4097-AD12-E23F79D72FB8}"/>
    <cellStyle name="Comma 2 2 89" xfId="18446" xr:uid="{5F6BB374-F65A-4806-8BC6-5B52F6EBFDEC}"/>
    <cellStyle name="Comma 2 2 9" xfId="18447" xr:uid="{998CA6C2-694A-440A-9E02-276263E716E6}"/>
    <cellStyle name="Comma 2 2 9 2" xfId="18448" xr:uid="{1CB20D32-FFD7-4D6D-9F1C-7888AD460CA1}"/>
    <cellStyle name="Comma 2 2 9 3" xfId="18449" xr:uid="{3B42BAF7-0CF7-41F3-A174-A5E5D087C46D}"/>
    <cellStyle name="Comma 2 2 90" xfId="18450" xr:uid="{E5AB861B-1490-419B-8DCC-1CBF965A2420}"/>
    <cellStyle name="Comma 2 2_Mes Actual" xfId="18451" xr:uid="{AE2A0DEC-7CB6-4078-A035-E6C463146A3A}"/>
    <cellStyle name="Comma 2 20" xfId="18452" xr:uid="{946CD2AD-74B2-4C96-9002-567065F87C13}"/>
    <cellStyle name="Comma 2 20 2" xfId="18453" xr:uid="{0336DCC2-401D-41D6-A412-365D6EF19042}"/>
    <cellStyle name="Comma 2 21" xfId="18454" xr:uid="{0E2E39C8-3C4D-4C01-8B65-2FB7869C590F}"/>
    <cellStyle name="Comma 2 21 2" xfId="18455" xr:uid="{50CEB66D-B83E-4D4C-856C-AA53C6A8E7F7}"/>
    <cellStyle name="Comma 2 22" xfId="18456" xr:uid="{A29CB64D-CAAD-44F5-8AF6-E14A6EF7C357}"/>
    <cellStyle name="Comma 2 22 2" xfId="18457" xr:uid="{CEF2AEE4-D806-4DC8-A933-FF635192690F}"/>
    <cellStyle name="Comma 2 23" xfId="18458" xr:uid="{B90AADD1-51D0-49A9-ACF0-087654520636}"/>
    <cellStyle name="Comma 2 23 2" xfId="18459" xr:uid="{F595389A-E85B-418A-A803-38AF71553A25}"/>
    <cellStyle name="Comma 2 24" xfId="18460" xr:uid="{6C774F29-C8AE-4A85-9E5D-C2A6FEF2F8D8}"/>
    <cellStyle name="Comma 2 24 2" xfId="18461" xr:uid="{E725FFFF-B06A-4021-8A16-0A82DACF6BC9}"/>
    <cellStyle name="Comma 2 25" xfId="18462" xr:uid="{7917EC20-97FE-4678-920E-AE4841469B24}"/>
    <cellStyle name="Comma 2 25 2" xfId="18463" xr:uid="{BAE043EE-4635-466A-804E-009AE5390CA0}"/>
    <cellStyle name="Comma 2 26" xfId="18464" xr:uid="{B6068BFC-DE28-493F-881D-A8E42011A12A}"/>
    <cellStyle name="Comma 2 27" xfId="18465" xr:uid="{8B0E7055-83BB-4A55-858B-6D8FDB874D37}"/>
    <cellStyle name="Comma 2 28" xfId="18466" xr:uid="{7A47563A-6082-472F-BCFB-6573214DEC38}"/>
    <cellStyle name="Comma 2 29" xfId="18467" xr:uid="{831CE6FB-6BD2-4147-88FE-DADC67CDAFA1}"/>
    <cellStyle name="Comma 2 3" xfId="18468" xr:uid="{AF39B9B5-6287-4951-8549-ABCCE0755BC8}"/>
    <cellStyle name="Comma 2 3 10" xfId="18469" xr:uid="{F9D1532B-0ECD-40EA-B044-6FA48423021E}"/>
    <cellStyle name="Comma 2 3 11" xfId="18470" xr:uid="{8ADE58CD-F250-4A4E-8651-DC8CFFFA7FEA}"/>
    <cellStyle name="Comma 2 3 12" xfId="18471" xr:uid="{81ABD7B2-9284-4212-9AEE-F6340DE38624}"/>
    <cellStyle name="Comma 2 3 13" xfId="18472" xr:uid="{CE22A890-9FBE-4A5B-82ED-FBEC03492D72}"/>
    <cellStyle name="Comma 2 3 14" xfId="18473" xr:uid="{C232BE2B-96BC-489A-861A-2AB51460270C}"/>
    <cellStyle name="Comma 2 3 15" xfId="18474" xr:uid="{3E9F9001-C342-4781-8562-A975D92F6FA3}"/>
    <cellStyle name="Comma 2 3 16" xfId="18475" xr:uid="{4DB442F7-D6A1-458A-89DB-F2A2DB96476B}"/>
    <cellStyle name="Comma 2 3 17" xfId="18476" xr:uid="{B4C4F281-701E-4027-BDFF-E090DC841430}"/>
    <cellStyle name="Comma 2 3 18" xfId="18477" xr:uid="{85BCEBCE-B2BE-48ED-9787-CE3599DE4538}"/>
    <cellStyle name="Comma 2 3 19" xfId="18478" xr:uid="{3A0635F2-118B-4758-9FB6-31773D0C58D7}"/>
    <cellStyle name="Comma 2 3 2" xfId="18479" xr:uid="{94F80DC0-5DDB-42FF-A6E8-CEF719959CB0}"/>
    <cellStyle name="Comma 2 3 2 2" xfId="18480" xr:uid="{94C50AA0-F0E6-467B-981F-257B65C2EA8B}"/>
    <cellStyle name="Comma 2 3 2 2 2" xfId="18481" xr:uid="{6BC262E9-89F2-44DE-9776-A99F80DDAF14}"/>
    <cellStyle name="Comma 2 3 2 2 2 2" xfId="18482" xr:uid="{18478F03-BFD1-4404-9EAB-5DD3DC6AECE1}"/>
    <cellStyle name="Comma 2 3 2 2 3" xfId="18483" xr:uid="{39EC7CB4-A32A-451C-A50A-9EBE6DA45FED}"/>
    <cellStyle name="Comma 2 3 2 3" xfId="18484" xr:uid="{FAE5BA07-7B08-47BB-8E68-6731906876C1}"/>
    <cellStyle name="Comma 2 3 20" xfId="18485" xr:uid="{C259060A-09BB-4873-93D9-D07D605868D8}"/>
    <cellStyle name="Comma 2 3 21" xfId="18486" xr:uid="{D83A0DC3-65EA-484A-A132-D79FDF62B940}"/>
    <cellStyle name="Comma 2 3 22" xfId="18487" xr:uid="{ED51893B-9559-4A73-A8B0-AD1B5427408E}"/>
    <cellStyle name="Comma 2 3 23" xfId="18488" xr:uid="{132DE775-3824-4700-8447-B85946B9E78B}"/>
    <cellStyle name="Comma 2 3 24" xfId="18489" xr:uid="{E3C65092-D9D1-474C-B922-D288DE5686E9}"/>
    <cellStyle name="Comma 2 3 25" xfId="18490" xr:uid="{76864783-4642-467B-8BAE-CF2D8FB014E0}"/>
    <cellStyle name="Comma 2 3 26" xfId="18491" xr:uid="{41EBC76D-E2E0-4ECB-B320-1A2B0E769C12}"/>
    <cellStyle name="Comma 2 3 27" xfId="18492" xr:uid="{17F64B92-314B-4C30-9797-9C4F068B6AB3}"/>
    <cellStyle name="Comma 2 3 28" xfId="18493" xr:uid="{805AFD10-FD27-4F56-AF1B-891D8834F50A}"/>
    <cellStyle name="Comma 2 3 29" xfId="18494" xr:uid="{5849DF31-5AB2-476C-BA54-EB88DCF2BE20}"/>
    <cellStyle name="Comma 2 3 3" xfId="18495" xr:uid="{B1D6379B-BCBE-4CBB-9CD2-364CEB12BB84}"/>
    <cellStyle name="Comma 2 3 3 2" xfId="18496" xr:uid="{950750C4-3AA7-4DBC-B1CD-76FA6F9CB2AE}"/>
    <cellStyle name="Comma 2 3 30" xfId="18497" xr:uid="{86C9B46C-6B71-4818-A6E2-D9C79B936109}"/>
    <cellStyle name="Comma 2 3 31" xfId="18498" xr:uid="{9E8A561A-D436-4838-A253-F1790B89391E}"/>
    <cellStyle name="Comma 2 3 32" xfId="18499" xr:uid="{F3104AAE-93F2-43CC-A271-4925686F05B5}"/>
    <cellStyle name="Comma 2 3 33" xfId="18500" xr:uid="{52780584-12D0-40D5-A9F2-85CE518F5D42}"/>
    <cellStyle name="Comma 2 3 34" xfId="18501" xr:uid="{6EABFD50-1F08-4F59-8A19-9F50C9B34809}"/>
    <cellStyle name="Comma 2 3 35" xfId="18502" xr:uid="{CBF0EA31-DF4E-4A40-9E1A-53C37BA0523B}"/>
    <cellStyle name="Comma 2 3 36" xfId="18503" xr:uid="{1FBC5F89-AFA9-4E46-96C6-E9CA0C57C1ED}"/>
    <cellStyle name="Comma 2 3 37" xfId="18504" xr:uid="{E9FA82F9-377C-4E89-A2C3-2D1BC757BB2F}"/>
    <cellStyle name="Comma 2 3 38" xfId="18505" xr:uid="{65C7D4B3-15CD-4BE8-9478-57985136E01D}"/>
    <cellStyle name="Comma 2 3 39" xfId="18506" xr:uid="{DEAA199F-881E-44D6-8667-683AC2EC3E02}"/>
    <cellStyle name="Comma 2 3 4" xfId="18507" xr:uid="{857399BD-504B-47D2-9081-C29DE1FE94F5}"/>
    <cellStyle name="Comma 2 3 4 2" xfId="18508" xr:uid="{70F09595-803C-4F93-ADE0-D5BC67294B06}"/>
    <cellStyle name="Comma 2 3 40" xfId="18509" xr:uid="{EB07BD3F-C57C-4F4A-9752-9D5FDCDAE306}"/>
    <cellStyle name="Comma 2 3 41" xfId="18510" xr:uid="{6F2EAB14-42AB-4CB0-89CC-2D1FBF1B71BD}"/>
    <cellStyle name="Comma 2 3 42" xfId="18511" xr:uid="{E51BBF51-5DC1-4BD0-813B-A485481DC0EB}"/>
    <cellStyle name="Comma 2 3 43" xfId="18512" xr:uid="{69CEDF03-A752-42B4-B072-E157EBA4FF9F}"/>
    <cellStyle name="Comma 2 3 44" xfId="18513" xr:uid="{67A4F391-56E6-4FC9-9E9C-622AE5BB00C7}"/>
    <cellStyle name="Comma 2 3 45" xfId="18514" xr:uid="{4AA9AC3D-6324-40AD-8836-CCDA0FB8011F}"/>
    <cellStyle name="Comma 2 3 46" xfId="18515" xr:uid="{84AF68FD-1B3A-4CB6-BB8D-B9717B6263C7}"/>
    <cellStyle name="Comma 2 3 47" xfId="18516" xr:uid="{FAB6AC82-E022-47CF-AAA3-E63199228787}"/>
    <cellStyle name="Comma 2 3 48" xfId="18517" xr:uid="{03935C5D-A8BD-49DD-B609-BFC81206E5F8}"/>
    <cellStyle name="Comma 2 3 49" xfId="18518" xr:uid="{6F59451B-6C5D-406F-BCA2-0E67C884CAE9}"/>
    <cellStyle name="Comma 2 3 5" xfId="18519" xr:uid="{BE88C121-7437-48DD-BB64-BBF1FFEADEC5}"/>
    <cellStyle name="Comma 2 3 5 2" xfId="18520" xr:uid="{B91A4AE1-A84B-4F99-BBB2-2387366CFC40}"/>
    <cellStyle name="Comma 2 3 50" xfId="18521" xr:uid="{DCAA8EC9-9CFB-45C4-BB29-6B3E0755CA89}"/>
    <cellStyle name="Comma 2 3 51" xfId="18522" xr:uid="{687C7B9B-ABC9-4C43-810B-F2D3A534948E}"/>
    <cellStyle name="Comma 2 3 51 2" xfId="18523" xr:uid="{2A247D6C-A9D8-45E2-88DF-1A1C38761583}"/>
    <cellStyle name="Comma 2 3 51 2 2" xfId="18524" xr:uid="{B6CE4770-DAB8-4561-9CB5-C9C6FCCCA882}"/>
    <cellStyle name="Comma 2 3 51 3" xfId="18525" xr:uid="{C7BFB65A-7F53-4A1D-BD68-4238954758FB}"/>
    <cellStyle name="Comma 2 3 52" xfId="18526" xr:uid="{AD87AF6C-B187-457A-8656-8DAA69A82F9F}"/>
    <cellStyle name="Comma 2 3 52 2" xfId="18527" xr:uid="{549AE4FA-B1C8-4C06-9B20-24D31D623B0F}"/>
    <cellStyle name="Comma 2 3 52 2 2" xfId="18528" xr:uid="{A8D1B312-D9F8-4347-81AF-E440D5C898CA}"/>
    <cellStyle name="Comma 2 3 52 3" xfId="18529" xr:uid="{3E09A828-EBF9-4828-8742-322B5EB7A668}"/>
    <cellStyle name="Comma 2 3 53" xfId="18530" xr:uid="{BB2F0058-ED4C-48D4-8A49-762F013F5CE7}"/>
    <cellStyle name="Comma 2 3 53 2" xfId="18531" xr:uid="{1C402273-24F6-4F9B-AE3C-7B24176EAC2C}"/>
    <cellStyle name="Comma 2 3 53 2 2" xfId="18532" xr:uid="{BA6C5FA5-42E7-4CD6-8D9F-FC3EC4690777}"/>
    <cellStyle name="Comma 2 3 53 3" xfId="18533" xr:uid="{68906541-8E10-4D3B-9ACF-2249EC273BE1}"/>
    <cellStyle name="Comma 2 3 54" xfId="18534" xr:uid="{A18E87F4-F618-46A7-BAFF-45224CEC5017}"/>
    <cellStyle name="Comma 2 3 54 2" xfId="18535" xr:uid="{F9D03E2B-BAD8-4232-96EA-DED15A04385D}"/>
    <cellStyle name="Comma 2 3 54 2 2" xfId="18536" xr:uid="{8A8E1051-B401-4C88-860E-8497EF598473}"/>
    <cellStyle name="Comma 2 3 54 3" xfId="18537" xr:uid="{0CBBA89A-5E25-4198-A79C-B8692A3E208B}"/>
    <cellStyle name="Comma 2 3 55" xfId="18538" xr:uid="{860B8218-80A2-4A60-A30F-697724E82E9E}"/>
    <cellStyle name="Comma 2 3 55 2" xfId="18539" xr:uid="{8A6EDD84-3E6B-4DA9-88DD-CA689E6CB300}"/>
    <cellStyle name="Comma 2 3 55 2 2" xfId="18540" xr:uid="{6B024AF8-9D09-4D91-BA06-A1DFF6799DE0}"/>
    <cellStyle name="Comma 2 3 55 3" xfId="18541" xr:uid="{676AD39E-C6DF-46E4-BFA1-7E3D456F592C}"/>
    <cellStyle name="Comma 2 3 56" xfId="18542" xr:uid="{9A37535B-A8D9-4CBA-B1DD-7B865C32111C}"/>
    <cellStyle name="Comma 2 3 56 2" xfId="18543" xr:uid="{46E936EE-8159-43B5-9F2B-985DBAF39C3D}"/>
    <cellStyle name="Comma 2 3 56 2 2" xfId="18544" xr:uid="{A372A33D-42F2-4CDB-A428-F4ACC0BEC26B}"/>
    <cellStyle name="Comma 2 3 56 3" xfId="18545" xr:uid="{44A77D59-9603-4790-AD9F-775CFCC9424B}"/>
    <cellStyle name="Comma 2 3 57" xfId="18546" xr:uid="{AA6DE8FC-3DA7-46C6-B5BD-7DAC8D640A5D}"/>
    <cellStyle name="Comma 2 3 57 2" xfId="18547" xr:uid="{2214E98A-73BC-4E78-9051-AC0652DEA028}"/>
    <cellStyle name="Comma 2 3 57 2 2" xfId="18548" xr:uid="{26D5498C-54E6-49E0-8B34-209D905F06A5}"/>
    <cellStyle name="Comma 2 3 57 3" xfId="18549" xr:uid="{2ACCB3AF-3E26-4F44-BC09-27826BE9283A}"/>
    <cellStyle name="Comma 2 3 58" xfId="18550" xr:uid="{F00A34DE-CC71-4BD7-BD4D-A6CC2E1E9464}"/>
    <cellStyle name="Comma 2 3 58 2" xfId="18551" xr:uid="{FDB6825A-76D3-4811-93CA-E6524E01CBAB}"/>
    <cellStyle name="Comma 2 3 58 2 2" xfId="18552" xr:uid="{CE867492-A8C5-4164-B589-051EC15BF7FA}"/>
    <cellStyle name="Comma 2 3 58 3" xfId="18553" xr:uid="{AC0DEDD6-F1FB-4E73-9D35-069A51152F05}"/>
    <cellStyle name="Comma 2 3 59" xfId="18554" xr:uid="{C75CCEE8-8753-40AE-B5B2-617EF7DD25F5}"/>
    <cellStyle name="Comma 2 3 59 2" xfId="18555" xr:uid="{DC0F5B84-953D-416C-AAF2-A198C9BD922D}"/>
    <cellStyle name="Comma 2 3 59 2 2" xfId="18556" xr:uid="{333CF444-B8C0-4EF9-8C53-2E2F8633EAAC}"/>
    <cellStyle name="Comma 2 3 59 3" xfId="18557" xr:uid="{84B07B43-2858-439F-8279-5B209A12C1C6}"/>
    <cellStyle name="Comma 2 3 6" xfId="18558" xr:uid="{9E0F8E08-C55F-4D63-8177-80A08197B0B6}"/>
    <cellStyle name="Comma 2 3 6 2" xfId="18559" xr:uid="{19831BA4-C98E-4AA3-8802-2422D1DAA54A}"/>
    <cellStyle name="Comma 2 3 60" xfId="18560" xr:uid="{4B39E01F-E65C-47A3-9DFB-E6BB86D4ED33}"/>
    <cellStyle name="Comma 2 3 60 2" xfId="18561" xr:uid="{4E1A31CC-2D17-4B09-94EC-C9CEA4E4526F}"/>
    <cellStyle name="Comma 2 3 60 2 2" xfId="18562" xr:uid="{0E206F5C-DE2A-4B8E-845A-8A571B7CA542}"/>
    <cellStyle name="Comma 2 3 60 3" xfId="18563" xr:uid="{19C36062-D890-4A8F-9CB4-DA1B783BB233}"/>
    <cellStyle name="Comma 2 3 61" xfId="18564" xr:uid="{CC0569F5-1619-47CE-8E5E-7354CE29FB42}"/>
    <cellStyle name="Comma 2 3 61 2" xfId="18565" xr:uid="{93FD6ACC-BE09-4E22-926C-B43A6FE4AE57}"/>
    <cellStyle name="Comma 2 3 61 2 2" xfId="18566" xr:uid="{E3F71379-43DF-4EB6-95F5-9958AD250135}"/>
    <cellStyle name="Comma 2 3 61 3" xfId="18567" xr:uid="{4D048197-F7E1-4683-A735-85D9874283A4}"/>
    <cellStyle name="Comma 2 3 62" xfId="18568" xr:uid="{0A157EC6-0F3A-4D98-A2AB-98007F9DC461}"/>
    <cellStyle name="Comma 2 3 62 2" xfId="18569" xr:uid="{BE30FBCD-4673-46D7-BB46-DBC609E87FC6}"/>
    <cellStyle name="Comma 2 3 62 2 2" xfId="18570" xr:uid="{D8FED882-671B-403A-82D5-8BC9871328BF}"/>
    <cellStyle name="Comma 2 3 62 3" xfId="18571" xr:uid="{CDD16DC7-C9AA-49A4-BE5F-1B9A95E31ADD}"/>
    <cellStyle name="Comma 2 3 63" xfId="18572" xr:uid="{6DA8EF55-F354-4D26-B0EA-C286B9D3E7F9}"/>
    <cellStyle name="Comma 2 3 63 2" xfId="18573" xr:uid="{4B39040B-B890-42B3-963E-259E3466E6F6}"/>
    <cellStyle name="Comma 2 3 63 2 2" xfId="18574" xr:uid="{3300A7E9-C05A-4975-B689-7D1C82390825}"/>
    <cellStyle name="Comma 2 3 63 3" xfId="18575" xr:uid="{8746D400-3D10-451B-8BEC-23E3BD3E8899}"/>
    <cellStyle name="Comma 2 3 64" xfId="18576" xr:uid="{2EC20C73-DF73-438B-93CB-4F1CD7EDDFA7}"/>
    <cellStyle name="Comma 2 3 64 2" xfId="18577" xr:uid="{8D905771-089A-4CA6-83D3-13515E19291D}"/>
    <cellStyle name="Comma 2 3 64 2 2" xfId="18578" xr:uid="{92AA9690-BB6B-41F3-8813-F336BC130577}"/>
    <cellStyle name="Comma 2 3 64 3" xfId="18579" xr:uid="{2F86B3DA-E673-4C9F-BF3B-4C5A8D52171D}"/>
    <cellStyle name="Comma 2 3 65" xfId="18580" xr:uid="{E558BD35-9C6F-4550-A4D1-53B6ED9C4FEC}"/>
    <cellStyle name="Comma 2 3 65 2" xfId="18581" xr:uid="{0A3D4F97-79D8-48F1-83A8-B78A9E7A2F00}"/>
    <cellStyle name="Comma 2 3 65 2 2" xfId="18582" xr:uid="{5AA63AA7-0B70-4E0F-84D8-1A8343D95275}"/>
    <cellStyle name="Comma 2 3 65 3" xfId="18583" xr:uid="{4D1466A1-68A3-4943-A1C9-8837180A4DED}"/>
    <cellStyle name="Comma 2 3 66" xfId="18584" xr:uid="{405C0CA1-6E10-4144-9719-27350A946966}"/>
    <cellStyle name="Comma 2 3 66 2" xfId="18585" xr:uid="{527E7D03-9C4B-4F36-912F-B2011865B1C8}"/>
    <cellStyle name="Comma 2 3 66 2 2" xfId="18586" xr:uid="{0FB840EA-E5A8-4426-86E2-F49EFB916C88}"/>
    <cellStyle name="Comma 2 3 66 3" xfId="18587" xr:uid="{DB853BF4-A5CA-418A-AE9B-A00AD324159C}"/>
    <cellStyle name="Comma 2 3 67" xfId="18588" xr:uid="{1EFB19ED-8397-4A88-89CB-926FF15AE0F9}"/>
    <cellStyle name="Comma 2 3 67 2" xfId="18589" xr:uid="{06966308-9445-4D63-9C34-BD1811CF7658}"/>
    <cellStyle name="Comma 2 3 67 2 2" xfId="18590" xr:uid="{3F95A8B7-B5BF-49EF-A5AC-C619CB9E1EB1}"/>
    <cellStyle name="Comma 2 3 67 3" xfId="18591" xr:uid="{DBBEC837-36FD-4F15-9D3D-848A766E5B17}"/>
    <cellStyle name="Comma 2 3 68" xfId="18592" xr:uid="{AE0F4803-6DF0-4462-A591-18C2AE0CF917}"/>
    <cellStyle name="Comma 2 3 68 2" xfId="18593" xr:uid="{CD949BE1-C0BA-4126-9868-E5F8E7D2F253}"/>
    <cellStyle name="Comma 2 3 68 2 2" xfId="18594" xr:uid="{FDADE2A5-39DF-4F18-8F14-ADAB3F16F4D4}"/>
    <cellStyle name="Comma 2 3 68 3" xfId="18595" xr:uid="{E00F148A-5A3B-4659-973D-5E65A06A10AB}"/>
    <cellStyle name="Comma 2 3 69" xfId="18596" xr:uid="{39EAC308-1F2D-4065-9488-023995F8EC9F}"/>
    <cellStyle name="Comma 2 3 69 2" xfId="18597" xr:uid="{837FDBE8-99EC-471E-89AB-7A282DBB12EB}"/>
    <cellStyle name="Comma 2 3 69 2 2" xfId="18598" xr:uid="{96D32CCA-712D-4BD8-B3F4-5BA019901AB3}"/>
    <cellStyle name="Comma 2 3 69 3" xfId="18599" xr:uid="{9AC186FC-5F3C-4557-BA53-6E7C544C6A2F}"/>
    <cellStyle name="Comma 2 3 7" xfId="18600" xr:uid="{293EFC25-67DD-49C6-A746-29057CBBEC6A}"/>
    <cellStyle name="Comma 2 3 7 2" xfId="18601" xr:uid="{450A7CA5-C61D-434D-9C23-2A76FD54F254}"/>
    <cellStyle name="Comma 2 3 70" xfId="18602" xr:uid="{7E5050F6-26AE-40DF-9C98-5680553562EE}"/>
    <cellStyle name="Comma 2 3 70 2" xfId="18603" xr:uid="{9A005381-B054-4F3C-8E9F-69A16339EAC4}"/>
    <cellStyle name="Comma 2 3 70 2 2" xfId="18604" xr:uid="{277C82E0-AF17-415D-B705-4EA447F754F0}"/>
    <cellStyle name="Comma 2 3 70 3" xfId="18605" xr:uid="{7B806609-5AE9-4B0F-80A4-B6C792DA2AC6}"/>
    <cellStyle name="Comma 2 3 71" xfId="18606" xr:uid="{E3C364F0-F034-4694-A428-36CB9A9BC182}"/>
    <cellStyle name="Comma 2 3 71 2" xfId="18607" xr:uid="{D21F2344-F658-4200-B4A7-334EDF1089B8}"/>
    <cellStyle name="Comma 2 3 71 2 2" xfId="18608" xr:uid="{01B09777-757D-429D-9BA0-CC98F70A60C0}"/>
    <cellStyle name="Comma 2 3 71 3" xfId="18609" xr:uid="{A45E898D-6267-418E-9CD8-1159087156EC}"/>
    <cellStyle name="Comma 2 3 72" xfId="18610" xr:uid="{51B58A4D-B8E5-4CCC-B34C-6F114964AEA2}"/>
    <cellStyle name="Comma 2 3 72 2" xfId="18611" xr:uid="{BD9EF886-9FC8-489F-960E-5C751C573029}"/>
    <cellStyle name="Comma 2 3 72 2 2" xfId="18612" xr:uid="{728149FD-0B80-4D2C-993E-DE3677674AB9}"/>
    <cellStyle name="Comma 2 3 72 3" xfId="18613" xr:uid="{3F433531-ACEA-4E73-9420-15DC93741CF8}"/>
    <cellStyle name="Comma 2 3 73" xfId="18614" xr:uid="{14C6666E-6A4E-4BA0-9DBA-E92AD6C70807}"/>
    <cellStyle name="Comma 2 3 73 2" xfId="18615" xr:uid="{5D17CBB1-1191-469E-9254-8189AAA7D62F}"/>
    <cellStyle name="Comma 2 3 73 2 2" xfId="18616" xr:uid="{054DDDD8-ED88-43A2-AD14-8AEA79FAB598}"/>
    <cellStyle name="Comma 2 3 73 3" xfId="18617" xr:uid="{0FAE93A3-BA9E-4FD0-9AD6-F27909C6B249}"/>
    <cellStyle name="Comma 2 3 74" xfId="18618" xr:uid="{7A265572-8E6B-4AF0-BCA4-7EC949D05151}"/>
    <cellStyle name="Comma 2 3 74 2" xfId="18619" xr:uid="{291D4202-645F-476E-A74E-4041088AFFBD}"/>
    <cellStyle name="Comma 2 3 74 2 2" xfId="18620" xr:uid="{F89BF5B8-FE98-484B-9CE7-1623E11889C5}"/>
    <cellStyle name="Comma 2 3 74 3" xfId="18621" xr:uid="{9B4F299A-2A8A-4518-81AC-0C0FEDD604D4}"/>
    <cellStyle name="Comma 2 3 75" xfId="18622" xr:uid="{358BD98F-11B3-4A1D-83BA-60B8BD9156BA}"/>
    <cellStyle name="Comma 2 3 75 2" xfId="18623" xr:uid="{5858422E-D311-4657-A965-145CDE430F04}"/>
    <cellStyle name="Comma 2 3 75 2 2" xfId="18624" xr:uid="{0B1C5D29-D1E7-440C-ABFF-0BB2CE6B2D8A}"/>
    <cellStyle name="Comma 2 3 75 3" xfId="18625" xr:uid="{0B39F45B-2757-44B0-8479-E3C887605C6C}"/>
    <cellStyle name="Comma 2 3 76" xfId="18626" xr:uid="{336AB91A-7A3B-4A2D-B900-46153D31B6C9}"/>
    <cellStyle name="Comma 2 3 76 2" xfId="18627" xr:uid="{3ABF2518-0026-4107-9387-DE8183AED08B}"/>
    <cellStyle name="Comma 2 3 76 2 2" xfId="18628" xr:uid="{7CCAD602-5860-43BD-8066-95A63E5E842A}"/>
    <cellStyle name="Comma 2 3 76 3" xfId="18629" xr:uid="{D98FB4B8-F1B1-4364-A859-9E3748219CB4}"/>
    <cellStyle name="Comma 2 3 77" xfId="18630" xr:uid="{95E3FA11-1392-4C6E-81DF-BB8C41B00770}"/>
    <cellStyle name="Comma 2 3 77 2" xfId="18631" xr:uid="{3C689CAB-5CE6-4478-AE08-0AD9F8F9282D}"/>
    <cellStyle name="Comma 2 3 77 2 2" xfId="18632" xr:uid="{EDD86420-A53F-4DCE-B0DA-B690005EF7D6}"/>
    <cellStyle name="Comma 2 3 77 3" xfId="18633" xr:uid="{DED55AB2-156D-4E88-A3B4-A4DB5DFF0251}"/>
    <cellStyle name="Comma 2 3 78" xfId="18634" xr:uid="{12D1D4D2-87FE-4CCB-A5DB-D7E41C18CFA9}"/>
    <cellStyle name="Comma 2 3 78 2" xfId="18635" xr:uid="{084EBDF6-8641-426F-8E47-7F7A80D32BB1}"/>
    <cellStyle name="Comma 2 3 78 2 2" xfId="18636" xr:uid="{010C6EAB-5D16-4C09-8BAB-6D8C144A4C5A}"/>
    <cellStyle name="Comma 2 3 78 3" xfId="18637" xr:uid="{9154AC26-FD56-4560-A419-F0DD4EABA57F}"/>
    <cellStyle name="Comma 2 3 79" xfId="18638" xr:uid="{370A1485-EF47-475B-B819-7F2C87291362}"/>
    <cellStyle name="Comma 2 3 79 2" xfId="18639" xr:uid="{C750B1EA-0525-48D3-AAD8-3A7E35297361}"/>
    <cellStyle name="Comma 2 3 79 2 2" xfId="18640" xr:uid="{DAD950EE-C69C-4A2D-AF38-4BF13CF22C5A}"/>
    <cellStyle name="Comma 2 3 79 3" xfId="18641" xr:uid="{21F4E443-3287-430A-91BE-50C7C6385AE1}"/>
    <cellStyle name="Comma 2 3 8" xfId="18642" xr:uid="{8B7EB288-5869-4294-AC76-38AC1F2E5D71}"/>
    <cellStyle name="Comma 2 3 80" xfId="18643" xr:uid="{FC771DC3-7D69-4357-A9FC-F90044A07BDD}"/>
    <cellStyle name="Comma 2 3 80 2" xfId="18644" xr:uid="{D9C4C598-CFDC-4F1C-8A3D-2B112C1FFBD5}"/>
    <cellStyle name="Comma 2 3 80 2 2" xfId="18645" xr:uid="{5855A98E-E7C4-43B5-A7AA-B9C3239A644F}"/>
    <cellStyle name="Comma 2 3 80 3" xfId="18646" xr:uid="{47BFC3D7-41EE-4F83-82DA-C068882D39AA}"/>
    <cellStyle name="Comma 2 3 81" xfId="18647" xr:uid="{5E712A13-C31C-459A-9E93-6EA70B8CC852}"/>
    <cellStyle name="Comma 2 3 81 2" xfId="18648" xr:uid="{9D1C5F31-41A5-4E73-B7C4-4C9A24910916}"/>
    <cellStyle name="Comma 2 3 81 2 2" xfId="18649" xr:uid="{B48C589C-6E8D-48BE-AD5C-4622CEA542FF}"/>
    <cellStyle name="Comma 2 3 81 3" xfId="18650" xr:uid="{3D415AA6-79DE-43F2-B852-BB6BE4759C38}"/>
    <cellStyle name="Comma 2 3 82" xfId="18651" xr:uid="{6772819B-3671-480D-9C82-6C4C5C61A976}"/>
    <cellStyle name="Comma 2 3 82 2" xfId="18652" xr:uid="{7F65F837-DE3C-4A36-88A6-334F6B593F2A}"/>
    <cellStyle name="Comma 2 3 82 2 2" xfId="18653" xr:uid="{9EE1FAAC-1302-4111-B4A3-65930C561414}"/>
    <cellStyle name="Comma 2 3 82 3" xfId="18654" xr:uid="{34CED848-6ABD-4FD4-8DC7-9ECC6BCF2AE4}"/>
    <cellStyle name="Comma 2 3 83" xfId="18655" xr:uid="{D1F89D66-51DB-4BBD-BE87-C33CED5CAF68}"/>
    <cellStyle name="Comma 2 3 83 2" xfId="18656" xr:uid="{D4C1461A-C5EE-4C56-A964-7DEF858716A0}"/>
    <cellStyle name="Comma 2 3 83 2 2" xfId="18657" xr:uid="{A245C116-E730-4401-98D7-BA2737C4625C}"/>
    <cellStyle name="Comma 2 3 83 3" xfId="18658" xr:uid="{2DEDDBEF-BB1F-4F2A-A87D-52600BE38FA9}"/>
    <cellStyle name="Comma 2 3 84" xfId="18659" xr:uid="{061B4494-F202-4F0A-8F51-AA9CD37506DC}"/>
    <cellStyle name="Comma 2 3 84 2" xfId="18660" xr:uid="{786F7C3A-251F-46F7-A78E-B508E7C3CE8C}"/>
    <cellStyle name="Comma 2 3 84 2 2" xfId="18661" xr:uid="{FC780882-8110-430A-85DE-0DD2E686EB89}"/>
    <cellStyle name="Comma 2 3 84 3" xfId="18662" xr:uid="{D984604D-7679-4C57-A040-C2D495F6BA94}"/>
    <cellStyle name="Comma 2 3 85" xfId="18663" xr:uid="{6327AE30-CA62-484B-8703-0845E7D3CA8A}"/>
    <cellStyle name="Comma 2 3 85 2" xfId="18664" xr:uid="{6DA11185-DF24-4785-B899-0BFA53FE9453}"/>
    <cellStyle name="Comma 2 3 85 2 2" xfId="18665" xr:uid="{DD41AF07-1339-4394-A006-DF2CDDDEA826}"/>
    <cellStyle name="Comma 2 3 85 3" xfId="18666" xr:uid="{877366F0-4BD0-43F3-BBF5-E424FFF45EDA}"/>
    <cellStyle name="Comma 2 3 86" xfId="18667" xr:uid="{B48AE530-9F0A-4723-ADAD-3B0CBD5AB0A9}"/>
    <cellStyle name="Comma 2 3 86 2" xfId="18668" xr:uid="{38013B34-7B66-4879-BE2A-6582EB0CBC9D}"/>
    <cellStyle name="Comma 2 3 87" xfId="18669" xr:uid="{8D49658D-B831-4554-A34C-AD9BE7E10369}"/>
    <cellStyle name="Comma 2 3 88" xfId="18670" xr:uid="{96FD7454-2F07-434D-B734-27A37A3A333A}"/>
    <cellStyle name="Comma 2 3 89" xfId="18671" xr:uid="{7EA1CC9F-95E6-43CB-9E91-77562BDD55E8}"/>
    <cellStyle name="Comma 2 3 9" xfId="18672" xr:uid="{84D1403D-680D-4597-8488-74547134A71C}"/>
    <cellStyle name="Comma 2 30" xfId="18673" xr:uid="{C74E571F-832C-46A3-8AA9-DA14A0BB8C07}"/>
    <cellStyle name="Comma 2 31" xfId="18674" xr:uid="{367BFF7A-78D2-451D-9EE6-1B52FB116B51}"/>
    <cellStyle name="Comma 2 32" xfId="18675" xr:uid="{63BE795C-22ED-41B2-BF54-C92C5BED46A7}"/>
    <cellStyle name="Comma 2 33" xfId="18676" xr:uid="{339F0BF0-5A4D-446C-BE62-CC05276487AD}"/>
    <cellStyle name="Comma 2 34" xfId="18677" xr:uid="{28ADC8D2-EFD1-45EC-BFF6-5727FCF8F831}"/>
    <cellStyle name="Comma 2 35" xfId="18678" xr:uid="{B08EC962-E5CB-4F1D-9A26-3D967A9898B1}"/>
    <cellStyle name="Comma 2 36" xfId="18679" xr:uid="{FB94C2B3-052D-474A-A0C0-A3520FBCD2DE}"/>
    <cellStyle name="Comma 2 37" xfId="18680" xr:uid="{C66718C5-7A25-4D2F-8072-EE16636B1C19}"/>
    <cellStyle name="Comma 2 38" xfId="18681" xr:uid="{F54598FD-B78D-4025-B8F2-13BD0D1B4C47}"/>
    <cellStyle name="Comma 2 39" xfId="18682" xr:uid="{9DDBB094-260F-4B8A-9356-3878828773C1}"/>
    <cellStyle name="Comma 2 4" xfId="18683" xr:uid="{0439AC77-ED1B-46E4-B0EF-A20B2A78EB77}"/>
    <cellStyle name="Comma 2 4 2" xfId="18684" xr:uid="{00AA141D-A635-4DCD-877A-D0CA74AB69A1}"/>
    <cellStyle name="Comma 2 4 2 2" xfId="18685" xr:uid="{814A8DFF-2ABA-41FC-B74D-1925D6C838C0}"/>
    <cellStyle name="Comma 2 4 2 2 2" xfId="18686" xr:uid="{9DFE2609-ED57-4838-A8F4-471ADDBC204C}"/>
    <cellStyle name="Comma 2 4 2 3" xfId="18687" xr:uid="{0C3A3DEF-B9C7-4635-8B33-480DD6D94D5E}"/>
    <cellStyle name="Comma 2 4 3" xfId="18688" xr:uid="{B65758E0-51C3-4D1A-B15A-EEE7A8C252C7}"/>
    <cellStyle name="Comma 2 4_Mes Actual" xfId="18689" xr:uid="{AD33156F-7442-4705-A2C1-ABCF79AF7C9D}"/>
    <cellStyle name="Comma 2 40" xfId="18690" xr:uid="{BE88A275-BD48-4EB4-B47F-11102C3070EA}"/>
    <cellStyle name="Comma 2 41" xfId="18691" xr:uid="{90BB181D-1A55-4A00-8BC9-91D014F9E3DB}"/>
    <cellStyle name="Comma 2 42" xfId="18692" xr:uid="{E2922770-476F-4AF2-B841-7C8BD5391474}"/>
    <cellStyle name="Comma 2 43" xfId="18693" xr:uid="{945B17D4-F6B7-463F-851D-A5F770D6FE21}"/>
    <cellStyle name="Comma 2 44" xfId="18694" xr:uid="{548B78C8-D37F-4465-8811-BADD42FF058F}"/>
    <cellStyle name="Comma 2 45" xfId="18695" xr:uid="{3CF1B503-8D6C-4ABF-ACA0-B955C12FEAA1}"/>
    <cellStyle name="Comma 2 46" xfId="18696" xr:uid="{37512D17-4A64-417B-944B-B4DCC773A5BD}"/>
    <cellStyle name="Comma 2 47" xfId="18697" xr:uid="{261732BA-8180-46A8-A184-351DF14AEBBD}"/>
    <cellStyle name="Comma 2 48" xfId="18698" xr:uid="{393BC515-7A9D-4705-9F8A-63EAB6284E38}"/>
    <cellStyle name="Comma 2 49" xfId="18699" xr:uid="{3033CFD9-6F4A-41FB-843D-4A8F87E2E0DD}"/>
    <cellStyle name="Comma 2 5" xfId="18700" xr:uid="{F3A967FD-F4CB-472E-8E45-6D262E7DA3DB}"/>
    <cellStyle name="Comma 2 5 2" xfId="18701" xr:uid="{DC8653A0-5ECF-4FDC-B47D-98313C74605E}"/>
    <cellStyle name="Comma 2 5 2 2" xfId="18702" xr:uid="{5779E5A5-3D38-4C2D-AD56-44C996C4E2B4}"/>
    <cellStyle name="Comma 2 5 3" xfId="18703" xr:uid="{6C0BC6FA-ED0B-4264-9BDA-F4457B879FE2}"/>
    <cellStyle name="Comma 2 5_Mes Actual" xfId="18704" xr:uid="{06237141-3055-4AA3-92CE-C27CDEE6BD8A}"/>
    <cellStyle name="Comma 2 50" xfId="18705" xr:uid="{327748C9-5166-40B1-A076-376C6C0E848C}"/>
    <cellStyle name="Comma 2 51" xfId="18706" xr:uid="{B3922A32-FEFD-4BEB-92AA-30906E94FB74}"/>
    <cellStyle name="Comma 2 52" xfId="18707" xr:uid="{BAE0EB51-A9CA-46E7-AE9C-8636018E83F5}"/>
    <cellStyle name="Comma 2 53" xfId="18708" xr:uid="{C463A390-79C3-4074-9892-AB1A5BE1F3D2}"/>
    <cellStyle name="Comma 2 53 2" xfId="18709" xr:uid="{CA09189F-BF40-4F4B-A27B-E0C6EA9B76A9}"/>
    <cellStyle name="Comma 2 53 2 2" xfId="18710" xr:uid="{8EF5F926-6B79-4E04-9A32-90CE194CCCDD}"/>
    <cellStyle name="Comma 2 53 3" xfId="18711" xr:uid="{371A17F3-60E5-4EFC-A290-17DF56C31E47}"/>
    <cellStyle name="Comma 2 54" xfId="18712" xr:uid="{27394619-53E3-4958-8544-CDCBD800D70D}"/>
    <cellStyle name="Comma 2 54 2" xfId="18713" xr:uid="{BFB9DD77-2A32-410F-8B58-46C8E306092A}"/>
    <cellStyle name="Comma 2 54 2 2" xfId="18714" xr:uid="{160F1AED-8F2F-4E0A-989B-CE4E10C0F322}"/>
    <cellStyle name="Comma 2 54 3" xfId="18715" xr:uid="{67D8DF6F-6FD0-45CB-8EEE-F8390A7E0BB4}"/>
    <cellStyle name="Comma 2 55" xfId="18716" xr:uid="{E1224EB3-8D3B-410A-AF18-1C1C46588608}"/>
    <cellStyle name="Comma 2 55 2" xfId="18717" xr:uid="{1C51D548-A9B4-41D4-B033-5153579703CA}"/>
    <cellStyle name="Comma 2 55 2 2" xfId="18718" xr:uid="{8921DAD5-9E06-47DB-8B1B-D20547010BB9}"/>
    <cellStyle name="Comma 2 55 3" xfId="18719" xr:uid="{CD71B191-BB32-4579-94B9-922AE0ECDA70}"/>
    <cellStyle name="Comma 2 56" xfId="18720" xr:uid="{BB7C15E2-A7D7-4662-9B9A-F30DA20F9F75}"/>
    <cellStyle name="Comma 2 56 2" xfId="18721" xr:uid="{6515BF39-40B2-40F1-B242-7AECC8BF8284}"/>
    <cellStyle name="Comma 2 56 2 2" xfId="18722" xr:uid="{AF9644FE-5358-4945-8F80-2E5BB8969FE1}"/>
    <cellStyle name="Comma 2 56 3" xfId="18723" xr:uid="{C15ED4E4-E0E6-4C1B-A427-9C569F8493AE}"/>
    <cellStyle name="Comma 2 57" xfId="18724" xr:uid="{0DAB2DC7-5ADB-4ECB-81B5-0E59695012D5}"/>
    <cellStyle name="Comma 2 57 2" xfId="18725" xr:uid="{299CC88F-7388-40B6-81DE-4116CAB05864}"/>
    <cellStyle name="Comma 2 57 2 2" xfId="18726" xr:uid="{B50A34E6-83CA-4688-9FDD-C3D71BD59BAD}"/>
    <cellStyle name="Comma 2 57 3" xfId="18727" xr:uid="{F598A9B3-88E2-498A-89C9-B716672FCBC9}"/>
    <cellStyle name="Comma 2 58" xfId="18728" xr:uid="{3A4BC3FA-A683-481B-B96D-07BA6594AEDA}"/>
    <cellStyle name="Comma 2 58 2" xfId="18729" xr:uid="{4A65D7EF-DF55-4934-B3C0-118C26E2195B}"/>
    <cellStyle name="Comma 2 58 2 2" xfId="18730" xr:uid="{B2E9476A-3449-4619-B409-FECF5216A4F6}"/>
    <cellStyle name="Comma 2 58 3" xfId="18731" xr:uid="{BC66B3BB-9CEF-41DF-9EB8-67D74D4BB113}"/>
    <cellStyle name="Comma 2 59" xfId="18732" xr:uid="{15D04533-BAFC-4A61-911D-054AA685FB0C}"/>
    <cellStyle name="Comma 2 59 2" xfId="18733" xr:uid="{4C1B6481-734F-4ED8-B020-F49C074D2988}"/>
    <cellStyle name="Comma 2 59 2 2" xfId="18734" xr:uid="{BE2CF753-EAD3-4EF1-8EC9-C8230714BB35}"/>
    <cellStyle name="Comma 2 59 3" xfId="18735" xr:uid="{4314141D-49B4-465A-B71C-4FE9BEE7D8AB}"/>
    <cellStyle name="Comma 2 6" xfId="18736" xr:uid="{B0F3B6A5-DED3-425D-9507-E652A95379F4}"/>
    <cellStyle name="Comma 2 6 2" xfId="18737" xr:uid="{601205A8-20B3-48D6-92E4-0764C1BD6A35}"/>
    <cellStyle name="Comma 2 6 2 2" xfId="18738" xr:uid="{2D755403-03E4-411A-A93B-E1EA56C3CD31}"/>
    <cellStyle name="Comma 2 6 3" xfId="18739" xr:uid="{FD0CD683-A7BD-4846-88D0-F20FC9BECAA5}"/>
    <cellStyle name="Comma 2 6_Mes Actual" xfId="18740" xr:uid="{58DB1A27-0BD0-499D-A746-DBDD8090A744}"/>
    <cellStyle name="Comma 2 60" xfId="18741" xr:uid="{93B11614-81A1-464F-9309-E5C10ED95885}"/>
    <cellStyle name="Comma 2 60 2" xfId="18742" xr:uid="{E330C4AD-7274-453C-8CC4-D88F1D84CC98}"/>
    <cellStyle name="Comma 2 60 2 2" xfId="18743" xr:uid="{CF5558A9-7A70-414F-AE59-A2BDA612F7D6}"/>
    <cellStyle name="Comma 2 60 3" xfId="18744" xr:uid="{EA896648-0417-435A-8CD8-5D7736E01374}"/>
    <cellStyle name="Comma 2 61" xfId="18745" xr:uid="{C231D6B1-C971-4A42-9B67-AFB568643192}"/>
    <cellStyle name="Comma 2 61 2" xfId="18746" xr:uid="{A786E87B-9A61-400F-A496-1A91C0B25448}"/>
    <cellStyle name="Comma 2 61 2 2" xfId="18747" xr:uid="{11BC5277-DF62-45EB-BBC3-B445562B107D}"/>
    <cellStyle name="Comma 2 61 3" xfId="18748" xr:uid="{E1D57D06-751E-4230-82BE-9EBA4641C988}"/>
    <cellStyle name="Comma 2 62" xfId="18749" xr:uid="{7AD60D4C-794F-439A-A26E-D07541091DB9}"/>
    <cellStyle name="Comma 2 62 2" xfId="18750" xr:uid="{F22F9274-EA56-4A97-89F5-D0295B82A7C7}"/>
    <cellStyle name="Comma 2 62 2 2" xfId="18751" xr:uid="{BC460D31-47F5-4B53-9CC6-A65A41F94533}"/>
    <cellStyle name="Comma 2 62 3" xfId="18752" xr:uid="{AC76DFC2-DB08-45DC-999F-FAEC0705517B}"/>
    <cellStyle name="Comma 2 63" xfId="18753" xr:uid="{C632C145-BC29-4885-95A4-C4353F1E4D5C}"/>
    <cellStyle name="Comma 2 63 2" xfId="18754" xr:uid="{D942A490-CAF7-4CCA-95CA-C32FC0F4A9E7}"/>
    <cellStyle name="Comma 2 63 2 2" xfId="18755" xr:uid="{62EE2BFB-585B-4EA8-B55F-BFA709315E20}"/>
    <cellStyle name="Comma 2 63 3" xfId="18756" xr:uid="{44F8C302-FE19-44D3-8D1F-B95314E02374}"/>
    <cellStyle name="Comma 2 64" xfId="18757" xr:uid="{259617F1-15CD-47EC-9744-EA7204A4F4C7}"/>
    <cellStyle name="Comma 2 64 2" xfId="18758" xr:uid="{CC393EF0-4D8A-4087-9EEC-D162A728638F}"/>
    <cellStyle name="Comma 2 64 2 2" xfId="18759" xr:uid="{FC946E77-338B-4766-85E5-1DA8EE2C4ED1}"/>
    <cellStyle name="Comma 2 64 3" xfId="18760" xr:uid="{9EAA5FF1-D226-4352-BBB9-978DF6966E25}"/>
    <cellStyle name="Comma 2 65" xfId="18761" xr:uid="{415E252D-0FEA-466C-81BB-9497B5B95CE7}"/>
    <cellStyle name="Comma 2 65 2" xfId="18762" xr:uid="{32D80C36-F0F6-4AD3-88B5-9E6FF892F1C9}"/>
    <cellStyle name="Comma 2 65 2 2" xfId="18763" xr:uid="{15C5A762-717E-4423-B599-825F65CFB2A8}"/>
    <cellStyle name="Comma 2 65 3" xfId="18764" xr:uid="{9177CA84-D3DD-4D68-ACF5-7F1CC897B8C9}"/>
    <cellStyle name="Comma 2 66" xfId="18765" xr:uid="{14A1B05A-5FCF-40B8-8A5C-255A947C190F}"/>
    <cellStyle name="Comma 2 66 2" xfId="18766" xr:uid="{6C4351F1-7C1F-4C52-9378-026380CB552A}"/>
    <cellStyle name="Comma 2 66 2 2" xfId="18767" xr:uid="{8B114770-F135-4A55-8F09-5CF213EAEF9C}"/>
    <cellStyle name="Comma 2 66 3" xfId="18768" xr:uid="{7218920D-BE3D-43AD-B59F-87AF2FB3C274}"/>
    <cellStyle name="Comma 2 67" xfId="18769" xr:uid="{2878790F-F664-4BF2-9673-52EB7449E3AA}"/>
    <cellStyle name="Comma 2 67 2" xfId="18770" xr:uid="{ACAA6BB7-E226-49C4-A279-3FF8E574029C}"/>
    <cellStyle name="Comma 2 67 2 2" xfId="18771" xr:uid="{4DB45AB8-E760-4D12-BD68-F0F45B95F740}"/>
    <cellStyle name="Comma 2 67 3" xfId="18772" xr:uid="{5A5531F8-607D-49B1-A1D3-744E689171A8}"/>
    <cellStyle name="Comma 2 68" xfId="18773" xr:uid="{958F3D3A-B0BD-40E0-8019-EEDBF20C4683}"/>
    <cellStyle name="Comma 2 68 2" xfId="18774" xr:uid="{291ED60E-18B5-4AC2-9037-6323AF962350}"/>
    <cellStyle name="Comma 2 68 2 2" xfId="18775" xr:uid="{5231DACC-BACE-4158-AC5C-AF706281F049}"/>
    <cellStyle name="Comma 2 68 3" xfId="18776" xr:uid="{BAC4628C-6B78-4F30-8FD4-0364BDCFCE99}"/>
    <cellStyle name="Comma 2 69" xfId="18777" xr:uid="{2DDEF545-57C1-45B7-8FD4-E9F12288D052}"/>
    <cellStyle name="Comma 2 69 2" xfId="18778" xr:uid="{E41AE457-BC98-4217-8558-8C8231CEB794}"/>
    <cellStyle name="Comma 2 69 2 2" xfId="18779" xr:uid="{138874BA-9E95-4435-ACEE-4580D5FAF47E}"/>
    <cellStyle name="Comma 2 69 3" xfId="18780" xr:uid="{AECB9972-2EEE-4652-B978-FE1CF0E66690}"/>
    <cellStyle name="Comma 2 7" xfId="18781" xr:uid="{F5A7BEAF-40F1-4C01-9560-CD5536C21D7B}"/>
    <cellStyle name="Comma 2 7 2" xfId="18782" xr:uid="{56975D35-8E8C-44B6-B16E-B58916A49C65}"/>
    <cellStyle name="Comma 2 7 2 2" xfId="18783" xr:uid="{7762F77F-9A4F-459C-9190-0602C4B6C498}"/>
    <cellStyle name="Comma 2 7 3" xfId="18784" xr:uid="{604F0920-93C6-4DA5-9B25-6583A4AE3A36}"/>
    <cellStyle name="Comma 2 7_Mes Actual" xfId="18785" xr:uid="{667D6FEB-AA7A-4A1C-B80E-6B64698ED503}"/>
    <cellStyle name="Comma 2 70" xfId="18786" xr:uid="{3EE66EA6-929F-4C59-BB16-92DA634B258A}"/>
    <cellStyle name="Comma 2 70 2" xfId="18787" xr:uid="{EC285368-3102-48F6-B252-18F9FD6AA9FC}"/>
    <cellStyle name="Comma 2 70 2 2" xfId="18788" xr:uid="{06A9CE12-3FFE-46D8-B35D-B17164D37CD3}"/>
    <cellStyle name="Comma 2 70 3" xfId="18789" xr:uid="{6642FCFA-77C6-4799-AF56-93A8DA2F560E}"/>
    <cellStyle name="Comma 2 71" xfId="18790" xr:uid="{8EFB89C0-B2E1-46B8-BCC9-3B277E5A6117}"/>
    <cellStyle name="Comma 2 71 2" xfId="18791" xr:uid="{46D87257-A977-4635-8F65-6BCD1E6E7022}"/>
    <cellStyle name="Comma 2 71 2 2" xfId="18792" xr:uid="{088C5A55-0A36-403B-9995-0953D8DE5D07}"/>
    <cellStyle name="Comma 2 71 3" xfId="18793" xr:uid="{92AAE60F-6D61-4905-B262-4AB148B4AA64}"/>
    <cellStyle name="Comma 2 72" xfId="18794" xr:uid="{5C137A3D-3564-4BA0-A1C9-81DC17CD63EA}"/>
    <cellStyle name="Comma 2 72 2" xfId="18795" xr:uid="{A80D0422-567A-412B-9C3D-94F8F69C1EF9}"/>
    <cellStyle name="Comma 2 72 2 2" xfId="18796" xr:uid="{DF67B344-C1C6-42F3-83A8-F3745501D774}"/>
    <cellStyle name="Comma 2 72 3" xfId="18797" xr:uid="{9E5B9BEB-77C6-46AF-A89C-10FECB3E13DE}"/>
    <cellStyle name="Comma 2 73" xfId="18798" xr:uid="{1D54357B-7A0F-4FD7-800B-5ECEF6098C9C}"/>
    <cellStyle name="Comma 2 73 2" xfId="18799" xr:uid="{AB6D457D-9E99-4AAF-BC8F-81D6999A8BB0}"/>
    <cellStyle name="Comma 2 73 2 2" xfId="18800" xr:uid="{D12B2D66-0B4E-413B-9888-60D0448D94A3}"/>
    <cellStyle name="Comma 2 73 3" xfId="18801" xr:uid="{46FD37C5-8EBD-4008-8EE7-726717C53A88}"/>
    <cellStyle name="Comma 2 74" xfId="18802" xr:uid="{4D1DD031-8664-4174-A942-384332CB5728}"/>
    <cellStyle name="Comma 2 74 2" xfId="18803" xr:uid="{9DB2EB8A-4F9F-4038-A5CA-7132C38D2C9B}"/>
    <cellStyle name="Comma 2 74 2 2" xfId="18804" xr:uid="{C7D979C6-3987-4E44-8CEA-ED8001552187}"/>
    <cellStyle name="Comma 2 74 3" xfId="18805" xr:uid="{609EC180-606D-4B22-9E89-C560638FF4CB}"/>
    <cellStyle name="Comma 2 75" xfId="18806" xr:uid="{9A287D0F-2F2A-4D1F-8E4A-9672B8DE1555}"/>
    <cellStyle name="Comma 2 75 2" xfId="18807" xr:uid="{CBD00293-ED9E-4BFA-B569-E63B5FED1B01}"/>
    <cellStyle name="Comma 2 75 2 2" xfId="18808" xr:uid="{F449A7AB-7B03-4EF9-8778-BE5596FA8061}"/>
    <cellStyle name="Comma 2 75 3" xfId="18809" xr:uid="{2A13520E-00CC-4114-A861-99F6854DA24A}"/>
    <cellStyle name="Comma 2 76" xfId="18810" xr:uid="{750842DF-949C-4A67-9892-C6354C13FBB6}"/>
    <cellStyle name="Comma 2 76 2" xfId="18811" xr:uid="{FB45BE4D-3ED0-4C86-BC06-D05CB81618AF}"/>
    <cellStyle name="Comma 2 76 2 2" xfId="18812" xr:uid="{28CB5198-5EF3-4DE2-A9F7-4F2D460A718C}"/>
    <cellStyle name="Comma 2 76 3" xfId="18813" xr:uid="{4C1A055F-3DC8-4426-B291-3743ADB9FD2F}"/>
    <cellStyle name="Comma 2 77" xfId="18814" xr:uid="{29BD6E66-5FC0-4622-B720-493EB9C4A9BE}"/>
    <cellStyle name="Comma 2 77 2" xfId="18815" xr:uid="{B8EEDE9C-28FD-4251-AA44-8BD4B965F5D3}"/>
    <cellStyle name="Comma 2 77 2 2" xfId="18816" xr:uid="{3BECCC48-0EB5-43C4-B265-4F485DCF98E1}"/>
    <cellStyle name="Comma 2 77 3" xfId="18817" xr:uid="{547FF841-913C-49D2-94D6-E2470BFCDD63}"/>
    <cellStyle name="Comma 2 78" xfId="18818" xr:uid="{9C2A7511-B0F0-4C12-AAB8-C04CCE19EF47}"/>
    <cellStyle name="Comma 2 78 2" xfId="18819" xr:uid="{DA395219-BE5D-4EF7-A9BE-86D983929953}"/>
    <cellStyle name="Comma 2 78 2 2" xfId="18820" xr:uid="{836DDD83-6EB5-4F68-8F34-97B3C58F9626}"/>
    <cellStyle name="Comma 2 78 3" xfId="18821" xr:uid="{F44A78FE-CE49-40B7-A41F-EFD35FE565F4}"/>
    <cellStyle name="Comma 2 79" xfId="18822" xr:uid="{AC96744F-9894-47B6-9453-B7BC73FA9043}"/>
    <cellStyle name="Comma 2 79 2" xfId="18823" xr:uid="{1F2E17EA-AF5D-44A2-AE54-327916E47A5A}"/>
    <cellStyle name="Comma 2 79 2 2" xfId="18824" xr:uid="{B9FD9179-83FB-4A78-8E7F-7AEA686424CF}"/>
    <cellStyle name="Comma 2 79 3" xfId="18825" xr:uid="{747AD7AF-9012-48BA-BD7B-E456D963C064}"/>
    <cellStyle name="Comma 2 8" xfId="18826" xr:uid="{1466732B-768D-4A9D-8012-C3CE87109D01}"/>
    <cellStyle name="Comma 2 8 2" xfId="18827" xr:uid="{C3B0C9CA-16AC-49DD-9768-3C2573E2621D}"/>
    <cellStyle name="Comma 2 80" xfId="18828" xr:uid="{4CE0BFD7-1D95-4988-8FF4-940CE9109F55}"/>
    <cellStyle name="Comma 2 80 2" xfId="18829" xr:uid="{2643AC4F-06BA-4EBB-8E89-A56822A20BBF}"/>
    <cellStyle name="Comma 2 80 2 2" xfId="18830" xr:uid="{DE799F56-291F-419D-8803-EAE90C7120AB}"/>
    <cellStyle name="Comma 2 80 3" xfId="18831" xr:uid="{130F3CF4-593D-4D83-B3BA-AF118AE8C40A}"/>
    <cellStyle name="Comma 2 81" xfId="18832" xr:uid="{002D9E61-91A8-4489-B31C-FD0661FA35E2}"/>
    <cellStyle name="Comma 2 81 2" xfId="18833" xr:uid="{A3D5775B-2EA0-4CB3-8695-FBB3A7D6162D}"/>
    <cellStyle name="Comma 2 81 2 2" xfId="18834" xr:uid="{720A2075-0C4E-4E5A-98E3-A49EB7D9AA79}"/>
    <cellStyle name="Comma 2 81 3" xfId="18835" xr:uid="{4254BACE-A5A6-40C0-8533-0287FF7FF638}"/>
    <cellStyle name="Comma 2 82" xfId="18836" xr:uid="{D5F357DB-FD28-4054-BF20-25CE330CE83B}"/>
    <cellStyle name="Comma 2 82 2" xfId="18837" xr:uid="{459C5FD3-B0CB-4ECF-B747-6BE964543B82}"/>
    <cellStyle name="Comma 2 82 2 2" xfId="18838" xr:uid="{CC3ECA4A-7A55-4CEB-8C03-2AFF3DFAC0D0}"/>
    <cellStyle name="Comma 2 82 3" xfId="18839" xr:uid="{DEE323CB-5140-4DA7-8DFC-AD4A7A243936}"/>
    <cellStyle name="Comma 2 83" xfId="18840" xr:uid="{3754E93A-9A3B-4E03-B5BF-347BE94631CF}"/>
    <cellStyle name="Comma 2 83 2" xfId="18841" xr:uid="{2D5B3252-6E9D-4925-B06A-53694AB7975C}"/>
    <cellStyle name="Comma 2 83 2 2" xfId="18842" xr:uid="{2178D889-720B-42F8-9ED9-95A186C94DCA}"/>
    <cellStyle name="Comma 2 83 3" xfId="18843" xr:uid="{28DD00C1-0EA8-4D71-AC26-D219E278BE15}"/>
    <cellStyle name="Comma 2 84" xfId="18844" xr:uid="{D36A9EFC-2513-48BC-A0E9-FE75D7E60672}"/>
    <cellStyle name="Comma 2 84 2" xfId="18845" xr:uid="{FB5336E0-1E42-4463-9434-38C57C87CF33}"/>
    <cellStyle name="Comma 2 84 2 2" xfId="18846" xr:uid="{C44A0064-CD55-47C2-9E26-760CDE5A96AC}"/>
    <cellStyle name="Comma 2 84 3" xfId="18847" xr:uid="{14606DE5-E80D-4C42-A62B-AE326E558870}"/>
    <cellStyle name="Comma 2 85" xfId="18848" xr:uid="{50A9C8A3-2799-44F0-AB33-AB6E045D5963}"/>
    <cellStyle name="Comma 2 85 2" xfId="18849" xr:uid="{2A2139E6-A8BD-454B-8F29-AB38E0228F65}"/>
    <cellStyle name="Comma 2 85 2 2" xfId="18850" xr:uid="{66628A8D-E325-4161-8A89-F7922826E1C8}"/>
    <cellStyle name="Comma 2 85 3" xfId="18851" xr:uid="{76EBD8F5-679F-48C9-AED6-809AD207A222}"/>
    <cellStyle name="Comma 2 86" xfId="18852" xr:uid="{6826279A-7A15-48BB-B1AC-B9EC48820581}"/>
    <cellStyle name="Comma 2 86 2" xfId="18853" xr:uid="{8DB0AB19-101F-4B8C-87A3-1721218D6725}"/>
    <cellStyle name="Comma 2 86 2 2" xfId="18854" xr:uid="{61594DED-7831-4BF4-A11F-FDDF650B8F5B}"/>
    <cellStyle name="Comma 2 86 3" xfId="18855" xr:uid="{7D3333F8-F1FE-480C-889A-1B4CEC012DF5}"/>
    <cellStyle name="Comma 2 87" xfId="18856" xr:uid="{53097A49-64A8-4A18-9780-CA19B4F9AA06}"/>
    <cellStyle name="Comma 2 87 2" xfId="18857" xr:uid="{87AD243C-545D-422D-BF65-F820800D01DE}"/>
    <cellStyle name="Comma 2 87 2 2" xfId="18858" xr:uid="{76263994-FD60-48F2-B5CF-430100C026F7}"/>
    <cellStyle name="Comma 2 87 3" xfId="18859" xr:uid="{375EB899-EC46-40C4-BBD4-337CEDAAB578}"/>
    <cellStyle name="Comma 2 88" xfId="18860" xr:uid="{D028A9FB-6E43-4437-B365-32C0D3275C45}"/>
    <cellStyle name="Comma 2 89" xfId="18861" xr:uid="{32165E41-2972-4F3C-8EA0-3E296E507048}"/>
    <cellStyle name="Comma 2 9" xfId="18862" xr:uid="{62AEC8B3-98F2-4201-BDBF-514BB4A820E7}"/>
    <cellStyle name="Comma 2 9 2" xfId="18863" xr:uid="{03B7042E-76E1-40BA-AF14-745548A8F307}"/>
    <cellStyle name="Comma 2 90" xfId="18864" xr:uid="{30AE39F5-13CD-43D2-8BD3-CDFFC06E59E2}"/>
    <cellStyle name="Comma 2 90 2" xfId="18865" xr:uid="{76E9A406-F179-471A-9FA4-E272A663444F}"/>
    <cellStyle name="Comma 2 91" xfId="18866" xr:uid="{0536CCF6-D07E-40FC-BB7D-F519A2B21EE9}"/>
    <cellStyle name="Comma 2 92" xfId="18867" xr:uid="{1B893D93-D861-4C5F-B200-62FD1B0D748F}"/>
    <cellStyle name="Comma 2 93" xfId="18868" xr:uid="{3A5AD593-7D2F-4909-A4A8-64773DDE9303}"/>
    <cellStyle name="Comma 2_~7758338" xfId="18869" xr:uid="{19A17742-9A43-44F6-99A4-5171950C4828}"/>
    <cellStyle name="Comma 20" xfId="18870" xr:uid="{12B743AF-E7B0-4935-8FA9-8D3B951546D6}"/>
    <cellStyle name="Comma 21" xfId="18871" xr:uid="{F6294071-C2DC-40A9-BD64-F880C6750F98}"/>
    <cellStyle name="Comma 22" xfId="18872" xr:uid="{E0C6DEFB-5926-46E6-970D-0C6268C67347}"/>
    <cellStyle name="Comma 23" xfId="18873" xr:uid="{0EEB54A6-FED4-489A-ABF1-62D1BB6D462F}"/>
    <cellStyle name="Comma 24" xfId="18874" xr:uid="{D55CC540-300A-46F0-ACB8-94EBE8760A3E}"/>
    <cellStyle name="Comma 25" xfId="18875" xr:uid="{F7AE7564-2874-4A1E-9CD5-83DA03CF73B1}"/>
    <cellStyle name="Comma 25 2" xfId="18876" xr:uid="{525935A7-88D6-4E2B-9A2E-6F5505642558}"/>
    <cellStyle name="Comma 26" xfId="18877" xr:uid="{2136BCDA-FD00-44FA-8454-B760B6DCC538}"/>
    <cellStyle name="Comma 27" xfId="18878" xr:uid="{CC41D9C1-879A-4444-B938-0678CDBF52AD}"/>
    <cellStyle name="Comma 28" xfId="18879" xr:uid="{56A916DF-2653-4299-8F14-E19734DB2C5E}"/>
    <cellStyle name="Comma 29" xfId="18880" xr:uid="{E2BF555D-6437-4A60-B83B-901AC7887B0D}"/>
    <cellStyle name="Comma 3" xfId="18881" xr:uid="{6180F017-8C36-49C5-BDC0-A0D2C1FD29F0}"/>
    <cellStyle name="Comma 3 10" xfId="18882" xr:uid="{885B4034-527A-48FB-B3D9-A988131E87FD}"/>
    <cellStyle name="Comma 3 2" xfId="18883" xr:uid="{C03659B1-FE66-4891-9C14-920F93EAE4B6}"/>
    <cellStyle name="Comma 3 2 2" xfId="18884" xr:uid="{47DD120C-084D-47F2-9436-D5E619C4AAAD}"/>
    <cellStyle name="Comma 3 2 2 2" xfId="18885" xr:uid="{C3450617-1A26-4A93-BF02-29A98DED2649}"/>
    <cellStyle name="Comma 3 2 2 2 2" xfId="18886" xr:uid="{C6BCE144-1D7E-49F0-AA3B-BA5F68385236}"/>
    <cellStyle name="Comma 3 2 2 3" xfId="18887" xr:uid="{3730E142-150B-41C4-9992-6D92E55BB9B6}"/>
    <cellStyle name="Comma 3 2 2 4" xfId="18888" xr:uid="{EF46BD70-0D91-4639-A074-2030EC04CB06}"/>
    <cellStyle name="Comma 3 2 3" xfId="18889" xr:uid="{87610EAD-4B40-4534-B7EC-8C07C737EFBF}"/>
    <cellStyle name="Comma 3 2 3 2" xfId="18890" xr:uid="{E6FFD6EB-D439-43DA-A625-228FB2909DC6}"/>
    <cellStyle name="Comma 3 2 3 2 2" xfId="18891" xr:uid="{049B3046-E8DE-413C-AFE4-59CE76ED4D2B}"/>
    <cellStyle name="Comma 3 2 3 3" xfId="18892" xr:uid="{E3861523-D17B-4E87-9D5A-E53756491455}"/>
    <cellStyle name="Comma 3 2 3 4" xfId="18893" xr:uid="{6B2D4F13-759E-4A63-B2F7-3F98E872D6B3}"/>
    <cellStyle name="Comma 3 2 4" xfId="18894" xr:uid="{5A6F447B-2C81-4E8B-B922-136D486F9BC2}"/>
    <cellStyle name="Comma 3 2 4 2" xfId="18895" xr:uid="{18A31FE7-2CDE-463D-B0E7-188564E84E0D}"/>
    <cellStyle name="Comma 3 2 4 2 2" xfId="18896" xr:uid="{9EA4CC40-5CB9-4A4A-9D6A-BA65593C03B2}"/>
    <cellStyle name="Comma 3 2 4 3" xfId="18897" xr:uid="{CF8432D6-0E82-482D-BA70-FAA5AC3242ED}"/>
    <cellStyle name="Comma 3 2 4 4" xfId="18898" xr:uid="{C69FBE10-66B9-4577-A6E2-41940AE1255A}"/>
    <cellStyle name="Comma 3 2 5" xfId="18899" xr:uid="{B88F5872-1A76-49DD-AEA4-4542BC0C24E4}"/>
    <cellStyle name="Comma 3 2 5 2" xfId="18900" xr:uid="{837E59C3-B3B6-4CAD-815B-FDCF8D58F448}"/>
    <cellStyle name="Comma 3 2 6" xfId="18901" xr:uid="{A8A7BBCF-4FBA-4B47-AB76-C5264A3373EB}"/>
    <cellStyle name="Comma 3 2 7" xfId="18902" xr:uid="{59E551A2-0D42-4FA3-9653-963144DB7E68}"/>
    <cellStyle name="Comma 3 2_Mes Actual" xfId="18903" xr:uid="{D39CCF77-55DB-4D27-AD5C-07F1EDC3904F}"/>
    <cellStyle name="Comma 3 3" xfId="18904" xr:uid="{64264ED4-49C7-41E8-8B34-D9A23D671DED}"/>
    <cellStyle name="Comma 3 3 2" xfId="18905" xr:uid="{860B760B-8010-4FBD-8261-4395C2DA3DA2}"/>
    <cellStyle name="Comma 3 3 2 2" xfId="18906" xr:uid="{9F764694-8AC0-4983-A9CF-2800751DC5EF}"/>
    <cellStyle name="Comma 3 3 2 2 2" xfId="18907" xr:uid="{F357173C-543A-411A-B889-7E8023D754B2}"/>
    <cellStyle name="Comma 3 3 2 3" xfId="18908" xr:uid="{B0A2A44C-D3BC-43D8-ADA5-2C42692A4117}"/>
    <cellStyle name="Comma 3 3 2 4" xfId="18909" xr:uid="{A1E20CBE-B5AC-4133-A918-AB0227B19B44}"/>
    <cellStyle name="Comma 3 3 3" xfId="18910" xr:uid="{38DB3A7D-F783-44E3-88A9-763E44CB3B86}"/>
    <cellStyle name="Comma 3 3 3 2" xfId="18911" xr:uid="{A1212548-51B6-41DF-B6F4-495026D6AF68}"/>
    <cellStyle name="Comma 3 3 3 2 2" xfId="18912" xr:uid="{36294C42-2594-4CFA-AB29-A2B54F67589A}"/>
    <cellStyle name="Comma 3 3 3 2 2 2" xfId="18913" xr:uid="{473370B8-1175-4966-B4F8-2E7A15D809FE}"/>
    <cellStyle name="Comma 3 3 3 3" xfId="18914" xr:uid="{6AF19527-336B-4C7F-8BC1-659973DED02D}"/>
    <cellStyle name="Comma 3 3 3 4" xfId="18915" xr:uid="{7461950D-1037-448B-9F0A-5A31899766A6}"/>
    <cellStyle name="Comma 3 3 3_Mes Actual" xfId="18916" xr:uid="{9D0B8B4F-16E5-45C1-A7A9-3FF434809D6E}"/>
    <cellStyle name="Comma 3 3 4" xfId="18917" xr:uid="{DA51BB5C-83A2-4D9D-9828-9933B4BAE74B}"/>
    <cellStyle name="Comma 3 3 4 2" xfId="18918" xr:uid="{4D42154E-8EC2-46D0-8756-90EC1C7009B8}"/>
    <cellStyle name="Comma 3 3 4 2 2" xfId="18919" xr:uid="{D3209098-107E-4883-A0CD-53E45A021B13}"/>
    <cellStyle name="Comma 3 3 4 3" xfId="18920" xr:uid="{F409D214-12F5-4756-9C62-3EB4861B22D4}"/>
    <cellStyle name="Comma 3 3 4 4" xfId="18921" xr:uid="{F8DB3E65-61AE-4B4C-A0B9-BFEDCF703639}"/>
    <cellStyle name="Comma 3 3 5" xfId="18922" xr:uid="{9B11876B-DECF-4500-922B-ADF152F2E0BA}"/>
    <cellStyle name="Comma 3 3 5 2" xfId="18923" xr:uid="{D89C8D29-4A24-4D31-B4C7-D03AE4B0C59F}"/>
    <cellStyle name="Comma 3 3 6" xfId="18924" xr:uid="{4E6CEE0A-A5E9-48FB-8529-E91A84879EA9}"/>
    <cellStyle name="Comma 3 3 7" xfId="18925" xr:uid="{9D71E6EA-3284-4F08-94EB-7B558968742D}"/>
    <cellStyle name="Comma 3 3_Mes Actual" xfId="18926" xr:uid="{6EFA7A33-7D1F-400E-8F52-048AA80F1877}"/>
    <cellStyle name="Comma 3 4" xfId="18927" xr:uid="{030ADDF4-2A5A-4AC2-8034-2FAE5C0770D6}"/>
    <cellStyle name="Comma 3 4 2" xfId="18928" xr:uid="{4B4F49F3-3DD1-4B9E-A2B9-CC4EBC79FF84}"/>
    <cellStyle name="Comma 3 4 2 2" xfId="18929" xr:uid="{DDD7C34C-D3FE-4F64-B653-FC6ED2A7F9DF}"/>
    <cellStyle name="Comma 3 4 3" xfId="18930" xr:uid="{AD404F3B-65AF-49D0-8712-EEF3471CD94D}"/>
    <cellStyle name="Comma 3 4 4" xfId="18931" xr:uid="{FDD1140F-44D6-4EE1-8F34-E557E95CB6DC}"/>
    <cellStyle name="Comma 3 4_Mes Actual" xfId="18932" xr:uid="{3B2C24CD-80A2-40FB-97BB-1900BA74BBE5}"/>
    <cellStyle name="Comma 3 5" xfId="18933" xr:uid="{78CF03F8-9B2F-4C50-8382-2111C09821CC}"/>
    <cellStyle name="Comma 3 6" xfId="18934" xr:uid="{DD50B4BE-7D14-4A89-85A3-5449A2E897F5}"/>
    <cellStyle name="Comma 3 7" xfId="18935" xr:uid="{7CC29B59-6DDA-4F2F-A075-0E9D3B405E13}"/>
    <cellStyle name="Comma 3 8" xfId="18936" xr:uid="{98C065D4-F3F7-4720-93B9-E48CEFFC4D9F}"/>
    <cellStyle name="Comma 3 9" xfId="18937" xr:uid="{0019C3F9-78E1-4AE9-B7F8-4798181629BA}"/>
    <cellStyle name="Comma 3_Activos Fijos y Compras Agosto" xfId="18938" xr:uid="{98775E26-E111-44C7-A568-BA50561D0F0E}"/>
    <cellStyle name="Comma 30" xfId="18939" xr:uid="{A2AEF488-CB13-4DB4-9579-6EB2458DD752}"/>
    <cellStyle name="Comma 31" xfId="18940" xr:uid="{632C7C62-69C9-48D1-95D2-94F30FE03919}"/>
    <cellStyle name="Comma 32" xfId="18941" xr:uid="{225815CD-E463-4C42-A8D3-0A00B79F4B48}"/>
    <cellStyle name="Comma 33" xfId="18942" xr:uid="{C352C79D-CC1F-4212-A3F4-2D0EDD06035B}"/>
    <cellStyle name="Comma 34" xfId="18943" xr:uid="{78DDE3BC-4C79-48EA-80E5-708BBC11E7FD}"/>
    <cellStyle name="Comma 35" xfId="18944" xr:uid="{C425623F-318C-427E-9A3D-FC7F9B85E6DC}"/>
    <cellStyle name="Comma 35 10" xfId="18945" xr:uid="{F5333B75-0EA4-4935-83C9-B4FB99838F78}"/>
    <cellStyle name="Comma 35 11" xfId="18946" xr:uid="{98B5AA87-379B-4EA1-900B-27746E7D65E3}"/>
    <cellStyle name="Comma 35 12" xfId="18947" xr:uid="{948D4F66-0828-4FB0-A655-94F00F3DD8D2}"/>
    <cellStyle name="Comma 35 13" xfId="18948" xr:uid="{02277CC3-12E0-498B-9788-0117811F2CEA}"/>
    <cellStyle name="Comma 35 14" xfId="18949" xr:uid="{99419B1D-A71C-4D4D-84CE-ED765A6DB8A3}"/>
    <cellStyle name="Comma 35 15" xfId="18950" xr:uid="{3549C3C5-DC5D-4224-8521-302707F661E2}"/>
    <cellStyle name="Comma 35 16" xfId="18951" xr:uid="{624023B3-3098-47A6-82E6-F46BA6FF85EE}"/>
    <cellStyle name="Comma 35 17" xfId="18952" xr:uid="{4E7E910C-9FC8-490C-AE86-5AB6A5D0F6EA}"/>
    <cellStyle name="Comma 35 2" xfId="18953" xr:uid="{40344F84-0D53-446B-95D2-FF2C899FDCA3}"/>
    <cellStyle name="Comma 35 3" xfId="18954" xr:uid="{7C015DFF-9650-4718-BC3B-A92554961C64}"/>
    <cellStyle name="Comma 35 4" xfId="18955" xr:uid="{899ACFD8-7AA0-460D-A5C6-37B0DDF6CE87}"/>
    <cellStyle name="Comma 35 5" xfId="18956" xr:uid="{31E60999-9275-46AB-A601-E50E4B6FA65F}"/>
    <cellStyle name="Comma 35 6" xfId="18957" xr:uid="{7E37B454-C8CF-4620-8CAA-DDFB33FE3BA4}"/>
    <cellStyle name="Comma 35 7" xfId="18958" xr:uid="{EAD64F28-5D2B-43E5-BBD0-3CABAC341098}"/>
    <cellStyle name="Comma 35 8" xfId="18959" xr:uid="{EA569167-3C7D-4325-926D-723EF1AFFF1A}"/>
    <cellStyle name="Comma 35 9" xfId="18960" xr:uid="{2569C4CC-4876-4D16-8AC8-DA95A2F29852}"/>
    <cellStyle name="Comma 36" xfId="18961" xr:uid="{B1DD3B33-792B-42A7-BDAA-1FAE74D3B748}"/>
    <cellStyle name="Comma 37" xfId="18962" xr:uid="{3A4B6966-6D85-4016-80D5-E3B3F67193D3}"/>
    <cellStyle name="Comma 38" xfId="18963" xr:uid="{DF8B678A-8960-4025-90D2-A53A8DC9ABF3}"/>
    <cellStyle name="Comma 4" xfId="18964" xr:uid="{09CC75CF-C68D-490E-83EB-4C94002713F8}"/>
    <cellStyle name="Comma 4 2" xfId="18965" xr:uid="{556BDE83-7E33-4838-B061-E0D091E64126}"/>
    <cellStyle name="Comma 4 2 2" xfId="18966" xr:uid="{5C0AD7E6-65CE-4A8A-BAB1-B9524342B29E}"/>
    <cellStyle name="Comma 4 2 3" xfId="18967" xr:uid="{168EF7AD-B081-42CD-82E0-64F571ACC645}"/>
    <cellStyle name="Comma 4 3" xfId="18968" xr:uid="{32A0099C-094E-4402-9DF9-11CB34A15E1A}"/>
    <cellStyle name="Comma 4 3 2" xfId="18969" xr:uid="{2CF50F4D-5DAB-4872-8229-DF6CA8949320}"/>
    <cellStyle name="Comma 4 4" xfId="18970" xr:uid="{0969FB10-3125-44F1-8CD1-65AA8CAAD292}"/>
    <cellStyle name="Comma 4 5" xfId="18971" xr:uid="{CB8A02A5-9242-4C1E-ADE8-5076573A8DE1}"/>
    <cellStyle name="Comma 4 6" xfId="18972" xr:uid="{799897AB-4332-4BC9-A8D9-82546EAB5D6E}"/>
    <cellStyle name="Comma 4 7" xfId="18973" xr:uid="{36AE4EE6-79C7-40F8-9A34-6B69FA6807BC}"/>
    <cellStyle name="Comma 4 8" xfId="18974" xr:uid="{F78EC545-FB30-47E6-9D46-CF95A62BB0A3}"/>
    <cellStyle name="Comma 4_Mes Actual" xfId="18975" xr:uid="{2F347D92-0781-4B34-B932-FE409A753A69}"/>
    <cellStyle name="Comma 43" xfId="18976" xr:uid="{2889784F-15BF-4CD5-8616-C217014BBE10}"/>
    <cellStyle name="Comma 5" xfId="18977" xr:uid="{9B3D4F86-FC7D-4E1E-AF28-20F8292715D1}"/>
    <cellStyle name="Comma 5 2" xfId="18978" xr:uid="{DF8E3622-09EC-4F5D-819E-6ED413EB33CA}"/>
    <cellStyle name="Comma 5 2 2" xfId="18979" xr:uid="{6D05EB62-1730-40D1-A485-1D5A5C333BCA}"/>
    <cellStyle name="Comma 5 2 2 2" xfId="18980" xr:uid="{9BA142E9-EE3A-4826-8FF7-946C6ABCE12F}"/>
    <cellStyle name="Comma 5 2 3" xfId="18981" xr:uid="{F7247639-3B3F-48A0-88F7-61C1F50C3BE8}"/>
    <cellStyle name="Comma 5 3" xfId="18982" xr:uid="{5DBE2FC4-26B7-4613-89F2-6B2CE77CD0BD}"/>
    <cellStyle name="Comma 5 3 2" xfId="18983" xr:uid="{9A85D037-1FAF-4922-B529-9C92C70AE860}"/>
    <cellStyle name="Comma 5 4" xfId="18984" xr:uid="{3FF63C98-8852-428E-BFA4-83FEDC7E9041}"/>
    <cellStyle name="Comma 5 4 2" xfId="18985" xr:uid="{1B608715-6559-489C-959F-DAD75FBE0839}"/>
    <cellStyle name="Comma 5 5" xfId="18986" xr:uid="{5BF34978-30F3-479D-96CC-D92AE800CB47}"/>
    <cellStyle name="Comma 5_Book1" xfId="18987" xr:uid="{7212AEC9-4FB2-4D82-B10B-1B1FC0F74C6A}"/>
    <cellStyle name="Comma 6" xfId="18988" xr:uid="{CE54134F-480A-48CD-ABAB-60765F8F0691}"/>
    <cellStyle name="Comma 6 2" xfId="18989" xr:uid="{F42017F5-C676-4203-BA75-4B597AB3E31D}"/>
    <cellStyle name="Comma 6 3" xfId="18990" xr:uid="{7EBA26BA-F90B-4090-B7D3-540454866088}"/>
    <cellStyle name="Comma 7" xfId="18991" xr:uid="{21ED98E8-0B2B-46B1-9928-6EB75D51DE5E}"/>
    <cellStyle name="Comma 7 2" xfId="18992" xr:uid="{FCB52373-2117-4C4D-AD1C-FFE875D11A4D}"/>
    <cellStyle name="Comma 7 3" xfId="18993" xr:uid="{D7A00B29-E799-4762-A403-D3E14F7F84F9}"/>
    <cellStyle name="Comma 8" xfId="18994" xr:uid="{021C7A9A-C070-4C92-9E7A-070056869AEA}"/>
    <cellStyle name="Comma 8 2" xfId="18995" xr:uid="{85BBD0B9-0A04-42E0-A711-6572ECD3B5AA}"/>
    <cellStyle name="Comma 9" xfId="18996" xr:uid="{0FD74BD9-DCFA-485E-9CB2-A129713F91DD}"/>
    <cellStyle name="Comma 9 2" xfId="18997" xr:uid="{1BD57F1D-1B24-4967-B91A-2D83841DC392}"/>
    <cellStyle name="Comma_Activos Guatemala (suficiencia patrimonial )" xfId="18998" xr:uid="{DFBA9C5D-B5D3-4862-AF9C-B43F45525125}"/>
    <cellStyle name="Comma0" xfId="18999" xr:uid="{1D72B71A-70BD-441C-94CE-2A2DC1844BFA}"/>
    <cellStyle name="Comma0 - Modelo1" xfId="19000" xr:uid="{75602C1C-5F9C-4EDB-8DFA-64F0A7B7D71B}"/>
    <cellStyle name="Comma0 - Style1" xfId="19001" xr:uid="{84456899-D566-4BFF-BE1D-B4724CD60210}"/>
    <cellStyle name="Comma0 - Style3" xfId="19002" xr:uid="{566424F0-92B0-419B-B76F-D11F0BCDFAFE}"/>
    <cellStyle name="Comma0 10" xfId="19003" xr:uid="{D4716A55-C1CA-406D-871F-1BA76A364409}"/>
    <cellStyle name="Comma0 10 2" xfId="19004" xr:uid="{ADC69526-F804-45F6-9AF6-EEC6CC5A616F}"/>
    <cellStyle name="Comma0 11" xfId="19005" xr:uid="{DABA5685-D749-4330-BB0D-164D42FF7AF2}"/>
    <cellStyle name="Comma0 11 2" xfId="19006" xr:uid="{C0ADAEDC-CA34-4A31-9B67-50FF1EC1615B}"/>
    <cellStyle name="Comma0 12" xfId="19007" xr:uid="{8F3AD52C-BBA4-4132-8C23-DDA0238D8A99}"/>
    <cellStyle name="Comma0 12 2" xfId="19008" xr:uid="{EDD590AB-7454-478E-8EF6-B357671C4671}"/>
    <cellStyle name="Comma0 13" xfId="19009" xr:uid="{8C0A147F-59BE-435D-899C-87F7F1191F74}"/>
    <cellStyle name="Comma0 13 2" xfId="19010" xr:uid="{E822B7B6-103F-47C5-8D50-555F847C9CE6}"/>
    <cellStyle name="Comma0 14" xfId="19011" xr:uid="{D9D96EB5-8CE7-4BEE-9526-A8AF7C9094A1}"/>
    <cellStyle name="Comma0 14 2" xfId="19012" xr:uid="{176BCB71-61B1-4116-81C9-B2DB1C60ADDC}"/>
    <cellStyle name="Comma0 15" xfId="19013" xr:uid="{432F30F6-C4C6-4089-9905-94ED08C3A340}"/>
    <cellStyle name="Comma0 15 2" xfId="19014" xr:uid="{D1A25DEF-993A-4E43-9F4C-F9B45B3513F7}"/>
    <cellStyle name="Comma0 16" xfId="19015" xr:uid="{B39D3C0A-5E61-4312-9802-308AE3843323}"/>
    <cellStyle name="Comma0 16 2" xfId="19016" xr:uid="{CDC3E389-7F29-415D-BBCB-1F7B47692211}"/>
    <cellStyle name="Comma0 17" xfId="19017" xr:uid="{7BB3DF33-B124-4B59-8BC4-0848553BFF0D}"/>
    <cellStyle name="Comma0 17 2" xfId="19018" xr:uid="{1D3D1B10-18BC-4E35-AAE3-9CE5BCDA239D}"/>
    <cellStyle name="Comma0 18" xfId="19019" xr:uid="{28DC722E-5125-4A8D-AE61-FE53FE1E17BE}"/>
    <cellStyle name="Comma0 18 2" xfId="19020" xr:uid="{9DBDF8FD-2CC5-47C7-BAB8-28AA9C1C7A6E}"/>
    <cellStyle name="Comma0 19" xfId="19021" xr:uid="{FCDDEAE6-E31C-41A1-86C6-81319636B6C6}"/>
    <cellStyle name="Comma0 19 2" xfId="19022" xr:uid="{FD142C5A-E026-4B18-B4A7-508E32260B6B}"/>
    <cellStyle name="Comma0 2" xfId="19023" xr:uid="{EA407CC9-6F1B-43E0-8DA7-66C252A589A4}"/>
    <cellStyle name="Comma0 2 2" xfId="19024" xr:uid="{717A919D-FA32-4903-93F2-36421E63E898}"/>
    <cellStyle name="Comma0 20" xfId="19025" xr:uid="{B8765073-9286-4D5E-A646-8860A516CA12}"/>
    <cellStyle name="Comma0 20 2" xfId="19026" xr:uid="{8B8EB5A1-6F84-442A-B0B4-AACA6AA072EE}"/>
    <cellStyle name="Comma0 21" xfId="19027" xr:uid="{EEF75D8A-B562-4CA8-AC5C-BEFCDF27C365}"/>
    <cellStyle name="Comma0 21 2" xfId="19028" xr:uid="{B6768951-F202-4204-9E5C-DB4F0B95E65A}"/>
    <cellStyle name="Comma0 22" xfId="19029" xr:uid="{96E52580-44E2-4E0D-BAA2-049178022FD6}"/>
    <cellStyle name="Comma0 22 2" xfId="19030" xr:uid="{70531556-72FA-4992-B654-C81F7A57C9C5}"/>
    <cellStyle name="Comma0 23" xfId="19031" xr:uid="{850A99D1-4711-4840-9EEA-71D900CCB230}"/>
    <cellStyle name="Comma0 23 2" xfId="19032" xr:uid="{1D310793-559D-4941-8DAA-1E82900C03D9}"/>
    <cellStyle name="Comma0 24" xfId="19033" xr:uid="{5C4E9C98-BBE8-4006-9B61-67CEB2C3E204}"/>
    <cellStyle name="Comma0 24 2" xfId="19034" xr:uid="{5BE70590-D411-424F-9753-309EFD74ACE7}"/>
    <cellStyle name="Comma0 25" xfId="19035" xr:uid="{5222B543-545C-453C-BFD5-B307958EAB49}"/>
    <cellStyle name="Comma0 25 2" xfId="19036" xr:uid="{D1C93D74-B015-47CE-AC0F-D523604715E9}"/>
    <cellStyle name="Comma0 26" xfId="19037" xr:uid="{4EA0DA8B-CEF8-4D29-8A21-DF5C7554835D}"/>
    <cellStyle name="Comma0 26 2" xfId="19038" xr:uid="{DC89E6EF-F77D-4B41-B557-A4656182FB4D}"/>
    <cellStyle name="Comma0 27" xfId="19039" xr:uid="{70C4EAE4-1289-497E-B326-5D9071633814}"/>
    <cellStyle name="Comma0 27 2" xfId="19040" xr:uid="{3EEF9E47-AFE5-4FD0-AB6E-E083F20013D5}"/>
    <cellStyle name="Comma0 28" xfId="19041" xr:uid="{FDDEE697-3CC5-416B-B1D7-30F9BF869F03}"/>
    <cellStyle name="Comma0 28 2" xfId="19042" xr:uid="{C99032BB-C1CC-41E4-B571-965F4918A736}"/>
    <cellStyle name="Comma0 29" xfId="19043" xr:uid="{66CEA128-AE2B-4E35-998E-29B3C6E2EF26}"/>
    <cellStyle name="Comma0 29 2" xfId="19044" xr:uid="{934209A6-2C75-47CE-920E-3BBD3B27A441}"/>
    <cellStyle name="Comma0 3" xfId="19045" xr:uid="{D26A0189-CF54-4E27-BE8D-C1F0652AA29F}"/>
    <cellStyle name="Comma0 3 2" xfId="19046" xr:uid="{325A7243-F00B-4207-9718-70D2BD278E79}"/>
    <cellStyle name="Comma0 30" xfId="19047" xr:uid="{0F29AE92-0547-4C48-8082-C647C7B642BC}"/>
    <cellStyle name="Comma0 30 2" xfId="19048" xr:uid="{63736737-8EF4-4DC1-959C-6D1BBF3BB074}"/>
    <cellStyle name="Comma0 31" xfId="19049" xr:uid="{6939D77B-B4EF-495C-B0C5-DA6EEA886053}"/>
    <cellStyle name="Comma0 31 2" xfId="19050" xr:uid="{C6720956-07ED-4EB3-AF3E-E3025AA963A1}"/>
    <cellStyle name="Comma0 32" xfId="19051" xr:uid="{CA61A20E-4A8B-484F-8AEC-A1083F6C7682}"/>
    <cellStyle name="Comma0 32 2" xfId="19052" xr:uid="{AE28C16C-596E-4816-B980-FB81709F7B42}"/>
    <cellStyle name="Comma0 33" xfId="19053" xr:uid="{8110C2A6-2E25-478B-B0A6-4FAEB6B03ADA}"/>
    <cellStyle name="Comma0 33 2" xfId="19054" xr:uid="{68D7B894-1639-4128-A264-B4A972664756}"/>
    <cellStyle name="Comma0 34" xfId="19055" xr:uid="{F002D50F-8F9F-436A-A14A-A45AEA680002}"/>
    <cellStyle name="Comma0 34 2" xfId="19056" xr:uid="{57BD4D53-A628-4139-8E60-8EF49F5E4240}"/>
    <cellStyle name="Comma0 35" xfId="19057" xr:uid="{5C315214-1713-465D-80D4-4E5227ECC144}"/>
    <cellStyle name="Comma0 35 2" xfId="19058" xr:uid="{33F667A5-F9BC-439F-96D4-C37447B5D994}"/>
    <cellStyle name="Comma0 36" xfId="19059" xr:uid="{830F2989-3BE3-430E-BFED-FF31870E18C4}"/>
    <cellStyle name="Comma0 36 2" xfId="19060" xr:uid="{1F44836E-18AC-4ACB-8D1A-2B0D9A463462}"/>
    <cellStyle name="Comma0 37" xfId="19061" xr:uid="{3880F61B-1D0F-4D04-9A01-26C38E851978}"/>
    <cellStyle name="Comma0 37 2" xfId="19062" xr:uid="{46147578-E3EC-471C-96EB-E60A30C0C979}"/>
    <cellStyle name="Comma0 38" xfId="19063" xr:uid="{647EFAD0-E46F-4F59-9E44-222B66540260}"/>
    <cellStyle name="Comma0 38 2" xfId="19064" xr:uid="{98F5DA17-AE62-472F-B226-4D418B75429D}"/>
    <cellStyle name="Comma0 39" xfId="19065" xr:uid="{730521A3-D8BD-4030-8464-D1C67FFFC753}"/>
    <cellStyle name="Comma0 39 2" xfId="19066" xr:uid="{EB757002-3281-4545-B523-6C7181618A45}"/>
    <cellStyle name="Comma0 4" xfId="19067" xr:uid="{A4208231-36DC-40A4-9C8E-97C2784D62E7}"/>
    <cellStyle name="Comma0 4 2" xfId="19068" xr:uid="{4047D6AD-2492-4883-B8E3-060F32333EA8}"/>
    <cellStyle name="Comma0 40" xfId="19069" xr:uid="{6E43F406-7135-464B-821B-C1D88B09968E}"/>
    <cellStyle name="Comma0 40 2" xfId="19070" xr:uid="{4C45B47F-30E2-4774-B05E-4BAC06CE84FF}"/>
    <cellStyle name="Comma0 41" xfId="19071" xr:uid="{24DB2448-02A9-4372-8736-BCF369D15533}"/>
    <cellStyle name="Comma0 41 2" xfId="19072" xr:uid="{DA75ADA8-716C-4B28-88BE-54C8144D2574}"/>
    <cellStyle name="Comma0 42" xfId="19073" xr:uid="{2B5EDF8B-BC38-4222-8C06-20CCB8C6D33E}"/>
    <cellStyle name="Comma0 42 2" xfId="19074" xr:uid="{AC80BEAC-BC87-466D-9FCF-1DF354186003}"/>
    <cellStyle name="Comma0 43" xfId="19075" xr:uid="{8299BC8E-62B3-44B4-8B48-71F4BBEEE38C}"/>
    <cellStyle name="Comma0 43 2" xfId="19076" xr:uid="{C99000AC-CD0B-48B8-AB79-FD983FA22CFB}"/>
    <cellStyle name="Comma0 44" xfId="19077" xr:uid="{CE662C2E-5FBB-4695-8542-23E4E6F1600C}"/>
    <cellStyle name="Comma0 44 2" xfId="19078" xr:uid="{51EB9109-C49F-4E5F-92C7-46C9F602D24E}"/>
    <cellStyle name="Comma0 45" xfId="19079" xr:uid="{9133923F-2F83-4487-AEE5-18AF8FA3B3D7}"/>
    <cellStyle name="Comma0 45 2" xfId="19080" xr:uid="{C040EF07-38B3-461F-BB63-3E3DE7CF7B7D}"/>
    <cellStyle name="Comma0 46" xfId="19081" xr:uid="{E3786E7C-7DD3-4701-9E24-9FF5F0F989EA}"/>
    <cellStyle name="Comma0 46 2" xfId="19082" xr:uid="{8F2A9E75-905B-4997-AF75-5C6125414FD3}"/>
    <cellStyle name="Comma0 47" xfId="19083" xr:uid="{85381AB8-6308-41C5-B251-B7418EDF6852}"/>
    <cellStyle name="Comma0 47 2" xfId="19084" xr:uid="{ABE9CBBF-0A90-429B-BF4F-C267F17DDDAA}"/>
    <cellStyle name="Comma0 48" xfId="19085" xr:uid="{289ADA82-8A10-41A2-985C-125ACEF96685}"/>
    <cellStyle name="Comma0 48 2" xfId="19086" xr:uid="{6C475008-51B5-4B4A-8451-ABC4C2003EEE}"/>
    <cellStyle name="Comma0 49" xfId="19087" xr:uid="{46A3729A-65A7-439F-A75D-10B1C1DFC6EB}"/>
    <cellStyle name="Comma0 49 2" xfId="19088" xr:uid="{FCA7C3D4-5654-4241-9BB6-61EF9F11E624}"/>
    <cellStyle name="Comma0 5" xfId="19089" xr:uid="{50C72011-D234-4B8E-8AD0-2322295ED2F9}"/>
    <cellStyle name="Comma0 5 2" xfId="19090" xr:uid="{0F1C411D-1040-4A52-8093-33EC04158D8E}"/>
    <cellStyle name="Comma0 50" xfId="19091" xr:uid="{1DADF9F6-D122-4246-9333-5624A3EB8707}"/>
    <cellStyle name="Comma0 50 2" xfId="19092" xr:uid="{80C63957-413F-4054-A6EA-D4D496D02365}"/>
    <cellStyle name="Comma0 51" xfId="19093" xr:uid="{990C70EE-3BE2-4FF9-8C5F-E3DB0AB7559E}"/>
    <cellStyle name="Comma0 51 2" xfId="19094" xr:uid="{F88A62AE-C9FE-48CE-ADE8-B1B6F19832D3}"/>
    <cellStyle name="Comma0 52" xfId="19095" xr:uid="{825043A8-7F26-4A8E-AC22-0FC62D3B5908}"/>
    <cellStyle name="Comma0 52 2" xfId="19096" xr:uid="{955EF5AB-9E5C-4DDD-8C00-499A8DF8946E}"/>
    <cellStyle name="Comma0 53" xfId="19097" xr:uid="{ABAD9605-569C-4CF7-AA35-EE18BAD0A16B}"/>
    <cellStyle name="Comma0 53 2" xfId="19098" xr:uid="{95AC2F1E-0C35-4975-A09C-109DD7B917FB}"/>
    <cellStyle name="Comma0 54" xfId="19099" xr:uid="{3ABFF157-C9AC-448C-891D-514662A9C0BA}"/>
    <cellStyle name="Comma0 54 2" xfId="19100" xr:uid="{9D0B3619-8BB6-4CC8-B03C-A2F63F6BB5E1}"/>
    <cellStyle name="Comma0 55" xfId="19101" xr:uid="{A7D71242-8761-431C-A834-BCDCE4C748B0}"/>
    <cellStyle name="Comma0 55 2" xfId="19102" xr:uid="{461EA818-B97A-468B-91C3-F4935E84A6C3}"/>
    <cellStyle name="Comma0 56" xfId="19103" xr:uid="{33AF7415-280E-4940-82D0-F6971DB6B603}"/>
    <cellStyle name="Comma0 56 2" xfId="19104" xr:uid="{A83C8DA0-E0EB-4C95-849A-A255E628D1F7}"/>
    <cellStyle name="Comma0 57" xfId="19105" xr:uid="{4451B271-93EF-4587-B4A7-5407726E5523}"/>
    <cellStyle name="Comma0 57 2" xfId="19106" xr:uid="{7141EA16-397D-4D7A-9B9D-5758856896FA}"/>
    <cellStyle name="Comma0 58" xfId="19107" xr:uid="{09C3C186-676A-4001-B0F5-E1480DEDEEF1}"/>
    <cellStyle name="Comma0 58 2" xfId="19108" xr:uid="{E4A2BB37-3DDC-4662-B338-8962DA4EBCC8}"/>
    <cellStyle name="Comma0 59" xfId="19109" xr:uid="{97B3EC94-DFEF-4FF4-A18C-968E3DBB216D}"/>
    <cellStyle name="Comma0 6" xfId="19110" xr:uid="{7B853723-82A6-4DE9-A9EE-000A783C58F6}"/>
    <cellStyle name="Comma0 6 2" xfId="19111" xr:uid="{A6C01522-4283-4B60-957D-B798A7709350}"/>
    <cellStyle name="Comma0 60" xfId="19112" xr:uid="{6DB41CF3-61FD-4D32-86D8-20946E6173EA}"/>
    <cellStyle name="Comma0 61" xfId="19113" xr:uid="{1BB6E89B-28B4-408B-B727-C9385088CD50}"/>
    <cellStyle name="Comma0 62" xfId="19114" xr:uid="{D7F40F95-E67E-4D78-B3BC-C030CA733ACC}"/>
    <cellStyle name="Comma0 63" xfId="19115" xr:uid="{91A356E7-197B-47F7-87AE-088BAF52FF8F}"/>
    <cellStyle name="Comma0 64" xfId="19116" xr:uid="{D364D05A-1848-42A3-9453-588DAFABDF32}"/>
    <cellStyle name="Comma0 65" xfId="19117" xr:uid="{AF21A71B-E462-4378-9B96-28B89CE9FDE5}"/>
    <cellStyle name="Comma0 66" xfId="19118" xr:uid="{C945FDDC-39E0-4FB4-A495-ACBC86EEA8C7}"/>
    <cellStyle name="Comma0 67" xfId="19119" xr:uid="{FD0D4197-D042-47F4-B7A5-766A95E7435D}"/>
    <cellStyle name="Comma0 68" xfId="19120" xr:uid="{35DCF4C7-22FC-4A8B-94E9-B8ECC37580E3}"/>
    <cellStyle name="Comma0 69" xfId="19121" xr:uid="{580096D5-856E-45D5-B38C-8851B62119FF}"/>
    <cellStyle name="Comma0 7" xfId="19122" xr:uid="{7DCAB6DC-7554-4A1B-8E7E-726701B72B5D}"/>
    <cellStyle name="Comma0 7 2" xfId="19123" xr:uid="{DEB09840-7122-4F7E-9CE6-B7A932898D88}"/>
    <cellStyle name="Comma0 70" xfId="19124" xr:uid="{59F668C8-45F3-45F9-A396-77B5679410B9}"/>
    <cellStyle name="Comma0 71" xfId="19125" xr:uid="{D072C064-81C2-48CB-8D7F-805EA8998DD0}"/>
    <cellStyle name="Comma0 72" xfId="19126" xr:uid="{2EF6F531-1B9B-4D4F-A325-A856FD85B5D5}"/>
    <cellStyle name="Comma0 73" xfId="19127" xr:uid="{81056538-F956-44D8-B071-D142260BDC18}"/>
    <cellStyle name="Comma0 74" xfId="19128" xr:uid="{6C5B1E2C-8E51-4CB0-9C06-2F86EA67A557}"/>
    <cellStyle name="Comma0 75" xfId="19129" xr:uid="{1DA172FF-1EE1-4EA5-8648-460FC39D8A40}"/>
    <cellStyle name="Comma0 76" xfId="19130" xr:uid="{4CE25E80-9209-4F59-8D0E-314FE88E40E5}"/>
    <cellStyle name="Comma0 77" xfId="19131" xr:uid="{0E82C3ED-F96C-4FC6-A052-F8954CD4D9AF}"/>
    <cellStyle name="Comma0 78" xfId="19132" xr:uid="{A3798664-30E9-4896-A1CA-AAADF311D195}"/>
    <cellStyle name="Comma0 79" xfId="19133" xr:uid="{07378368-3736-48DA-8A81-725B54BA9EB8}"/>
    <cellStyle name="Comma0 8" xfId="19134" xr:uid="{615E4B3C-8471-411C-BB77-8FA2CCC22B8E}"/>
    <cellStyle name="Comma0 8 2" xfId="19135" xr:uid="{A301FDCE-383A-4C67-9B97-47E07BA4B208}"/>
    <cellStyle name="Comma0 80" xfId="19136" xr:uid="{F4FB0EC8-0AAF-4D17-BBE2-C0E3F0FC7720}"/>
    <cellStyle name="Comma0 81" xfId="19137" xr:uid="{701D8C7C-F453-44C9-AEDD-053572FCC4C4}"/>
    <cellStyle name="Comma0 82" xfId="19138" xr:uid="{61020B3B-7DA2-4541-8523-FA3A3346D92D}"/>
    <cellStyle name="Comma0 83" xfId="19139" xr:uid="{3B55446D-58B9-445E-99AE-3ACCB3C729F7}"/>
    <cellStyle name="Comma0 84" xfId="19140" xr:uid="{6827253F-D6CF-4597-BC1E-3968A85A3DB4}"/>
    <cellStyle name="Comma0 85" xfId="19141" xr:uid="{CC61FDE1-40F2-414A-8F26-6858E36CA0A8}"/>
    <cellStyle name="Comma0 86" xfId="19142" xr:uid="{A52A69A9-CD8A-444E-838E-BD13D452805F}"/>
    <cellStyle name="Comma0 87" xfId="19143" xr:uid="{64E72AAE-D68A-4227-98D1-2C2F26C258ED}"/>
    <cellStyle name="Comma0 9" xfId="19144" xr:uid="{EDC39723-4BA3-4E90-9301-4478895BBFAF}"/>
    <cellStyle name="Comma0 9 2" xfId="19145" xr:uid="{8C178FB8-81A3-42C1-B859-2F8E7CF1D02B}"/>
    <cellStyle name="Comma0_BAY Bank CDI - September 26, 2007" xfId="19146" xr:uid="{C0FBD0F1-A5FD-43AF-BCFA-4A18CF88528A}"/>
    <cellStyle name="Comma1 - Modelo2" xfId="19147" xr:uid="{558F2D98-27E8-4BED-B5FB-53787DEFC856}"/>
    <cellStyle name="Comma1 - Style1" xfId="19148" xr:uid="{4B6CCE32-4B71-456E-B970-48AE9DD75578}"/>
    <cellStyle name="Comma1 - Style2" xfId="19149" xr:uid="{AC2883ED-BD08-4A32-B8AB-5AA7F9FED84B}"/>
    <cellStyle name="Company Name" xfId="19150" xr:uid="{2C768562-CC17-4473-9C73-198B03CB8470}"/>
    <cellStyle name="Copied" xfId="19151" xr:uid="{D463D4FA-58BF-4815-A5A9-7604898B780D}"/>
    <cellStyle name="COST1" xfId="19152" xr:uid="{886B82C3-4C64-47E8-9D04-DB4238576B92}"/>
    <cellStyle name="Curren - Style3" xfId="19153" xr:uid="{39F0ED75-4B28-46B6-90E6-5C1DEE4B6CA6}"/>
    <cellStyle name="Curren - Style4" xfId="19154" xr:uid="{4FEDE20E-5C37-4163-B46E-135033086D9A}"/>
    <cellStyle name="Curren - Style4 2" xfId="19155" xr:uid="{6BFE3402-4C20-4E1E-95DB-52C6379A7A41}"/>
    <cellStyle name="Currency" xfId="19156" xr:uid="{825D13E8-3D3F-47DB-BBED-3B4D485B48E4}"/>
    <cellStyle name="Currency ($)" xfId="19157" xr:uid="{F2064E1E-0456-4B07-8792-8E5489852082}"/>
    <cellStyle name="Currency (€)" xfId="19158" xr:uid="{F6574315-8048-497D-8966-CDAABC5DFEE2}"/>
    <cellStyle name="Currency (blue)" xfId="19159" xr:uid="{25077D36-C2D2-44EF-8A77-D9A48122D06C}"/>
    <cellStyle name="Currency [0]" xfId="19160" xr:uid="{41C9662D-DE7D-47FA-A46C-93C91BE7EDD4}"/>
    <cellStyle name="Currency [0]; --" xfId="19161" xr:uid="{3520A9E5-7E56-4CC7-BAEF-142BC1C4E819}"/>
    <cellStyle name="Currency [1]" xfId="19162" xr:uid="{C59C51BB-65F4-4A33-8DCE-F9B4D5ED6D8A}"/>
    <cellStyle name="Currency [2]" xfId="19163" xr:uid="{A1DA3FBD-C92E-4B13-A6D4-E4C1ED47BADD}"/>
    <cellStyle name="Currency [3]" xfId="19164" xr:uid="{E9A62DA8-E7D1-443D-ACDE-9F0EA16E68F4}"/>
    <cellStyle name="Currency 0" xfId="19165" xr:uid="{2A01C955-785D-404E-9E33-DA05B504E666}"/>
    <cellStyle name="Currency 2" xfId="19166" xr:uid="{18AD4A6D-4877-4F68-A88E-42EF0F9B02A7}"/>
    <cellStyle name="Currency 2 2" xfId="19167" xr:uid="{854CD1C7-D675-4F34-9687-B86377AAF727}"/>
    <cellStyle name="Currency 2 2 2" xfId="19168" xr:uid="{6B3F8ECA-525F-4F4E-9AF1-930D59E24E7B}"/>
    <cellStyle name="Currency 2 3" xfId="19169" xr:uid="{C04F08B0-4B02-4020-909C-0F7AF9FC16D7}"/>
    <cellStyle name="Currency 2 4" xfId="19170" xr:uid="{497BDAC7-510A-40A1-93E9-375184BFB080}"/>
    <cellStyle name="Currency 2 5" xfId="19171" xr:uid="{4B06194F-E30A-4094-8560-0436C58304BC}"/>
    <cellStyle name="Currency 2_Mes Actual" xfId="19172" xr:uid="{5612DE77-C853-4D8C-965B-F992D6C34AF2}"/>
    <cellStyle name="Currency 3" xfId="19173" xr:uid="{8A045C60-CF1A-4C5F-A73C-8007DE8AF7ED}"/>
    <cellStyle name="Currency 3 2" xfId="19174" xr:uid="{EC9D6E4B-92F3-4BFD-8A31-985A39A0DB41}"/>
    <cellStyle name="Currency 4" xfId="19175" xr:uid="{F8D92FCC-AEEC-46C6-A706-612AA24D40D4}"/>
    <cellStyle name="Currency with doble underline" xfId="19176" xr:uid="{27690077-1E9B-43E7-9917-B48450BB9CD5}"/>
    <cellStyle name="Currency without underline" xfId="19177" xr:uid="{99C58484-5695-48BB-9A3F-74EA6C7DA240}"/>
    <cellStyle name="Currency_ABC Regional OCT-01" xfId="19178" xr:uid="{F9E75BF2-8DF8-4BF7-9C8E-2ADC6045CF0D}"/>
    <cellStyle name="Currency0" xfId="19179" xr:uid="{A9581B03-1059-4665-ADF6-97A4D1CB15B5}"/>
    <cellStyle name="Currency0 2" xfId="19180" xr:uid="{191BDD02-122A-48A5-B6A6-2C461F208E55}"/>
    <cellStyle name="Currency0 2 2" xfId="19181" xr:uid="{F8F99544-6F4C-43B7-9494-A0BB80520A44}"/>
    <cellStyle name="Currency0 3" xfId="19182" xr:uid="{0C56E8C8-BD15-45F1-BDD7-6E085733658B}"/>
    <cellStyle name="Currency0 4" xfId="19183" xr:uid="{DFBBBB92-735A-42CF-8E6E-D5B9505C5DED}"/>
    <cellStyle name="data_3000" xfId="19184" xr:uid="{4858A287-6991-493F-AB4C-8CD9ADC31938}"/>
    <cellStyle name="DataBases" xfId="19185" xr:uid="{22D74456-67B0-416F-A7B5-F2420C6C8139}"/>
    <cellStyle name="DataToHide" xfId="19186" xr:uid="{98021AB5-C9FF-400B-9577-B174A99458AD}"/>
    <cellStyle name="Date" xfId="19187" xr:uid="{70DE5BCA-0D1F-42CD-A476-325C73CAEC56}"/>
    <cellStyle name="Date (d/mm/yy)" xfId="19188" xr:uid="{2C0AA832-8617-4B6E-9E05-4AFE848935A7}"/>
    <cellStyle name="Date (d-mm-yy)" xfId="19189" xr:uid="{F0A26A16-85D6-40D9-B9DC-C0804B60DDA8}"/>
    <cellStyle name="Date (Full)" xfId="19190" xr:uid="{86AD12BB-972A-43CE-91C5-59AC3E838F9A}"/>
    <cellStyle name="Date [D-M-Y]" xfId="19191" xr:uid="{32A155C9-FB65-4CCC-AB1B-E72CCAE0973F}"/>
    <cellStyle name="Date [M/D/Y]" xfId="19192" xr:uid="{1B6A5660-3FAB-4D78-871D-5BE90C3EDEF7}"/>
    <cellStyle name="Date [M/Y]" xfId="19193" xr:uid="{132CFD4B-E251-4079-8227-27710C8F10CA}"/>
    <cellStyle name="Date [MMM-YY]" xfId="19194" xr:uid="{A0C6E5AB-EC58-4266-950A-ADE2A05B1929}"/>
    <cellStyle name="Date [Y]" xfId="19195" xr:uid="{F7FEA673-8B6C-4CEE-A94C-693ACC9220A9}"/>
    <cellStyle name="Date 10" xfId="19196" xr:uid="{2B0BC933-60C9-40FA-8CBF-048EE5337FE4}"/>
    <cellStyle name="Date 11" xfId="19197" xr:uid="{804E5978-E182-4004-9960-BC5D6551E6AD}"/>
    <cellStyle name="Date 12" xfId="19198" xr:uid="{282FC6DD-061A-420B-AA32-8165C05C58C3}"/>
    <cellStyle name="Date 13" xfId="19199" xr:uid="{6CE28D95-F686-49AB-B8B0-CE793E7642D2}"/>
    <cellStyle name="Date 14" xfId="19200" xr:uid="{BC07AA7B-8406-4952-A552-A1046A7062CB}"/>
    <cellStyle name="Date 15" xfId="19201" xr:uid="{D5AD6DBD-DB73-469E-840B-8011BED46598}"/>
    <cellStyle name="Date 16" xfId="19202" xr:uid="{C082AFD7-C4F9-40C4-8AD1-B25E7AD408B1}"/>
    <cellStyle name="Date 17" xfId="19203" xr:uid="{9E739727-D527-4315-A341-7A5FA2446C47}"/>
    <cellStyle name="Date 18" xfId="19204" xr:uid="{980FDCCD-D5FD-4B19-9668-5DE855C8043C}"/>
    <cellStyle name="Date 19" xfId="19205" xr:uid="{E986170B-39CE-47C5-859A-F69913CC9AB3}"/>
    <cellStyle name="Date 2" xfId="19206" xr:uid="{F26AC4A7-FADE-43F9-A5F1-DF0F34FEB953}"/>
    <cellStyle name="Date 2 2" xfId="19207" xr:uid="{9BFC9638-8CC7-492C-B06B-914062EA319F}"/>
    <cellStyle name="Date 20" xfId="19208" xr:uid="{A945BA5E-DCE9-44A0-BC25-4A74807AB131}"/>
    <cellStyle name="Date 21" xfId="19209" xr:uid="{8C1675E1-BBD8-45D4-8921-5A76C760E18D}"/>
    <cellStyle name="Date 22" xfId="19210" xr:uid="{CEA41714-AEB8-404D-BCF6-E078214BB17C}"/>
    <cellStyle name="Date 23" xfId="19211" xr:uid="{9E232649-D47E-4F29-A490-51798F20BB16}"/>
    <cellStyle name="Date 24" xfId="19212" xr:uid="{5F26BEE4-857F-4A7D-BB27-636E9C47EC0D}"/>
    <cellStyle name="Date 25" xfId="19213" xr:uid="{3FB9D5C6-7A79-436D-8449-0D418BD0E870}"/>
    <cellStyle name="Date 26" xfId="19214" xr:uid="{81993C04-3189-4CCC-9238-A1994838B1D5}"/>
    <cellStyle name="Date 27" xfId="19215" xr:uid="{1632324D-65A0-49ED-AF21-F83B087C15E6}"/>
    <cellStyle name="Date 28" xfId="19216" xr:uid="{FE184368-3ED0-4393-96B9-D4A9B066DEE9}"/>
    <cellStyle name="Date 29" xfId="19217" xr:uid="{9914C27B-E657-40B0-85DE-70B19540687B}"/>
    <cellStyle name="Date 3" xfId="19218" xr:uid="{93DC5AA3-5FEE-447D-8A0D-45585F283004}"/>
    <cellStyle name="Date 30" xfId="19219" xr:uid="{FE070241-9331-46E7-8347-5C2BBFC1EBCA}"/>
    <cellStyle name="Date 31" xfId="19220" xr:uid="{835FB0ED-B851-4631-832E-D4FE8A69A504}"/>
    <cellStyle name="Date 4" xfId="19221" xr:uid="{8080D9B2-0835-4FED-A03C-A58C2FFBE42C}"/>
    <cellStyle name="Date 5" xfId="19222" xr:uid="{654F6536-1EDD-4658-9FA3-AF5BE1E4F461}"/>
    <cellStyle name="Date 6" xfId="19223" xr:uid="{14864572-4C83-4E97-A53C-EEEC9F756EDC}"/>
    <cellStyle name="Date 7" xfId="19224" xr:uid="{BA7C0E78-78DA-4004-AD9E-EF330FDB6EF9}"/>
    <cellStyle name="Date 8" xfId="19225" xr:uid="{80E1FDF2-1DF6-4EC8-8E43-815A1534B730}"/>
    <cellStyle name="Date 9" xfId="19226" xr:uid="{47D5322B-0096-468C-ADF0-41E269A9508C}"/>
    <cellStyle name="Date Aligned" xfId="19227" xr:uid="{BB8FB6FC-4F5D-4DB5-BBA2-192B0F90B7AE}"/>
    <cellStyle name="Date_5536376_1" xfId="19228" xr:uid="{CBBD958E-5376-474A-BA46-E1CB323C858C}"/>
    <cellStyle name="datetime" xfId="19229" xr:uid="{F38376DD-5EE0-4BED-9D36-7DD10253830E}"/>
    <cellStyle name="DblLineDollarAcct" xfId="19230" xr:uid="{68B9D114-C322-4735-B113-76F55B28AFE3}"/>
    <cellStyle name="DblLinePercent" xfId="19231" xr:uid="{9DB238E7-7B82-4385-B9B1-E308E375E798}"/>
    <cellStyle name="Dezimal [0]_keyperfKromAG.2000" xfId="19232" xr:uid="{0F1DD9A5-880D-4EA4-92B1-EDEBC2BBB459}"/>
    <cellStyle name="Dezimal_BetergKromschröder" xfId="19233" xr:uid="{A4BF5C53-9D80-4925-B3BF-99841DD9E3D2}"/>
    <cellStyle name="Dia" xfId="19234" xr:uid="{4397CFF1-0A70-4752-8E2D-BA74E0565AFD}"/>
    <cellStyle name="Diseño" xfId="19235" xr:uid="{F7088AD2-2263-4CBC-B721-79543A1FFA0A}"/>
    <cellStyle name="DollarAccounting" xfId="19236" xr:uid="{8696F9C0-889A-428C-8158-221BFE30AD61}"/>
    <cellStyle name="Dotted Line" xfId="19237" xr:uid="{20C7DC9A-4DCA-420A-88A6-F7EDBC7CD206}"/>
    <cellStyle name="Eingabe" xfId="19238" xr:uid="{F96F82D2-B9C0-48EC-AC54-31FAF815C263}"/>
    <cellStyle name="EingabeSumme" xfId="19239" xr:uid="{8BAD9826-0CFE-48C0-AC59-94AA76C87BEC}"/>
    <cellStyle name="Emphasis 1" xfId="19240" xr:uid="{7A292536-AEA0-45C2-9706-486AABE08CDB}"/>
    <cellStyle name="Emphasis 2" xfId="19241" xr:uid="{203072BD-AE7B-4E0C-8652-A9909C17940D}"/>
    <cellStyle name="Emphasis 3" xfId="19242" xr:uid="{451D9C59-A2B7-4053-8709-136B72F69525}"/>
    <cellStyle name="Encabez1" xfId="19243" xr:uid="{FF3B69B0-4769-4B51-8264-E2BBA221F8C9}"/>
    <cellStyle name="Encabez2" xfId="19244" xr:uid="{2167BCDD-EDA1-4BB8-8F6A-E8CDC1CFD688}"/>
    <cellStyle name="Encabezado 4 10" xfId="19245" xr:uid="{F3C700E9-C8B8-421B-9AD2-C3B30D681419}"/>
    <cellStyle name="Encabezado 4 11" xfId="19246" xr:uid="{7398873F-4A5F-4709-940E-0107B25BB323}"/>
    <cellStyle name="Encabezado 4 12" xfId="19247" xr:uid="{67B5B30B-0307-451C-9381-8606A2D0664C}"/>
    <cellStyle name="Encabezado 4 13" xfId="19248" xr:uid="{85EC42BC-55D7-4CD5-9679-C2082AD2C50A}"/>
    <cellStyle name="Encabezado 4 14" xfId="19249" xr:uid="{F96C8AB1-4242-4E94-AD3A-B0E867095335}"/>
    <cellStyle name="Encabezado 4 15" xfId="19250" xr:uid="{90F59FA4-E92E-4695-8D47-8BD817036C52}"/>
    <cellStyle name="Encabezado 4 16" xfId="19251" xr:uid="{13289F36-2438-4099-BA58-A8698519A679}"/>
    <cellStyle name="Encabezado 4 17" xfId="19252" xr:uid="{B02AA96E-CCB8-4FD4-8AA7-3721C3A0344B}"/>
    <cellStyle name="Encabezado 4 18" xfId="19253" xr:uid="{19A0E77D-70D1-46D5-BEC1-E1F0CE98350C}"/>
    <cellStyle name="Encabezado 4 19" xfId="19254" xr:uid="{6F836ECF-6EA2-41D9-9DF2-27DB9082FF45}"/>
    <cellStyle name="Encabezado 4 2" xfId="19255" xr:uid="{BA688690-EB58-4BFE-A122-BA18816DC38E}"/>
    <cellStyle name="Encabezado 4 2 2" xfId="19256" xr:uid="{938F70CF-BFE7-4D8A-8B07-6AB53B0ACB5F}"/>
    <cellStyle name="Encabezado 4 2 2 2" xfId="19257" xr:uid="{AEA77C49-F83D-46C3-97C0-817D653BC9D8}"/>
    <cellStyle name="Encabezado 4 2 3" xfId="19258" xr:uid="{E76D577D-B4E9-4CF6-A5BB-D87127EA9709}"/>
    <cellStyle name="Encabezado 4 2_Mes Actual" xfId="19259" xr:uid="{667963C7-767D-4E61-87AD-31B3A251D828}"/>
    <cellStyle name="Encabezado 4 20" xfId="19260" xr:uid="{BB5D3881-3B8B-4724-8721-99930D44A910}"/>
    <cellStyle name="Encabezado 4 21" xfId="19261" xr:uid="{F800DB78-5BF9-4D1A-B92A-5FA4B89A605A}"/>
    <cellStyle name="Encabezado 4 22" xfId="19262" xr:uid="{4034F3F9-1E26-4714-9514-13A6E590AAC4}"/>
    <cellStyle name="Encabezado 4 23" xfId="19263" xr:uid="{CB8DFC57-CBE3-4E7B-B4C6-D52DF3AD0C48}"/>
    <cellStyle name="Encabezado 4 3" xfId="19264" xr:uid="{51F12CE4-2097-43A3-8609-9635B875ED4B}"/>
    <cellStyle name="Encabezado 4 3 2" xfId="19265" xr:uid="{48BB2957-416C-4AE5-8875-05A7A92E3688}"/>
    <cellStyle name="Encabezado 4 4" xfId="19266" xr:uid="{F21DA6F4-30E8-4942-AA96-247590508D48}"/>
    <cellStyle name="Encabezado 4 5" xfId="19267" xr:uid="{6C555614-F566-46BF-AE78-A9423AD6D902}"/>
    <cellStyle name="Encabezado 4 6" xfId="19268" xr:uid="{C3791DDE-B580-435D-AE5E-AAB1CBFF007E}"/>
    <cellStyle name="Encabezado 4 7" xfId="19269" xr:uid="{60A11F60-0293-4150-819A-09DEF52979C4}"/>
    <cellStyle name="Encabezado 4 8" xfId="19270" xr:uid="{D730319D-7EBD-4FEE-BC3E-C57B5E0CEB95}"/>
    <cellStyle name="Encabezado 4 9" xfId="19271" xr:uid="{E90CB155-E6F2-4A99-BFB6-DA84FBD32CAF}"/>
    <cellStyle name="Énfasis1 10" xfId="19272" xr:uid="{14994A6F-057A-44CA-8C52-8256CD678AC2}"/>
    <cellStyle name="Énfasis1 11" xfId="19273" xr:uid="{2866B9C5-47D0-42CA-9202-6A5A81D121CB}"/>
    <cellStyle name="Énfasis1 12" xfId="19274" xr:uid="{0C1992FD-EBBA-4070-8A6A-988A11C8668B}"/>
    <cellStyle name="Énfasis1 13" xfId="19275" xr:uid="{A7018BD1-0001-4141-A6B8-44F77EA7A7BE}"/>
    <cellStyle name="Énfasis1 14" xfId="19276" xr:uid="{4DD656C0-7F70-46A0-80C1-258B87E5B799}"/>
    <cellStyle name="Énfasis1 15" xfId="19277" xr:uid="{449E9DC2-1C38-44CC-B217-51644980B8B2}"/>
    <cellStyle name="Énfasis1 16" xfId="19278" xr:uid="{CB2E3650-683F-43BA-A50F-C47E02FD5E88}"/>
    <cellStyle name="Énfasis1 17" xfId="19279" xr:uid="{7E7952E0-CA29-43CE-BDD3-443425F0DE51}"/>
    <cellStyle name="Énfasis1 18" xfId="19280" xr:uid="{0C19CC71-49F3-4809-9022-3E5E2AA847FE}"/>
    <cellStyle name="Énfasis1 19" xfId="19281" xr:uid="{F817811C-1CF0-44E2-9884-DFF02CD30233}"/>
    <cellStyle name="Énfasis1 2" xfId="19282" xr:uid="{F1354E65-0E17-4572-A5DD-B8AF5277F2FA}"/>
    <cellStyle name="Énfasis1 2 2" xfId="19283" xr:uid="{EBAE8A59-E89B-4337-9585-DA93D3889B51}"/>
    <cellStyle name="Énfasis1 2 2 2" xfId="19284" xr:uid="{37AE3107-CEF0-4111-B7FA-D528BB8EDAC3}"/>
    <cellStyle name="Énfasis1 2 3" xfId="19285" xr:uid="{D5066327-1EFD-4AD9-AFAC-310EF97BF2B6}"/>
    <cellStyle name="Énfasis1 2 4" xfId="19286" xr:uid="{02E1E056-4B07-4D5F-A8C8-0EA936D1D5B3}"/>
    <cellStyle name="Énfasis1 2_Mes Actual" xfId="19287" xr:uid="{FA92A21E-9F13-444D-B566-15D9447BB0A6}"/>
    <cellStyle name="Énfasis1 3" xfId="19288" xr:uid="{F6A367C9-40A8-4BB0-90F6-E884DBC4A96D}"/>
    <cellStyle name="Énfasis1 3 2" xfId="19289" xr:uid="{95D6C786-5BC2-4D68-BB6A-70E5E4A5F58A}"/>
    <cellStyle name="Énfasis1 4" xfId="19290" xr:uid="{6CA97150-2690-440B-ABA7-A45DE9D4BD83}"/>
    <cellStyle name="Énfasis2 2" xfId="19291" xr:uid="{A0A0DCAF-31CA-4450-A525-B55907D147F6}"/>
    <cellStyle name="Énfasis2 2 2" xfId="19292" xr:uid="{8B26F4B9-E1B3-4C47-B04A-B7F296CEA6B9}"/>
    <cellStyle name="Énfasis2 2 2 2" xfId="19293" xr:uid="{00B3F206-FBD7-422D-AC04-936E279DE8A3}"/>
    <cellStyle name="Énfasis2 2 3" xfId="19294" xr:uid="{6B669001-3BC7-46DD-9004-218456011539}"/>
    <cellStyle name="Énfasis2 2 4" xfId="19295" xr:uid="{9D684DF7-A2FB-4729-B8D0-E9DA99490D5D}"/>
    <cellStyle name="Énfasis2 2_Mes Actual" xfId="19296" xr:uid="{57DC029E-A7C9-4604-BA5E-BF49B24C67A5}"/>
    <cellStyle name="Énfasis2 3" xfId="19297" xr:uid="{E228D500-F5A7-43B5-8BA7-E98A18A92224}"/>
    <cellStyle name="Énfasis2 3 2" xfId="19298" xr:uid="{59278978-76E5-4D19-9466-3A6EB80644B6}"/>
    <cellStyle name="Énfasis2 4" xfId="19299" xr:uid="{5C2BBEA3-D896-424A-83B8-59FBD6061818}"/>
    <cellStyle name="Énfasis3 2" xfId="19300" xr:uid="{58605A6A-FF84-4905-9EF4-104F9785CE49}"/>
    <cellStyle name="Énfasis3 2 2" xfId="19301" xr:uid="{CE8F7802-04F3-476B-8620-0D78A505CF76}"/>
    <cellStyle name="Énfasis3 2 2 2" xfId="19302" xr:uid="{54AAE370-B42F-49A3-957A-A88C96BC9CBC}"/>
    <cellStyle name="Énfasis3 2 3" xfId="19303" xr:uid="{4D014F6B-81FC-4A53-8D3E-AD48F4ABF124}"/>
    <cellStyle name="Énfasis3 2 4" xfId="19304" xr:uid="{EB12F0EE-3CD7-461D-A89B-11EF2740981D}"/>
    <cellStyle name="Énfasis3 2_Mes Actual" xfId="19305" xr:uid="{43A8473E-5184-42D9-8493-0A77644A0EE3}"/>
    <cellStyle name="Énfasis3 3" xfId="19306" xr:uid="{09EAE143-678B-4C55-833A-C08657FEC762}"/>
    <cellStyle name="Énfasis3 3 2" xfId="19307" xr:uid="{616C8FA5-045E-4F17-A649-22E448852A12}"/>
    <cellStyle name="Énfasis3 4" xfId="19308" xr:uid="{6F62DE1A-5CF3-43BA-9447-34F70C50925F}"/>
    <cellStyle name="Énfasis4 2" xfId="19309" xr:uid="{33BCBA8F-6E4D-4E89-831B-C5C0E55C72B3}"/>
    <cellStyle name="Énfasis4 2 2" xfId="19310" xr:uid="{A5646871-FEAD-4961-80B7-A0DE12172122}"/>
    <cellStyle name="Énfasis4 2 2 2" xfId="19311" xr:uid="{91850DE8-C2C5-4864-91A3-94EA5E996461}"/>
    <cellStyle name="Énfasis4 2 3" xfId="19312" xr:uid="{219821B7-2C0E-4095-83BD-87680B9AEADE}"/>
    <cellStyle name="Énfasis4 2 4" xfId="19313" xr:uid="{70997305-2A88-4596-BCD5-81C968B98C21}"/>
    <cellStyle name="Énfasis4 2_Mes Actual" xfId="19314" xr:uid="{AA032218-C540-4861-99AF-98284ACAA28F}"/>
    <cellStyle name="Énfasis4 3" xfId="19315" xr:uid="{41E29DDE-64B4-4F22-9F9F-24437319E3A1}"/>
    <cellStyle name="Énfasis4 3 2" xfId="19316" xr:uid="{53F44205-8474-4D68-BC7C-92E5ED6BC5C9}"/>
    <cellStyle name="Énfasis4 4" xfId="19317" xr:uid="{4BAFBC0F-CECB-437D-B4B8-DCBC24E614AC}"/>
    <cellStyle name="Énfasis5 2" xfId="19318" xr:uid="{BA4F54BF-FE30-4AAC-9755-109B8D24619A}"/>
    <cellStyle name="Énfasis5 2 2" xfId="19319" xr:uid="{8D0C10B3-4F6D-4AF5-8469-6A78F86F501E}"/>
    <cellStyle name="Énfasis5 2 3" xfId="19320" xr:uid="{A6047245-387B-43F5-A1D2-12823B9DA47B}"/>
    <cellStyle name="Énfasis5 2 4" xfId="19321" xr:uid="{31F7EBC5-183B-4A89-92A0-AF2603F89047}"/>
    <cellStyle name="Énfasis5 3" xfId="19322" xr:uid="{E819C341-3763-4B0B-B8A4-804ACAE7B242}"/>
    <cellStyle name="Énfasis5 3 2" xfId="19323" xr:uid="{12568F1B-A730-4595-969F-A75A2A0B521D}"/>
    <cellStyle name="Énfasis5 4" xfId="19324" xr:uid="{68CF4FE1-1243-47BF-94DE-56497CEE19D1}"/>
    <cellStyle name="Énfasis6 2" xfId="19325" xr:uid="{543906B0-6EAA-46B7-962B-3BA2A7A1E126}"/>
    <cellStyle name="Énfasis6 2 2" xfId="19326" xr:uid="{8E9AAE46-B870-45F0-93CF-01F36315903C}"/>
    <cellStyle name="Énfasis6 2 2 2" xfId="19327" xr:uid="{0E7BE47B-FA03-4264-A64E-2BFEDBB88268}"/>
    <cellStyle name="Énfasis6 2 3" xfId="19328" xr:uid="{4479AD6F-7E2F-42B4-AD3F-E7FD243359D8}"/>
    <cellStyle name="Énfasis6 2 4" xfId="19329" xr:uid="{EA48041B-6FFB-4B4F-B2E2-188488D39FB8}"/>
    <cellStyle name="Énfasis6 2_Mes Actual" xfId="19330" xr:uid="{DC9FE30D-5DD3-4CF1-88BC-5C12F8653E86}"/>
    <cellStyle name="Énfasis6 3" xfId="19331" xr:uid="{2DF62754-01E2-4A26-AD85-1B36944BDE58}"/>
    <cellStyle name="Énfasis6 3 2" xfId="19332" xr:uid="{6EC76D7D-3DE1-44FE-9608-F7F0E61AD9B0}"/>
    <cellStyle name="Énfasis6 4" xfId="19333" xr:uid="{3F8D101E-D9C3-48BF-8DA3-3F3372C19554}"/>
    <cellStyle name="Entered" xfId="19334" xr:uid="{8B62E3AA-8999-47C8-81A0-36E1A8463309}"/>
    <cellStyle name="Entities" xfId="19335" xr:uid="{37272E72-D564-4BC7-8A09-139B6F875327}"/>
    <cellStyle name="Entrada 2" xfId="19336" xr:uid="{CC202696-7653-403A-8F1D-1DB98CE25B56}"/>
    <cellStyle name="Entrada 2 10" xfId="19337" xr:uid="{2468A63D-C4FF-495A-A76C-4B3ECABB2AAA}"/>
    <cellStyle name="Entrada 2 10 2" xfId="19338" xr:uid="{4004E076-FCF1-4FC2-9C14-E3BD9E43F764}"/>
    <cellStyle name="Entrada 2 10 2 2" xfId="19339" xr:uid="{5E70AD60-E45F-4F23-B136-7C19ADFF1AE9}"/>
    <cellStyle name="Entrada 2 10 2 2 2" xfId="19340" xr:uid="{97575B32-35EE-4259-BF4E-259B32DD5219}"/>
    <cellStyle name="Entrada 2 10 2 3" xfId="19341" xr:uid="{51159BA3-0051-405A-B645-05D70DF71504}"/>
    <cellStyle name="Entrada 2 10 2 3 2" xfId="19342" xr:uid="{B15F5198-4EA6-48CD-B543-535C695000B9}"/>
    <cellStyle name="Entrada 2 10 2 4" xfId="19343" xr:uid="{86441C5C-C255-4737-ACD3-CFF1207D6936}"/>
    <cellStyle name="Entrada 2 10 2 4 2" xfId="19344" xr:uid="{4EA1D16D-F505-49AE-ABC1-57314E976D91}"/>
    <cellStyle name="Entrada 2 10 2 5" xfId="19345" xr:uid="{77D9CCC3-1541-4A9A-8344-3764499AF3D5}"/>
    <cellStyle name="Entrada 2 10 2 5 2" xfId="19346" xr:uid="{E5EB5C04-4AE6-4108-BBC5-3A4F380B7142}"/>
    <cellStyle name="Entrada 2 10 2 6" xfId="19347" xr:uid="{028BE652-D4F7-46D0-8B88-17C936394555}"/>
    <cellStyle name="Entrada 2 10 2 6 2" xfId="19348" xr:uid="{B0C589E4-E4E2-49CC-A258-C5E1C26980E6}"/>
    <cellStyle name="Entrada 2 10 2 7" xfId="19349" xr:uid="{D5A6B915-5F1B-4B26-95BD-6ED049060170}"/>
    <cellStyle name="Entrada 2 10 2_Mes Actual" xfId="19350" xr:uid="{B050BD4B-3A47-41BD-8D87-5FA8B8D74383}"/>
    <cellStyle name="Entrada 2 10 3" xfId="19351" xr:uid="{01DAEA9A-39D9-44DA-A724-D4DC70B98C38}"/>
    <cellStyle name="Entrada 2 10 3 2" xfId="19352" xr:uid="{257DFC1B-401F-4963-A0CB-0F3738FFA23A}"/>
    <cellStyle name="Entrada 2 10 3 2 2" xfId="19353" xr:uid="{F96C2991-CDEE-47D5-81A7-73FF24B22C44}"/>
    <cellStyle name="Entrada 2 10 3 3" xfId="19354" xr:uid="{FD04D588-0E00-4F0B-8BFD-260ABE952511}"/>
    <cellStyle name="Entrada 2 10 3_Mes Actual" xfId="19355" xr:uid="{C1A3C973-A2FD-4D56-B575-C7D5CA9F0BBD}"/>
    <cellStyle name="Entrada 2 10 4" xfId="19356" xr:uid="{E46EA910-C323-4F25-B4C5-9613AA53ED53}"/>
    <cellStyle name="Entrada 2 10 4 2" xfId="19357" xr:uid="{928C9C66-BD68-4B01-9FE6-E2D53D0F2A0D}"/>
    <cellStyle name="Entrada 2 10 5" xfId="19358" xr:uid="{D2E26A73-BB50-4260-841E-AA9FC7715100}"/>
    <cellStyle name="Entrada 2 10 5 2" xfId="19359" xr:uid="{AB8E5CE1-6890-4B77-9AC9-E844708F26E4}"/>
    <cellStyle name="Entrada 2 10 6" xfId="19360" xr:uid="{F8B2F71C-3625-46F3-860B-8CF0D480BA0B}"/>
    <cellStyle name="Entrada 2 10 6 2" xfId="19361" xr:uid="{0866DF32-C6C9-4056-BB6F-C37260F60C45}"/>
    <cellStyle name="Entrada 2 10 7" xfId="19362" xr:uid="{A907620F-4515-4073-9303-B2DD40A1E123}"/>
    <cellStyle name="Entrada 2 10 7 2" xfId="19363" xr:uid="{3E3D4987-230D-48A1-8F0D-678B906247E6}"/>
    <cellStyle name="Entrada 2 10 8" xfId="19364" xr:uid="{4C3345E0-DCDC-4AAA-A73D-A8CFA3E54E8D}"/>
    <cellStyle name="Entrada 2 10_Mes Actual" xfId="19365" xr:uid="{290F4C5D-E987-4DC7-AFBB-6965E74A2A71}"/>
    <cellStyle name="Entrada 2 11" xfId="19366" xr:uid="{47E09AFB-EDC8-475A-8769-85507063FF86}"/>
    <cellStyle name="Entrada 2 11 2" xfId="19367" xr:uid="{53E56AAB-571B-4DCA-BD4A-8B1EE0A745AA}"/>
    <cellStyle name="Entrada 2 11 2 2" xfId="19368" xr:uid="{67CB99FB-9807-4FC6-B3CF-D458D9B45373}"/>
    <cellStyle name="Entrada 2 11 2 2 2" xfId="19369" xr:uid="{3D549786-3CEB-4350-9CEA-960EA1723B38}"/>
    <cellStyle name="Entrada 2 11 2 3" xfId="19370" xr:uid="{B3D0BFE5-6613-4C19-AD81-9979CD19D421}"/>
    <cellStyle name="Entrada 2 11 2 3 2" xfId="19371" xr:uid="{44173BE5-3D4E-4960-B8C2-8D7C3FF9C860}"/>
    <cellStyle name="Entrada 2 11 2 4" xfId="19372" xr:uid="{254A9AF5-5CFD-48C7-94C3-76A2C0648B37}"/>
    <cellStyle name="Entrada 2 11 2 4 2" xfId="19373" xr:uid="{57CB715D-034B-453F-B783-CE318CB4409C}"/>
    <cellStyle name="Entrada 2 11 2 5" xfId="19374" xr:uid="{ABE62934-C0C1-4A9D-B7BD-BF0AD8892925}"/>
    <cellStyle name="Entrada 2 11 2 5 2" xfId="19375" xr:uid="{0FE001BB-A2DE-4E89-B632-465248E9AA8E}"/>
    <cellStyle name="Entrada 2 11 2 6" xfId="19376" xr:uid="{751546B6-6A17-40EC-9478-A3C9B48D10A2}"/>
    <cellStyle name="Entrada 2 11 2 6 2" xfId="19377" xr:uid="{B5130353-7292-4015-A5C2-FC14BE517D3B}"/>
    <cellStyle name="Entrada 2 11 2 7" xfId="19378" xr:uid="{3029C6ED-5DFB-44A4-A201-6B9B5677B7F4}"/>
    <cellStyle name="Entrada 2 11 3" xfId="19379" xr:uid="{49C947BD-E105-47DE-A2AF-E8B009660E33}"/>
    <cellStyle name="Entrada 2 11 3 2" xfId="19380" xr:uid="{10972E8D-6050-4245-809C-B1E1FB4A3372}"/>
    <cellStyle name="Entrada 2 11 4" xfId="19381" xr:uid="{12F47C8A-6911-411F-95DF-A005C26C543B}"/>
    <cellStyle name="Entrada 2 11 4 2" xfId="19382" xr:uid="{C9CE867A-87EE-457E-BDD7-A388205D3836}"/>
    <cellStyle name="Entrada 2 11 5" xfId="19383" xr:uid="{ACAC9290-BC74-4EBE-A1CA-E140E112DA38}"/>
    <cellStyle name="Entrada 2 11 5 2" xfId="19384" xr:uid="{28AE2C6D-45B3-4504-A7DD-AF84578F6391}"/>
    <cellStyle name="Entrada 2 11 6" xfId="19385" xr:uid="{DF115E62-3B52-4834-909F-29BB3577617B}"/>
    <cellStyle name="Entrada 2 11 6 2" xfId="19386" xr:uid="{225013B6-7B38-48B2-BE82-3A121A7CB830}"/>
    <cellStyle name="Entrada 2 11 7" xfId="19387" xr:uid="{67A3FC62-6605-4A9F-AF04-66A9C38DF978}"/>
    <cellStyle name="Entrada 2 11 7 2" xfId="19388" xr:uid="{B4C8B9B9-B987-4097-BF36-89CBB4CF32A3}"/>
    <cellStyle name="Entrada 2 11 8" xfId="19389" xr:uid="{FDCD704A-162C-4805-ACE4-D8B509E3F33F}"/>
    <cellStyle name="Entrada 2 11_Mes Actual" xfId="19390" xr:uid="{9AEE8A04-A435-4AC1-96C4-8A0733941BA7}"/>
    <cellStyle name="Entrada 2 12" xfId="19391" xr:uid="{8084B281-B001-48D5-9328-6D744F649302}"/>
    <cellStyle name="Entrada 2 12 2" xfId="19392" xr:uid="{8C6383C4-F5C2-4A19-9D14-BE90BD68F352}"/>
    <cellStyle name="Entrada 2 12 2 2" xfId="19393" xr:uid="{0935FD61-6181-4CE2-9DF8-9A723BB6A7C2}"/>
    <cellStyle name="Entrada 2 12 2 2 2" xfId="19394" xr:uid="{54640D99-6747-4EB4-A565-01BE05D0DD40}"/>
    <cellStyle name="Entrada 2 12 2 3" xfId="19395" xr:uid="{7F7B5D8B-FBED-4D44-A682-77EBE3527F98}"/>
    <cellStyle name="Entrada 2 12 2 3 2" xfId="19396" xr:uid="{CB29B69E-94C0-4DBC-A5C0-52755DCCF84B}"/>
    <cellStyle name="Entrada 2 12 2 4" xfId="19397" xr:uid="{18A94318-A4CF-4661-8173-42DC889D0511}"/>
    <cellStyle name="Entrada 2 12 2 4 2" xfId="19398" xr:uid="{BFC7EBB5-6B6D-4B86-B844-DEF1CEB2C5D0}"/>
    <cellStyle name="Entrada 2 12 2 5" xfId="19399" xr:uid="{58C25D2D-3482-45DA-894B-BDD81FE18B1E}"/>
    <cellStyle name="Entrada 2 12 2 5 2" xfId="19400" xr:uid="{05C3EC96-8801-4AD6-9A97-3F681A130429}"/>
    <cellStyle name="Entrada 2 12 2 6" xfId="19401" xr:uid="{7852718A-BB67-47C3-999A-C50675AA19C8}"/>
    <cellStyle name="Entrada 2 12 2 6 2" xfId="19402" xr:uid="{30510D02-EBCB-45B7-B3EA-5C77362ECFA6}"/>
    <cellStyle name="Entrada 2 12 2 7" xfId="19403" xr:uid="{41BF5775-DC7D-45E7-8AC9-2F29B020D8E3}"/>
    <cellStyle name="Entrada 2 12 3" xfId="19404" xr:uid="{4DDC7CF0-D434-4B34-9E6B-43A51F60D128}"/>
    <cellStyle name="Entrada 2 12 3 2" xfId="19405" xr:uid="{41598C73-1083-4BE9-AD92-6C5F5AE2B115}"/>
    <cellStyle name="Entrada 2 12 4" xfId="19406" xr:uid="{16EEBA81-9017-4D5E-81B8-9AD0265FAE9D}"/>
    <cellStyle name="Entrada 2 12 4 2" xfId="19407" xr:uid="{81FBF8DD-9016-4C81-A870-F43D54AAF5CC}"/>
    <cellStyle name="Entrada 2 12 5" xfId="19408" xr:uid="{CA540102-833A-4BEA-9A70-9A44B799FDB2}"/>
    <cellStyle name="Entrada 2 12 5 2" xfId="19409" xr:uid="{0D4DED39-BFDB-4F06-BE2E-05EB18EEBBA4}"/>
    <cellStyle name="Entrada 2 12 6" xfId="19410" xr:uid="{6C401F85-AD3E-48CB-9E70-3BF2877BD35C}"/>
    <cellStyle name="Entrada 2 12 6 2" xfId="19411" xr:uid="{7065D591-A674-4567-B05F-D2064986C42E}"/>
    <cellStyle name="Entrada 2 12 7" xfId="19412" xr:uid="{EFE7D730-BB21-4924-9337-C8B3BFA2F757}"/>
    <cellStyle name="Entrada 2 12 7 2" xfId="19413" xr:uid="{A3209984-23DE-462E-86B4-DF11BB44A328}"/>
    <cellStyle name="Entrada 2 12 8" xfId="19414" xr:uid="{ABE74E8C-3FF5-4BE3-BAAD-B3D88CA554BD}"/>
    <cellStyle name="Entrada 2 12_Mes Actual" xfId="19415" xr:uid="{1BD93668-2145-4F2A-B607-A86FEE2BDD48}"/>
    <cellStyle name="Entrada 2 13" xfId="19416" xr:uid="{77C00228-61A0-4F95-AB87-7032155C404A}"/>
    <cellStyle name="Entrada 2 13 2" xfId="19417" xr:uid="{F1A4D7F4-92C7-426D-B883-193863503D55}"/>
    <cellStyle name="Entrada 2 13 2 2" xfId="19418" xr:uid="{E2652CC1-8432-40D7-850D-AA3A14B13F8F}"/>
    <cellStyle name="Entrada 2 13 3" xfId="19419" xr:uid="{506E545D-9C05-4AC3-9230-3917B8C9ED96}"/>
    <cellStyle name="Entrada 2 13 3 2" xfId="19420" xr:uid="{81228C3D-0447-49AD-9CB5-4123474E9880}"/>
    <cellStyle name="Entrada 2 13 4" xfId="19421" xr:uid="{F83218B8-916F-4FB2-96A1-E6B59AFA3DFB}"/>
    <cellStyle name="Entrada 2 13 4 2" xfId="19422" xr:uid="{06DE5ED1-529B-45E4-B614-CF30BDC96A2E}"/>
    <cellStyle name="Entrada 2 13 5" xfId="19423" xr:uid="{88F33046-27C7-488E-A596-22AB24E04A21}"/>
    <cellStyle name="Entrada 2 13 5 2" xfId="19424" xr:uid="{F686C893-A485-436F-A3D3-13D6C4201810}"/>
    <cellStyle name="Entrada 2 13 6" xfId="19425" xr:uid="{712EFF75-C6ED-4527-8F15-6E0395941855}"/>
    <cellStyle name="Entrada 2 13 6 2" xfId="19426" xr:uid="{EB70CFCE-E0D9-4EE1-9521-ACDB5B67B7C7}"/>
    <cellStyle name="Entrada 2 13 7" xfId="19427" xr:uid="{80EFBA57-2EAE-40DB-80BA-3B1800653349}"/>
    <cellStyle name="Entrada 2 14" xfId="19428" xr:uid="{457699BA-17DA-404E-8D86-2B73CD5BBB2B}"/>
    <cellStyle name="Entrada 2 14 2" xfId="19429" xr:uid="{FF8E0670-FA71-4AF3-947D-362E51C0ECA0}"/>
    <cellStyle name="Entrada 2 15" xfId="19430" xr:uid="{F9B6A94D-6828-4CD0-A836-638DFB683106}"/>
    <cellStyle name="Entrada 2 15 2" xfId="19431" xr:uid="{56D15CC4-A3C8-4CF8-920C-EA06B1FA00A7}"/>
    <cellStyle name="Entrada 2 16" xfId="19432" xr:uid="{2E4D6A69-4441-4A0D-83E8-1DF695881C21}"/>
    <cellStyle name="Entrada 2 16 2" xfId="19433" xr:uid="{9967A19D-02B0-48C1-9B69-554FEA4963A7}"/>
    <cellStyle name="Entrada 2 17" xfId="19434" xr:uid="{3A746C3F-15E5-45A6-B122-AD7E3EE9803E}"/>
    <cellStyle name="Entrada 2 17 2" xfId="19435" xr:uid="{7A7EF704-5625-481D-A894-0DCD22DA7C28}"/>
    <cellStyle name="Entrada 2 18" xfId="19436" xr:uid="{39C6DAD7-03C4-4744-8993-3AA2CDDAC52A}"/>
    <cellStyle name="Entrada 2 18 2" xfId="19437" xr:uid="{2ED4738E-A458-4D27-85C5-7B07470B22F7}"/>
    <cellStyle name="Entrada 2 19" xfId="19438" xr:uid="{B1975E60-7687-45D3-840D-FC3B7CA7C5B7}"/>
    <cellStyle name="Entrada 2 2" xfId="19439" xr:uid="{F3300701-897C-48D1-99E4-086A30057625}"/>
    <cellStyle name="Entrada 2 2 10" xfId="19440" xr:uid="{7ECD4EE1-A45E-4087-8826-D4BBB43F3C86}"/>
    <cellStyle name="Entrada 2 2 10 2" xfId="19441" xr:uid="{134F4559-BE4A-4716-B746-DD9B6D93D053}"/>
    <cellStyle name="Entrada 2 2 11" xfId="19442" xr:uid="{A15577D1-FBA5-4E32-AF33-36B376F1CDEA}"/>
    <cellStyle name="Entrada 2 2 11 2" xfId="19443" xr:uid="{60F52FC8-F268-4E5C-AE4E-029CFACF8D0E}"/>
    <cellStyle name="Entrada 2 2 12" xfId="19444" xr:uid="{796F4426-29D6-4C85-9E4E-49BD500326A3}"/>
    <cellStyle name="Entrada 2 2 12 2" xfId="19445" xr:uid="{0BF8F7F3-F544-44FC-9C09-79D9C562B611}"/>
    <cellStyle name="Entrada 2 2 13" xfId="19446" xr:uid="{135FD9F2-9883-4256-B864-19B32BF6B0EF}"/>
    <cellStyle name="Entrada 2 2 13 2" xfId="19447" xr:uid="{2C182B69-F7CA-44AD-AB3A-5E84F4B98D37}"/>
    <cellStyle name="Entrada 2 2 14" xfId="19448" xr:uid="{234E3D6A-DBDC-4ED7-A4CC-A8B5A1A05CE8}"/>
    <cellStyle name="Entrada 2 2 14 2" xfId="19449" xr:uid="{F48DCD6E-2644-45FC-AD02-19CCEC5293F7}"/>
    <cellStyle name="Entrada 2 2 15" xfId="19450" xr:uid="{8033DBBD-1227-4280-B164-4038A6946DFA}"/>
    <cellStyle name="Entrada 2 2 2" xfId="19451" xr:uid="{37553D8E-B5D9-41F8-9EFE-E7F703239204}"/>
    <cellStyle name="Entrada 2 2 2 10" xfId="19452" xr:uid="{6F2054D3-3BA7-4103-8BC0-8335294D95A7}"/>
    <cellStyle name="Entrada 2 2 2 10 2" xfId="19453" xr:uid="{3E568002-1165-420F-ACD6-9A06131AD905}"/>
    <cellStyle name="Entrada 2 2 2 11" xfId="19454" xr:uid="{5F7E3D32-36AB-4D37-B55B-FDF3426072BC}"/>
    <cellStyle name="Entrada 2 2 2 11 2" xfId="19455" xr:uid="{820AEAFD-D8CD-4B15-BB74-2E15C7A99F4F}"/>
    <cellStyle name="Entrada 2 2 2 12" xfId="19456" xr:uid="{B31DC3E9-03F3-42A2-8140-5742DB4F8DE7}"/>
    <cellStyle name="Entrada 2 2 2 2" xfId="19457" xr:uid="{CDB68525-E9D2-498F-AD79-8DCAD3BDDD25}"/>
    <cellStyle name="Entrada 2 2 2 2 10" xfId="19458" xr:uid="{7081D625-47DE-442E-877E-02E963C99D78}"/>
    <cellStyle name="Entrada 2 2 2 2 10 2" xfId="19459" xr:uid="{452607AF-7996-48A4-9EFF-767CF96476AE}"/>
    <cellStyle name="Entrada 2 2 2 2 11" xfId="19460" xr:uid="{38C7A364-AAF1-4241-999C-3E3330F72C8D}"/>
    <cellStyle name="Entrada 2 2 2 2 2" xfId="19461" xr:uid="{E9BA2E74-739E-4A1B-9A82-65B24D7B4480}"/>
    <cellStyle name="Entrada 2 2 2 2 2 2" xfId="19462" xr:uid="{EB6D57C6-204E-402D-B3CC-8A7917962795}"/>
    <cellStyle name="Entrada 2 2 2 2 2 2 2" xfId="19463" xr:uid="{78507962-E276-4141-A1AB-2355469E8E1D}"/>
    <cellStyle name="Entrada 2 2 2 2 2 2 2 2" xfId="19464" xr:uid="{980D3286-AC94-4CBC-8F5A-2A0F32C1135E}"/>
    <cellStyle name="Entrada 2 2 2 2 2 2 3" xfId="19465" xr:uid="{5A0B7888-D112-47EA-AA2D-E4BBD7011590}"/>
    <cellStyle name="Entrada 2 2 2 2 2 2 3 2" xfId="19466" xr:uid="{5B043B4B-A9D9-4506-AD10-93B409858FBF}"/>
    <cellStyle name="Entrada 2 2 2 2 2 2 4" xfId="19467" xr:uid="{A724051F-65B0-4C35-99A4-3BE17101C31A}"/>
    <cellStyle name="Entrada 2 2 2 2 2 2 4 2" xfId="19468" xr:uid="{81BA6418-573C-41B0-B1F9-8EA4D8AE21A0}"/>
    <cellStyle name="Entrada 2 2 2 2 2 2 5" xfId="19469" xr:uid="{A65D30E3-577B-4562-A756-08AE716607DF}"/>
    <cellStyle name="Entrada 2 2 2 2 2 2 5 2" xfId="19470" xr:uid="{DBD03828-C8CD-4A03-927C-CF56D5B9D438}"/>
    <cellStyle name="Entrada 2 2 2 2 2 2 6" xfId="19471" xr:uid="{93417FC8-EA50-41C4-9590-48AA823FB5E1}"/>
    <cellStyle name="Entrada 2 2 2 2 2 2 6 2" xfId="19472" xr:uid="{243A5E0C-8368-42AB-BD9A-F0482916E555}"/>
    <cellStyle name="Entrada 2 2 2 2 2 2 7" xfId="19473" xr:uid="{7D5F3A58-2458-4AFC-BB61-8A8F023A6554}"/>
    <cellStyle name="Entrada 2 2 2 2 2 2_Mes Actual" xfId="19474" xr:uid="{7E845575-07D0-4F7A-ACF1-429DC9666473}"/>
    <cellStyle name="Entrada 2 2 2 2 2 3" xfId="19475" xr:uid="{E427A6F2-32B3-4DBF-9749-90F30951DA08}"/>
    <cellStyle name="Entrada 2 2 2 2 2 3 2" xfId="19476" xr:uid="{A5E029A8-8983-4AAD-898C-859BEFF4C253}"/>
    <cellStyle name="Entrada 2 2 2 2 2 3 2 2" xfId="19477" xr:uid="{CAF6F002-366B-4E1A-BA21-973919120932}"/>
    <cellStyle name="Entrada 2 2 2 2 2 3 3" xfId="19478" xr:uid="{D79036BB-0DE1-4E8C-A09B-DACBEC833C61}"/>
    <cellStyle name="Entrada 2 2 2 2 2 3_Mes Actual" xfId="19479" xr:uid="{72984FB9-C9AE-4E35-A2F6-00C69BCF23B9}"/>
    <cellStyle name="Entrada 2 2 2 2 2 4" xfId="19480" xr:uid="{1B6DDE84-353E-4A25-BCE6-8657AA0E5D4A}"/>
    <cellStyle name="Entrada 2 2 2 2 2 4 2" xfId="19481" xr:uid="{72E37563-8B01-4406-B041-B850B8B03871}"/>
    <cellStyle name="Entrada 2 2 2 2 2 5" xfId="19482" xr:uid="{A4A4B5ED-3CBC-4695-80AF-20698E463F45}"/>
    <cellStyle name="Entrada 2 2 2 2 2 5 2" xfId="19483" xr:uid="{B53A3E82-D3F7-4EDE-AD20-F0716A052114}"/>
    <cellStyle name="Entrada 2 2 2 2 2 6" xfId="19484" xr:uid="{B4DF6921-EB66-47B5-BCE2-569834B585C9}"/>
    <cellStyle name="Entrada 2 2 2 2 2 6 2" xfId="19485" xr:uid="{C7B6493C-3D58-41AC-9178-62B388202F2C}"/>
    <cellStyle name="Entrada 2 2 2 2 2 7" xfId="19486" xr:uid="{18E7A2F7-A04B-48D1-B638-D5FA96FBA863}"/>
    <cellStyle name="Entrada 2 2 2 2 2 7 2" xfId="19487" xr:uid="{BA7B83C9-CFF4-4ADA-A643-60F23EBA7FDF}"/>
    <cellStyle name="Entrada 2 2 2 2 2 8" xfId="19488" xr:uid="{4F23A400-66A8-4EAE-B90F-E535A2BA6425}"/>
    <cellStyle name="Entrada 2 2 2 2 2_Mes Actual" xfId="19489" xr:uid="{31035BCB-E51E-4823-A2CF-5F8D3F86CDD3}"/>
    <cellStyle name="Entrada 2 2 2 2 3" xfId="19490" xr:uid="{1DB1C48B-60E4-468B-A3E0-13312025750E}"/>
    <cellStyle name="Entrada 2 2 2 2 3 2" xfId="19491" xr:uid="{EEC3E0C3-73D9-4FA4-B4E3-C7B70F1232B7}"/>
    <cellStyle name="Entrada 2 2 2 2 3 2 2" xfId="19492" xr:uid="{4B3246BE-F56D-40C9-B78F-A3C2EFCE9DD2}"/>
    <cellStyle name="Entrada 2 2 2 2 3 2 2 2" xfId="19493" xr:uid="{6C3F7500-8608-4BD2-B905-FD97D2BC1EF7}"/>
    <cellStyle name="Entrada 2 2 2 2 3 2 3" xfId="19494" xr:uid="{6A259554-88AE-4386-82AA-4EF69CF47967}"/>
    <cellStyle name="Entrada 2 2 2 2 3 2 3 2" xfId="19495" xr:uid="{7FED3E97-B44E-4FAE-BC37-79E36FFB765B}"/>
    <cellStyle name="Entrada 2 2 2 2 3 2 4" xfId="19496" xr:uid="{63EC5520-DF71-4381-AD9D-293856C2F0F2}"/>
    <cellStyle name="Entrada 2 2 2 2 3 2 4 2" xfId="19497" xr:uid="{3947866B-4176-4B35-BE0B-F1A4BC58EA84}"/>
    <cellStyle name="Entrada 2 2 2 2 3 2 5" xfId="19498" xr:uid="{0BBF89DE-96BB-419B-BC5A-3E2B0099E8FA}"/>
    <cellStyle name="Entrada 2 2 2 2 3 2 5 2" xfId="19499" xr:uid="{205C893F-8875-4957-9F22-A1E71D34472C}"/>
    <cellStyle name="Entrada 2 2 2 2 3 2 6" xfId="19500" xr:uid="{8CF84077-7A19-40B0-82FA-886805DF8400}"/>
    <cellStyle name="Entrada 2 2 2 2 3 2 6 2" xfId="19501" xr:uid="{174CBB64-DAD8-49D3-B21D-2347AD805753}"/>
    <cellStyle name="Entrada 2 2 2 2 3 2 7" xfId="19502" xr:uid="{DAC6C637-023E-460F-AC5B-C74C2C1E4C5F}"/>
    <cellStyle name="Entrada 2 2 2 2 3 3" xfId="19503" xr:uid="{2C56FF8E-0D1A-4945-8D42-510BA27E2C0C}"/>
    <cellStyle name="Entrada 2 2 2 2 3 3 2" xfId="19504" xr:uid="{F3E7BE3A-3958-4D8A-90B4-F33D947783AD}"/>
    <cellStyle name="Entrada 2 2 2 2 3 4" xfId="19505" xr:uid="{D464E893-25CD-4D8D-A241-E736370BB0BB}"/>
    <cellStyle name="Entrada 2 2 2 2 3 4 2" xfId="19506" xr:uid="{E29CFEF3-1187-4779-829D-6D179B857864}"/>
    <cellStyle name="Entrada 2 2 2 2 3 5" xfId="19507" xr:uid="{0E82FABB-DA68-4DF0-B1DB-05D70A8156B7}"/>
    <cellStyle name="Entrada 2 2 2 2 3 5 2" xfId="19508" xr:uid="{ECE7E0E7-C966-4960-9C26-9811FF80AE64}"/>
    <cellStyle name="Entrada 2 2 2 2 3 6" xfId="19509" xr:uid="{0F3EEAC8-77F0-4564-91E3-4DB3F18E280B}"/>
    <cellStyle name="Entrada 2 2 2 2 3 6 2" xfId="19510" xr:uid="{19D14E1E-CBC9-43A8-AED4-0C852D9F0C34}"/>
    <cellStyle name="Entrada 2 2 2 2 3 7" xfId="19511" xr:uid="{C1B48AB5-E167-4093-8F33-F4A0FB85E1D0}"/>
    <cellStyle name="Entrada 2 2 2 2 3 7 2" xfId="19512" xr:uid="{761FCEF5-68A2-46D1-800E-3E3A3D8DC99A}"/>
    <cellStyle name="Entrada 2 2 2 2 3 8" xfId="19513" xr:uid="{89842A3A-C511-4ABC-8B41-813357EE0E03}"/>
    <cellStyle name="Entrada 2 2 2 2 3_Mes Actual" xfId="19514" xr:uid="{03790CC9-5924-4FF3-9284-E28D660A63A3}"/>
    <cellStyle name="Entrada 2 2 2 2 4" xfId="19515" xr:uid="{A9A4AF40-7B32-46DF-BDB3-14F731CF1906}"/>
    <cellStyle name="Entrada 2 2 2 2 4 2" xfId="19516" xr:uid="{42C5B1DF-0EC2-4866-B2DA-6B673B632976}"/>
    <cellStyle name="Entrada 2 2 2 2 4 2 2" xfId="19517" xr:uid="{63AEBF10-C0B1-4B06-9880-4CE19C313235}"/>
    <cellStyle name="Entrada 2 2 2 2 4 2 2 2" xfId="19518" xr:uid="{C4DF940A-A81B-481F-A33F-91FBAC3C618B}"/>
    <cellStyle name="Entrada 2 2 2 2 4 2 3" xfId="19519" xr:uid="{E2F99DE1-DADB-47CA-B055-D01E04DC436E}"/>
    <cellStyle name="Entrada 2 2 2 2 4 2 3 2" xfId="19520" xr:uid="{9F5123BB-E863-4844-B0D2-C4A39642FD1E}"/>
    <cellStyle name="Entrada 2 2 2 2 4 2 4" xfId="19521" xr:uid="{BB7A4673-AF1A-42A3-A862-18FBEBB46BE9}"/>
    <cellStyle name="Entrada 2 2 2 2 4 2 4 2" xfId="19522" xr:uid="{C820C467-B598-4BF4-9064-4046D88E5237}"/>
    <cellStyle name="Entrada 2 2 2 2 4 2 5" xfId="19523" xr:uid="{365CC823-C21D-4F95-B17C-8B4E56BE8125}"/>
    <cellStyle name="Entrada 2 2 2 2 4 2 5 2" xfId="19524" xr:uid="{7C27813F-3C1D-4302-B8EB-24A181F80DA5}"/>
    <cellStyle name="Entrada 2 2 2 2 4 2 6" xfId="19525" xr:uid="{8250CF89-5DD3-4063-8554-2E392A221820}"/>
    <cellStyle name="Entrada 2 2 2 2 4 2 6 2" xfId="19526" xr:uid="{1E2265C4-4F28-4259-9474-218A76B28308}"/>
    <cellStyle name="Entrada 2 2 2 2 4 2 7" xfId="19527" xr:uid="{4086A791-5BD9-4906-98B4-ED0C346381EE}"/>
    <cellStyle name="Entrada 2 2 2 2 4 3" xfId="19528" xr:uid="{364DF804-CA52-4E36-9440-8AE2D71ABB71}"/>
    <cellStyle name="Entrada 2 2 2 2 4 3 2" xfId="19529" xr:uid="{CD14915B-3979-4E93-8862-657C3C7FE5B8}"/>
    <cellStyle name="Entrada 2 2 2 2 4 4" xfId="19530" xr:uid="{7A4E1360-B8C7-4CB8-9398-0F07BFD2F619}"/>
    <cellStyle name="Entrada 2 2 2 2 4 4 2" xfId="19531" xr:uid="{30661B3A-C600-4E6F-9FD3-4C43522CFBE5}"/>
    <cellStyle name="Entrada 2 2 2 2 4 5" xfId="19532" xr:uid="{6EEAC0B8-D62B-4950-B288-D183052795F8}"/>
    <cellStyle name="Entrada 2 2 2 2 4 5 2" xfId="19533" xr:uid="{7FD55ABF-CB83-4DE5-8594-2C8A766ACED1}"/>
    <cellStyle name="Entrada 2 2 2 2 4 6" xfId="19534" xr:uid="{7B7A4B19-86EE-4059-A685-D0684E22A286}"/>
    <cellStyle name="Entrada 2 2 2 2 4 6 2" xfId="19535" xr:uid="{D78386FB-6B12-4B75-9CC6-42D8639C2AB7}"/>
    <cellStyle name="Entrada 2 2 2 2 4 7" xfId="19536" xr:uid="{8816E049-F4BE-4EB7-B990-0279817EC216}"/>
    <cellStyle name="Entrada 2 2 2 2 4 7 2" xfId="19537" xr:uid="{DC250DFC-7C61-4BC8-A1C5-98E558649F52}"/>
    <cellStyle name="Entrada 2 2 2 2 4 8" xfId="19538" xr:uid="{B7385700-0323-46BA-B4DB-148EB1791533}"/>
    <cellStyle name="Entrada 2 2 2 2 4_Mes Actual" xfId="19539" xr:uid="{67E9B316-144E-42F6-84E3-DA22C4DF4959}"/>
    <cellStyle name="Entrada 2 2 2 2 5" xfId="19540" xr:uid="{73448C92-2CCA-4F7B-B643-833F06BBFE1E}"/>
    <cellStyle name="Entrada 2 2 2 2 5 2" xfId="19541" xr:uid="{20E8C9B4-F34D-4A54-A24A-82D7E803CAFD}"/>
    <cellStyle name="Entrada 2 2 2 2 5 2 2" xfId="19542" xr:uid="{A88442CB-651B-459B-8248-0F8D8944323C}"/>
    <cellStyle name="Entrada 2 2 2 2 5 3" xfId="19543" xr:uid="{157CDF20-A531-4491-A125-23D8885D2DA1}"/>
    <cellStyle name="Entrada 2 2 2 2 5 3 2" xfId="19544" xr:uid="{BFA9F592-4DDD-4636-BF2F-EAB89A52BB8D}"/>
    <cellStyle name="Entrada 2 2 2 2 5 4" xfId="19545" xr:uid="{82A210DB-405D-44F1-9DD8-983511D62C19}"/>
    <cellStyle name="Entrada 2 2 2 2 5 4 2" xfId="19546" xr:uid="{5FD86A13-D651-4973-8D3F-447D0E2B1ADD}"/>
    <cellStyle name="Entrada 2 2 2 2 5 5" xfId="19547" xr:uid="{F47363C3-5389-4FE4-94AD-118B5E9B938D}"/>
    <cellStyle name="Entrada 2 2 2 2 5 5 2" xfId="19548" xr:uid="{50F0A7A9-8F9B-4642-9F2A-23CBA0B62441}"/>
    <cellStyle name="Entrada 2 2 2 2 5 6" xfId="19549" xr:uid="{99A11FAB-AF45-4D42-B850-ED90B3FB8C7F}"/>
    <cellStyle name="Entrada 2 2 2 2 5 6 2" xfId="19550" xr:uid="{604B7521-8193-4A4A-9B92-AD352F380AD7}"/>
    <cellStyle name="Entrada 2 2 2 2 5 7" xfId="19551" xr:uid="{6BE53809-1B57-4CE1-BAD7-000B5B3778C2}"/>
    <cellStyle name="Entrada 2 2 2 2 6" xfId="19552" xr:uid="{57E31E45-5344-4D1F-8E69-2E78B96B8CF5}"/>
    <cellStyle name="Entrada 2 2 2 2 6 2" xfId="19553" xr:uid="{93343899-B8E2-42B8-98E3-05165DCC138E}"/>
    <cellStyle name="Entrada 2 2 2 2 7" xfId="19554" xr:uid="{46E1E2E7-9994-4E1D-9029-813ACB67134C}"/>
    <cellStyle name="Entrada 2 2 2 2 7 2" xfId="19555" xr:uid="{43972F79-1B7F-41DB-9E38-BFE01362BB06}"/>
    <cellStyle name="Entrada 2 2 2 2 8" xfId="19556" xr:uid="{849E5180-1571-46B4-AA4B-7432FBDC1D5D}"/>
    <cellStyle name="Entrada 2 2 2 2 8 2" xfId="19557" xr:uid="{437F31AE-1C7C-440D-AC99-ACC331DD41B2}"/>
    <cellStyle name="Entrada 2 2 2 2 9" xfId="19558" xr:uid="{1ACBEA69-D314-4167-BC7F-20C444C21F86}"/>
    <cellStyle name="Entrada 2 2 2 2 9 2" xfId="19559" xr:uid="{21255D97-E8C3-4068-A82B-1035A42121E6}"/>
    <cellStyle name="Entrada 2 2 2 2_Mes Actual" xfId="19560" xr:uid="{CC4ED57D-3FB3-4A12-845E-17A6063C09DF}"/>
    <cellStyle name="Entrada 2 2 2 3" xfId="19561" xr:uid="{5EB8AFFE-D53C-435E-8CBB-A27DB2D8880E}"/>
    <cellStyle name="Entrada 2 2 2 3 2" xfId="19562" xr:uid="{95744CB9-FF6A-473F-B2D9-47D7269E9BAE}"/>
    <cellStyle name="Entrada 2 2 2 3 2 2" xfId="19563" xr:uid="{95DC54DC-FC81-4ED0-A13E-73AE1EADC2CA}"/>
    <cellStyle name="Entrada 2 2 2 3 2 2 2" xfId="19564" xr:uid="{EB87A113-1503-4563-916D-C08F09DEC0DB}"/>
    <cellStyle name="Entrada 2 2 2 3 2 3" xfId="19565" xr:uid="{BCBBADD9-E1A9-43CE-AA59-06FBC1857009}"/>
    <cellStyle name="Entrada 2 2 2 3 2 3 2" xfId="19566" xr:uid="{E00D2387-8F0F-4AC5-A356-5ED250D6568B}"/>
    <cellStyle name="Entrada 2 2 2 3 2 4" xfId="19567" xr:uid="{5C783D38-0A36-4444-8304-B2DF70038031}"/>
    <cellStyle name="Entrada 2 2 2 3 2 4 2" xfId="19568" xr:uid="{6B482B6C-F36D-4350-B48F-A0CEAFCC4587}"/>
    <cellStyle name="Entrada 2 2 2 3 2 5" xfId="19569" xr:uid="{FBEE688E-15E7-47EC-99A1-B85C9EC5B895}"/>
    <cellStyle name="Entrada 2 2 2 3 2 5 2" xfId="19570" xr:uid="{8906BFA3-1984-475E-BE88-3162086A3970}"/>
    <cellStyle name="Entrada 2 2 2 3 2 6" xfId="19571" xr:uid="{752B951D-26AF-4826-A60A-F5DA53FB45EA}"/>
    <cellStyle name="Entrada 2 2 2 3 2 6 2" xfId="19572" xr:uid="{60BA989E-7D37-448F-AEB1-C6F1CD957228}"/>
    <cellStyle name="Entrada 2 2 2 3 2 7" xfId="19573" xr:uid="{92098281-A687-476F-B895-964A3C2A221B}"/>
    <cellStyle name="Entrada 2 2 2 3 2_Mes Actual" xfId="19574" xr:uid="{3CA3324F-982F-44F1-9AAB-4BF3EDC99583}"/>
    <cellStyle name="Entrada 2 2 2 3 3" xfId="19575" xr:uid="{E181BAE8-12A9-460D-A307-FB9E198FF37F}"/>
    <cellStyle name="Entrada 2 2 2 3 3 2" xfId="19576" xr:uid="{3A67D01E-FEC9-4522-A18C-071D10FBB9F7}"/>
    <cellStyle name="Entrada 2 2 2 3 3 2 2" xfId="19577" xr:uid="{AC430DD8-AB80-4F70-AD7D-78FC9DA39BDD}"/>
    <cellStyle name="Entrada 2 2 2 3 3 3" xfId="19578" xr:uid="{CD0FB7B7-285C-4156-A734-65EAB674D1BA}"/>
    <cellStyle name="Entrada 2 2 2 3 3_Mes Actual" xfId="19579" xr:uid="{1A9CE605-2C3D-44C9-A66D-8AEDACAD4D18}"/>
    <cellStyle name="Entrada 2 2 2 3 4" xfId="19580" xr:uid="{94C4D280-764E-4A5D-881E-028D5D9190D3}"/>
    <cellStyle name="Entrada 2 2 2 3 4 2" xfId="19581" xr:uid="{2DD9EB3B-D271-453F-BF2F-2ADB3BCB02B5}"/>
    <cellStyle name="Entrada 2 2 2 3 5" xfId="19582" xr:uid="{668F8FF7-C7E0-4094-9A76-7E50587F7421}"/>
    <cellStyle name="Entrada 2 2 2 3 5 2" xfId="19583" xr:uid="{0E7025A7-8DB4-4DA9-A81D-AC6A533AAE2A}"/>
    <cellStyle name="Entrada 2 2 2 3 6" xfId="19584" xr:uid="{94B399C7-8AAD-45BE-B0FA-C2D7751C1684}"/>
    <cellStyle name="Entrada 2 2 2 3 6 2" xfId="19585" xr:uid="{493347BE-3EDD-43CE-9999-9CBB05F66101}"/>
    <cellStyle name="Entrada 2 2 2 3 7" xfId="19586" xr:uid="{6EC07174-E4B7-4759-8249-09BA530F76FD}"/>
    <cellStyle name="Entrada 2 2 2 3 7 2" xfId="19587" xr:uid="{99EFF134-82C6-427C-A25D-4D5014CB1133}"/>
    <cellStyle name="Entrada 2 2 2 3 8" xfId="19588" xr:uid="{46D0B9F6-2CB0-4497-AACA-7DAAE31709C1}"/>
    <cellStyle name="Entrada 2 2 2 3_Mes Actual" xfId="19589" xr:uid="{24D2FBA5-BEAF-4319-94F5-90BB87998DAF}"/>
    <cellStyle name="Entrada 2 2 2 4" xfId="19590" xr:uid="{BDD62161-5DC3-4608-8BDE-4CB6CB874A4F}"/>
    <cellStyle name="Entrada 2 2 2 4 2" xfId="19591" xr:uid="{A2F9A31D-FDE3-4353-956C-C7C87A9A1E45}"/>
    <cellStyle name="Entrada 2 2 2 4 2 2" xfId="19592" xr:uid="{AA40D5AE-051A-4792-A3B3-FFA254EDF767}"/>
    <cellStyle name="Entrada 2 2 2 4 2 2 2" xfId="19593" xr:uid="{B7774B3F-62FB-4C64-921C-533F40550256}"/>
    <cellStyle name="Entrada 2 2 2 4 2 3" xfId="19594" xr:uid="{7AD060AE-9AE7-4681-8D91-476CFB9C85CE}"/>
    <cellStyle name="Entrada 2 2 2 4 2 3 2" xfId="19595" xr:uid="{611C3308-B13A-4AD6-8DAA-C35FAB4FA023}"/>
    <cellStyle name="Entrada 2 2 2 4 2 4" xfId="19596" xr:uid="{906E6162-5BA0-4BD7-A703-E79A3611BAEA}"/>
    <cellStyle name="Entrada 2 2 2 4 2 4 2" xfId="19597" xr:uid="{EDC5674A-0D23-44AF-9ABD-3AD4D23AED13}"/>
    <cellStyle name="Entrada 2 2 2 4 2 5" xfId="19598" xr:uid="{BEB4E5FC-916C-499C-99EE-D22D10F24095}"/>
    <cellStyle name="Entrada 2 2 2 4 2 5 2" xfId="19599" xr:uid="{2907D590-7666-41A0-B0DA-9E317A50AFB2}"/>
    <cellStyle name="Entrada 2 2 2 4 2 6" xfId="19600" xr:uid="{95BB32F0-FD3D-49EE-9759-A259D61BEB6B}"/>
    <cellStyle name="Entrada 2 2 2 4 2 6 2" xfId="19601" xr:uid="{9A9CE8A1-86C2-4201-8CFD-0B372178638B}"/>
    <cellStyle name="Entrada 2 2 2 4 2 7" xfId="19602" xr:uid="{BB994BF9-BECF-4D1C-AF2B-CB1BC960204A}"/>
    <cellStyle name="Entrada 2 2 2 4 3" xfId="19603" xr:uid="{5A4F5571-443A-40E0-BBF6-24AFC15ACA15}"/>
    <cellStyle name="Entrada 2 2 2 4 3 2" xfId="19604" xr:uid="{D067008F-A83C-4512-9D97-AC660C4F2457}"/>
    <cellStyle name="Entrada 2 2 2 4 4" xfId="19605" xr:uid="{CB654BA7-B93B-4B6E-9690-D8BAE7892774}"/>
    <cellStyle name="Entrada 2 2 2 4 4 2" xfId="19606" xr:uid="{89260448-8938-47B9-9C36-E71BB2F1C6EB}"/>
    <cellStyle name="Entrada 2 2 2 4 5" xfId="19607" xr:uid="{3458C9B2-0207-49A6-BBF4-90BC21A7402D}"/>
    <cellStyle name="Entrada 2 2 2 4 5 2" xfId="19608" xr:uid="{226976FF-9FBC-4525-A53C-7C41BD385F96}"/>
    <cellStyle name="Entrada 2 2 2 4 6" xfId="19609" xr:uid="{65F01D9D-CA2C-4425-B12D-84CF97C6AE47}"/>
    <cellStyle name="Entrada 2 2 2 4 6 2" xfId="19610" xr:uid="{841C019F-4BDE-4A00-8C06-7E457F7645B3}"/>
    <cellStyle name="Entrada 2 2 2 4 7" xfId="19611" xr:uid="{E7E31122-64F6-4CA1-BA1A-C17C28EB98D3}"/>
    <cellStyle name="Entrada 2 2 2 4 7 2" xfId="19612" xr:uid="{41DFC40B-B132-4797-B483-9B60799D96E6}"/>
    <cellStyle name="Entrada 2 2 2 4 8" xfId="19613" xr:uid="{9765406E-9C83-489B-9847-924A382EC5A1}"/>
    <cellStyle name="Entrada 2 2 2 4_Mes Actual" xfId="19614" xr:uid="{31E75713-8150-4A42-93FD-9F878E3A90B0}"/>
    <cellStyle name="Entrada 2 2 2 5" xfId="19615" xr:uid="{ACD552B8-37DC-4831-9129-4F037878C70C}"/>
    <cellStyle name="Entrada 2 2 2 5 2" xfId="19616" xr:uid="{80DBF100-C08E-4D74-AC4F-8B1A33DBB60A}"/>
    <cellStyle name="Entrada 2 2 2 5 2 2" xfId="19617" xr:uid="{E0384F60-671C-49A4-8D4E-134DA9CC9068}"/>
    <cellStyle name="Entrada 2 2 2 5 2 2 2" xfId="19618" xr:uid="{6F1AE8B4-DD96-4CE3-A7C4-174B5DC41768}"/>
    <cellStyle name="Entrada 2 2 2 5 2 3" xfId="19619" xr:uid="{99646565-32E6-4DCD-9A9B-CA93CD98495B}"/>
    <cellStyle name="Entrada 2 2 2 5 2 3 2" xfId="19620" xr:uid="{42E453B1-FD54-4D09-B214-3E39E6380AEB}"/>
    <cellStyle name="Entrada 2 2 2 5 2 4" xfId="19621" xr:uid="{E3750607-9ADD-48C5-873C-9D71BADD1B0F}"/>
    <cellStyle name="Entrada 2 2 2 5 2 4 2" xfId="19622" xr:uid="{8791D9F4-7996-4CC0-BCA7-69689333808A}"/>
    <cellStyle name="Entrada 2 2 2 5 2 5" xfId="19623" xr:uid="{8FD48D55-BF31-4305-A54D-B225DD4DA4E7}"/>
    <cellStyle name="Entrada 2 2 2 5 2 5 2" xfId="19624" xr:uid="{A245533B-319A-48B5-87DE-32C0527B3EBE}"/>
    <cellStyle name="Entrada 2 2 2 5 2 6" xfId="19625" xr:uid="{04690429-9B0E-4E26-9021-8B2748D857AC}"/>
    <cellStyle name="Entrada 2 2 2 5 2 6 2" xfId="19626" xr:uid="{D3D0D866-C96B-469C-92B0-6187DB2A7559}"/>
    <cellStyle name="Entrada 2 2 2 5 2 7" xfId="19627" xr:uid="{42F79991-8259-4CAF-B81E-FA5F3DC5033F}"/>
    <cellStyle name="Entrada 2 2 2 5 3" xfId="19628" xr:uid="{03B2DDA2-8FBB-4C74-9567-2878364A8478}"/>
    <cellStyle name="Entrada 2 2 2 5 3 2" xfId="19629" xr:uid="{EEDA211C-91C3-4FFB-8E46-D52F6E04F2FB}"/>
    <cellStyle name="Entrada 2 2 2 5 4" xfId="19630" xr:uid="{59DC8B2C-389F-43A8-955D-C0E88136D8F6}"/>
    <cellStyle name="Entrada 2 2 2 5 4 2" xfId="19631" xr:uid="{F4A12CFB-43BC-412B-9B18-FDE9DCE5862D}"/>
    <cellStyle name="Entrada 2 2 2 5 5" xfId="19632" xr:uid="{1923BD75-F280-484A-98EF-4AE16252A27E}"/>
    <cellStyle name="Entrada 2 2 2 5 5 2" xfId="19633" xr:uid="{383C2CFE-F251-458E-8F08-A28A556F7ECC}"/>
    <cellStyle name="Entrada 2 2 2 5 6" xfId="19634" xr:uid="{294F42D9-EFE9-4923-A90A-EEA427E7E05E}"/>
    <cellStyle name="Entrada 2 2 2 5 6 2" xfId="19635" xr:uid="{4E9CB17F-1D05-49E2-B92E-5E3A5E53A60A}"/>
    <cellStyle name="Entrada 2 2 2 5 7" xfId="19636" xr:uid="{70957EA5-162E-4CD9-8D09-C00B229E08AD}"/>
    <cellStyle name="Entrada 2 2 2 5 7 2" xfId="19637" xr:uid="{8C40E78C-14CA-4DD1-BD70-28D8BF77BAF4}"/>
    <cellStyle name="Entrada 2 2 2 5 8" xfId="19638" xr:uid="{A65BFE11-18E9-449F-A8E8-A19184FD2B21}"/>
    <cellStyle name="Entrada 2 2 2 5_Mes Actual" xfId="19639" xr:uid="{0B6DE041-0B26-48E7-AF8C-326D1A400F6F}"/>
    <cellStyle name="Entrada 2 2 2 6" xfId="19640" xr:uid="{835C56F2-0368-41B4-A7D6-6B52207FCB2E}"/>
    <cellStyle name="Entrada 2 2 2 6 2" xfId="19641" xr:uid="{71B9FD73-AB2A-4B09-B4C7-1C274F6F2BEE}"/>
    <cellStyle name="Entrada 2 2 2 6 2 2" xfId="19642" xr:uid="{53B26BF9-664D-4AE5-8DD6-B148B4D3FB23}"/>
    <cellStyle name="Entrada 2 2 2 6 3" xfId="19643" xr:uid="{93E2A519-44BA-4A8F-B66E-86B7E903FE15}"/>
    <cellStyle name="Entrada 2 2 2 6 3 2" xfId="19644" xr:uid="{F8A58989-8924-4EE5-AA51-77B1701D4C73}"/>
    <cellStyle name="Entrada 2 2 2 6 4" xfId="19645" xr:uid="{8EF69F3E-53AF-4518-8DDC-020593D8D963}"/>
    <cellStyle name="Entrada 2 2 2 6 4 2" xfId="19646" xr:uid="{BA35E20C-8973-4BA6-9D1B-2719DA00EA21}"/>
    <cellStyle name="Entrada 2 2 2 6 5" xfId="19647" xr:uid="{23DFF34C-A4D8-496E-95A5-7AF487971D54}"/>
    <cellStyle name="Entrada 2 2 2 6 5 2" xfId="19648" xr:uid="{80AA6049-A8B0-4E79-A86A-DA83537242C2}"/>
    <cellStyle name="Entrada 2 2 2 6 6" xfId="19649" xr:uid="{B5B00DB8-C68F-4EBA-A36D-7B243B108BAB}"/>
    <cellStyle name="Entrada 2 2 2 6 6 2" xfId="19650" xr:uid="{06F09B88-AC33-44FF-B621-C34F92FC04FC}"/>
    <cellStyle name="Entrada 2 2 2 6 7" xfId="19651" xr:uid="{7E59FA33-2640-426C-B30B-F06A2689837F}"/>
    <cellStyle name="Entrada 2 2 2 7" xfId="19652" xr:uid="{2BB7DA8E-20CB-4459-822F-2D6BDB286CBD}"/>
    <cellStyle name="Entrada 2 2 2 7 2" xfId="19653" xr:uid="{3AAFC0E7-9A24-4C55-9EC8-5CF17D455F94}"/>
    <cellStyle name="Entrada 2 2 2 8" xfId="19654" xr:uid="{5122337E-C923-40B2-BED2-5B3E07E93939}"/>
    <cellStyle name="Entrada 2 2 2 8 2" xfId="19655" xr:uid="{431543C9-1017-4334-89CD-B0AB6FAA3019}"/>
    <cellStyle name="Entrada 2 2 2 9" xfId="19656" xr:uid="{3474310F-9644-4CC6-B57E-A8487BBD7928}"/>
    <cellStyle name="Entrada 2 2 2 9 2" xfId="19657" xr:uid="{53CA6455-E73B-4FD7-BE49-16E05B0AB1D9}"/>
    <cellStyle name="Entrada 2 2 2_Mes Actual" xfId="19658" xr:uid="{92BDCD7C-86A6-409D-9AD0-F9CE1E5461A1}"/>
    <cellStyle name="Entrada 2 2 3" xfId="19659" xr:uid="{7294535C-565B-4D34-8332-9F12DEB25235}"/>
    <cellStyle name="Entrada 2 2 3 10" xfId="19660" xr:uid="{4C2B9539-FB2F-4CED-865E-B4F66789BA13}"/>
    <cellStyle name="Entrada 2 2 3 10 2" xfId="19661" xr:uid="{BA859F32-DE88-48AE-81FE-71662B2A81BC}"/>
    <cellStyle name="Entrada 2 2 3 11" xfId="19662" xr:uid="{632894EA-B332-4602-AA32-365C679419CE}"/>
    <cellStyle name="Entrada 2 2 3 11 2" xfId="19663" xr:uid="{46921A52-B406-4C77-B656-D9D788D05E93}"/>
    <cellStyle name="Entrada 2 2 3 12" xfId="19664" xr:uid="{B48EEAD1-7BCB-43CF-8567-D5983E0C6EE1}"/>
    <cellStyle name="Entrada 2 2 3 2" xfId="19665" xr:uid="{56378AE4-B047-436B-B522-A6AB7BBCAAA5}"/>
    <cellStyle name="Entrada 2 2 3 2 10" xfId="19666" xr:uid="{FFAB8F35-133B-4502-B13C-6DD3D0CB1DE5}"/>
    <cellStyle name="Entrada 2 2 3 2 10 2" xfId="19667" xr:uid="{956E8484-D43F-4BE0-B763-A04746EB3ECF}"/>
    <cellStyle name="Entrada 2 2 3 2 11" xfId="19668" xr:uid="{394C2FFA-0BF9-4832-BEE0-4929B6FC12F7}"/>
    <cellStyle name="Entrada 2 2 3 2 2" xfId="19669" xr:uid="{31EACA55-4BF4-4016-98CD-18768F3A58E9}"/>
    <cellStyle name="Entrada 2 2 3 2 2 2" xfId="19670" xr:uid="{1C53D0F5-F027-42A0-817C-B222074EAB5D}"/>
    <cellStyle name="Entrada 2 2 3 2 2 2 2" xfId="19671" xr:uid="{5E85F15C-38AE-4E9D-97A2-025AAC32F872}"/>
    <cellStyle name="Entrada 2 2 3 2 2 2 2 2" xfId="19672" xr:uid="{F7C95D06-8574-4D76-A1A5-3CEE89FA97E9}"/>
    <cellStyle name="Entrada 2 2 3 2 2 2 3" xfId="19673" xr:uid="{5827E442-46F5-4696-9849-985D6D6BF4F8}"/>
    <cellStyle name="Entrada 2 2 3 2 2 2 3 2" xfId="19674" xr:uid="{4E391C7A-6E59-49A5-A4BC-A9CFAD3F48DF}"/>
    <cellStyle name="Entrada 2 2 3 2 2 2 4" xfId="19675" xr:uid="{2FDC9E7F-591C-4D08-AD70-51563E618F7F}"/>
    <cellStyle name="Entrada 2 2 3 2 2 2 4 2" xfId="19676" xr:uid="{283DF23B-A8A7-4BD1-AC56-8FDE32A17726}"/>
    <cellStyle name="Entrada 2 2 3 2 2 2 5" xfId="19677" xr:uid="{86C7E9DA-B650-4A00-BFF0-0483DD7C6DD8}"/>
    <cellStyle name="Entrada 2 2 3 2 2 2 5 2" xfId="19678" xr:uid="{B996A2CB-286A-4196-93AF-2FFB0E9EEBF0}"/>
    <cellStyle name="Entrada 2 2 3 2 2 2 6" xfId="19679" xr:uid="{B2543B90-6982-49EC-81CF-27F56CF14732}"/>
    <cellStyle name="Entrada 2 2 3 2 2 2 6 2" xfId="19680" xr:uid="{D9DE917E-AC6C-4AC2-B49D-F327CF3BFCD9}"/>
    <cellStyle name="Entrada 2 2 3 2 2 2 7" xfId="19681" xr:uid="{125FB596-FE0F-4F49-B25D-6F0C5194749F}"/>
    <cellStyle name="Entrada 2 2 3 2 2 2_Mes Actual" xfId="19682" xr:uid="{67D8FFCE-5010-466F-805D-289CA5AB0E05}"/>
    <cellStyle name="Entrada 2 2 3 2 2 3" xfId="19683" xr:uid="{9864D98F-96D4-4FF0-8D96-BF1D58537609}"/>
    <cellStyle name="Entrada 2 2 3 2 2 3 2" xfId="19684" xr:uid="{0E02AF89-503F-4C8E-AB53-4173EEC4FDFA}"/>
    <cellStyle name="Entrada 2 2 3 2 2 3 2 2" xfId="19685" xr:uid="{652A5EFD-0089-409E-B3FF-AEAEB568C736}"/>
    <cellStyle name="Entrada 2 2 3 2 2 3 3" xfId="19686" xr:uid="{90D6A310-F8C1-4865-A65A-2CFC102114E1}"/>
    <cellStyle name="Entrada 2 2 3 2 2 3_Mes Actual" xfId="19687" xr:uid="{41697148-5DAD-45DB-A84C-B82C778496F8}"/>
    <cellStyle name="Entrada 2 2 3 2 2 4" xfId="19688" xr:uid="{71F77999-0F48-44E5-B93B-D2ABFA0E6AC5}"/>
    <cellStyle name="Entrada 2 2 3 2 2 4 2" xfId="19689" xr:uid="{ABFF8F73-7AF9-4989-BFF6-3D3418A29E96}"/>
    <cellStyle name="Entrada 2 2 3 2 2 5" xfId="19690" xr:uid="{6B073CA6-4638-4095-972E-524B81DA6844}"/>
    <cellStyle name="Entrada 2 2 3 2 2 5 2" xfId="19691" xr:uid="{52A43724-74E1-45E1-AF7B-7054ECED13D3}"/>
    <cellStyle name="Entrada 2 2 3 2 2 6" xfId="19692" xr:uid="{0B79B2A4-B0E9-4EA7-9FAE-083310214B28}"/>
    <cellStyle name="Entrada 2 2 3 2 2 6 2" xfId="19693" xr:uid="{953BEE13-5B5C-4D32-9840-DA9A986C2E8D}"/>
    <cellStyle name="Entrada 2 2 3 2 2 7" xfId="19694" xr:uid="{52D720AD-2073-418C-8325-8F05BE7B8CDB}"/>
    <cellStyle name="Entrada 2 2 3 2 2 7 2" xfId="19695" xr:uid="{2CE739D8-61FB-4E17-AE02-AC4BDAE91115}"/>
    <cellStyle name="Entrada 2 2 3 2 2 8" xfId="19696" xr:uid="{6C35FFFF-97B9-4F70-9682-8D128A1CEB83}"/>
    <cellStyle name="Entrada 2 2 3 2 2_Mes Actual" xfId="19697" xr:uid="{1A0B32B3-DDA0-4A5B-BB69-ADE22214FBE2}"/>
    <cellStyle name="Entrada 2 2 3 2 3" xfId="19698" xr:uid="{7358E0B6-5C17-4553-BE09-D5BFE13AB7D5}"/>
    <cellStyle name="Entrada 2 2 3 2 3 2" xfId="19699" xr:uid="{73F55252-8255-4E95-86CD-A37595E683D7}"/>
    <cellStyle name="Entrada 2 2 3 2 3 2 2" xfId="19700" xr:uid="{8A6B2AF7-F807-4066-A86D-705A3BD1E987}"/>
    <cellStyle name="Entrada 2 2 3 2 3 2 2 2" xfId="19701" xr:uid="{13671C22-DCE0-40E6-B146-B282B32CF5A8}"/>
    <cellStyle name="Entrada 2 2 3 2 3 2 3" xfId="19702" xr:uid="{A2B9F050-1B6E-4536-A25C-E0462935E783}"/>
    <cellStyle name="Entrada 2 2 3 2 3 2 3 2" xfId="19703" xr:uid="{3DAD4305-5AE4-4B33-B700-1D5089F8BD4D}"/>
    <cellStyle name="Entrada 2 2 3 2 3 2 4" xfId="19704" xr:uid="{CF57F95A-F6B2-4B11-B3A0-C6AFCE5D3677}"/>
    <cellStyle name="Entrada 2 2 3 2 3 2 4 2" xfId="19705" xr:uid="{3BC51153-E111-40A2-8DD4-0BE4F2148C07}"/>
    <cellStyle name="Entrada 2 2 3 2 3 2 5" xfId="19706" xr:uid="{5A7348D9-5AFA-4499-B907-2116C3048940}"/>
    <cellStyle name="Entrada 2 2 3 2 3 2 5 2" xfId="19707" xr:uid="{ADC0E340-10B1-4B6D-9332-AB3AD6A8707A}"/>
    <cellStyle name="Entrada 2 2 3 2 3 2 6" xfId="19708" xr:uid="{1B1F2975-0041-48C7-98A0-15616D5E21CA}"/>
    <cellStyle name="Entrada 2 2 3 2 3 2 6 2" xfId="19709" xr:uid="{DFDC63F7-D570-40E5-9447-70EB906317C7}"/>
    <cellStyle name="Entrada 2 2 3 2 3 2 7" xfId="19710" xr:uid="{58338244-9590-4CFF-A560-EBC89C0A8204}"/>
    <cellStyle name="Entrada 2 2 3 2 3 3" xfId="19711" xr:uid="{EFF1A5BE-2B6C-41E5-BFA0-469788A3C696}"/>
    <cellStyle name="Entrada 2 2 3 2 3 3 2" xfId="19712" xr:uid="{DBC85F10-7CBA-4D21-9C48-404D4BC6AE75}"/>
    <cellStyle name="Entrada 2 2 3 2 3 4" xfId="19713" xr:uid="{B19370DB-041B-4277-94D5-A92DD08F5473}"/>
    <cellStyle name="Entrada 2 2 3 2 3 4 2" xfId="19714" xr:uid="{7F0B21DE-C99A-4BBE-9611-4B1E2CAA8810}"/>
    <cellStyle name="Entrada 2 2 3 2 3 5" xfId="19715" xr:uid="{8C15902E-429D-46BD-B6CF-83C04BAE542A}"/>
    <cellStyle name="Entrada 2 2 3 2 3 5 2" xfId="19716" xr:uid="{C996640F-1AA3-4F43-90DE-0F431FDEDB2D}"/>
    <cellStyle name="Entrada 2 2 3 2 3 6" xfId="19717" xr:uid="{A0B7CEB2-BC2C-4CC6-B27D-D32550F086CC}"/>
    <cellStyle name="Entrada 2 2 3 2 3 6 2" xfId="19718" xr:uid="{8D51F156-60AB-41F7-9424-DDDC4FF93B07}"/>
    <cellStyle name="Entrada 2 2 3 2 3 7" xfId="19719" xr:uid="{4DE07860-87B2-449F-BFCC-9EE04FD53920}"/>
    <cellStyle name="Entrada 2 2 3 2 3 7 2" xfId="19720" xr:uid="{D114E0AB-BB2D-450D-86B1-8997D4927062}"/>
    <cellStyle name="Entrada 2 2 3 2 3 8" xfId="19721" xr:uid="{DEFDB4EB-2873-4246-8C03-1E1A3E41D2A5}"/>
    <cellStyle name="Entrada 2 2 3 2 3_Mes Actual" xfId="19722" xr:uid="{79DA4768-FCCF-416C-916D-52963E3ACBEF}"/>
    <cellStyle name="Entrada 2 2 3 2 4" xfId="19723" xr:uid="{E53FA668-34A7-4EE4-99C1-C834457CE4B2}"/>
    <cellStyle name="Entrada 2 2 3 2 4 2" xfId="19724" xr:uid="{57D5A9AE-BF86-492D-8EB1-DF21E9ACC5AE}"/>
    <cellStyle name="Entrada 2 2 3 2 4 2 2" xfId="19725" xr:uid="{A0D1743E-230F-4008-B682-5FDB6ED3958A}"/>
    <cellStyle name="Entrada 2 2 3 2 4 2 2 2" xfId="19726" xr:uid="{04E223AD-BC31-4514-9464-2ED3AC64D510}"/>
    <cellStyle name="Entrada 2 2 3 2 4 2 3" xfId="19727" xr:uid="{34BC98B5-CA32-4D78-AFF5-8EF0C647F431}"/>
    <cellStyle name="Entrada 2 2 3 2 4 2 3 2" xfId="19728" xr:uid="{52AC72CF-02DC-4092-9C29-B4D5E581CF8C}"/>
    <cellStyle name="Entrada 2 2 3 2 4 2 4" xfId="19729" xr:uid="{FF8247B8-83CD-405B-BE5F-A2FD93D84C8E}"/>
    <cellStyle name="Entrada 2 2 3 2 4 2 4 2" xfId="19730" xr:uid="{FED20EF5-34A5-4097-A1CE-6B625FA18D63}"/>
    <cellStyle name="Entrada 2 2 3 2 4 2 5" xfId="19731" xr:uid="{E277CB27-9671-4CAF-B1F6-6985675A1015}"/>
    <cellStyle name="Entrada 2 2 3 2 4 2 5 2" xfId="19732" xr:uid="{2A321013-BBAF-4B30-B473-DE8EF1BEB690}"/>
    <cellStyle name="Entrada 2 2 3 2 4 2 6" xfId="19733" xr:uid="{0A85D307-9BC6-4B29-91E8-288EF3D5AF94}"/>
    <cellStyle name="Entrada 2 2 3 2 4 2 6 2" xfId="19734" xr:uid="{E8F68D4B-09F5-44E9-A117-E192E6900D31}"/>
    <cellStyle name="Entrada 2 2 3 2 4 2 7" xfId="19735" xr:uid="{BA6E6CFC-9D22-46BF-8748-5EDE05A30C53}"/>
    <cellStyle name="Entrada 2 2 3 2 4 3" xfId="19736" xr:uid="{6D693085-DD75-45D0-AF5E-0BC921908FFE}"/>
    <cellStyle name="Entrada 2 2 3 2 4 3 2" xfId="19737" xr:uid="{5A510065-1853-430E-A8CA-41B45460CCCD}"/>
    <cellStyle name="Entrada 2 2 3 2 4 4" xfId="19738" xr:uid="{83318E3B-70E9-49FE-A6E6-605EB39D995F}"/>
    <cellStyle name="Entrada 2 2 3 2 4 4 2" xfId="19739" xr:uid="{9986BC66-7C72-46EE-881D-FF3F23631BDE}"/>
    <cellStyle name="Entrada 2 2 3 2 4 5" xfId="19740" xr:uid="{A316C12A-2AAC-4851-9240-01622713A473}"/>
    <cellStyle name="Entrada 2 2 3 2 4 5 2" xfId="19741" xr:uid="{42FBBD8A-1B8C-44EC-8234-5A3E3A7E076E}"/>
    <cellStyle name="Entrada 2 2 3 2 4 6" xfId="19742" xr:uid="{0DE5F2E7-CF64-43FA-8398-8CAEC1281511}"/>
    <cellStyle name="Entrada 2 2 3 2 4 6 2" xfId="19743" xr:uid="{41971D30-FB93-44B8-805D-42B22D413E81}"/>
    <cellStyle name="Entrada 2 2 3 2 4 7" xfId="19744" xr:uid="{3FAB7856-DAE0-4CDC-A4F7-091EAFE58BFF}"/>
    <cellStyle name="Entrada 2 2 3 2 4 7 2" xfId="19745" xr:uid="{9A854890-0C40-44D5-8DCD-1912F8300B8A}"/>
    <cellStyle name="Entrada 2 2 3 2 4 8" xfId="19746" xr:uid="{F98E843A-DCD8-41DE-B819-F903F7A9013A}"/>
    <cellStyle name="Entrada 2 2 3 2 4_Mes Actual" xfId="19747" xr:uid="{A0CD6BCA-EBF5-4204-930B-BA821006AB59}"/>
    <cellStyle name="Entrada 2 2 3 2 5" xfId="19748" xr:uid="{2C2B3DB1-C778-4A5B-A006-EC34052A789E}"/>
    <cellStyle name="Entrada 2 2 3 2 5 2" xfId="19749" xr:uid="{078668BA-F864-4DE4-8DBC-7AF44BDA3AF3}"/>
    <cellStyle name="Entrada 2 2 3 2 5 2 2" xfId="19750" xr:uid="{6272AB07-2266-4DCF-A247-5E20D7D4BD22}"/>
    <cellStyle name="Entrada 2 2 3 2 5 3" xfId="19751" xr:uid="{1F6E8C91-9FAE-4D31-AF58-457AF1D9E85F}"/>
    <cellStyle name="Entrada 2 2 3 2 5 3 2" xfId="19752" xr:uid="{CA47F5E4-778A-4F19-B448-59AA7529F9C9}"/>
    <cellStyle name="Entrada 2 2 3 2 5 4" xfId="19753" xr:uid="{F9430F45-54F3-49DB-8304-DDAD7B5DF5EB}"/>
    <cellStyle name="Entrada 2 2 3 2 5 4 2" xfId="19754" xr:uid="{3620CACB-3819-467E-84AD-EE2150AC2D70}"/>
    <cellStyle name="Entrada 2 2 3 2 5 5" xfId="19755" xr:uid="{A783248D-0828-4B9C-B476-027F84EE64C2}"/>
    <cellStyle name="Entrada 2 2 3 2 5 5 2" xfId="19756" xr:uid="{4E9590F4-AA4B-4246-BECC-446EEE5F1252}"/>
    <cellStyle name="Entrada 2 2 3 2 5 6" xfId="19757" xr:uid="{B549337E-780B-444C-ABD5-D8B8F6F55B11}"/>
    <cellStyle name="Entrada 2 2 3 2 5 6 2" xfId="19758" xr:uid="{BE62E281-00DF-41F1-9D5D-D96BAE2BB5B3}"/>
    <cellStyle name="Entrada 2 2 3 2 5 7" xfId="19759" xr:uid="{F4058194-1DC8-4CB4-B039-F87BDA0B1224}"/>
    <cellStyle name="Entrada 2 2 3 2 6" xfId="19760" xr:uid="{671532CE-CD1E-4591-BC22-6AE658473F53}"/>
    <cellStyle name="Entrada 2 2 3 2 6 2" xfId="19761" xr:uid="{36AD30B4-E702-4B12-BD7B-AA97D5DB4DBE}"/>
    <cellStyle name="Entrada 2 2 3 2 7" xfId="19762" xr:uid="{32346EDE-DCB1-4F02-8FA7-5F9D97DA1B2A}"/>
    <cellStyle name="Entrada 2 2 3 2 7 2" xfId="19763" xr:uid="{FDD04272-D511-4894-9432-263704B8E4C6}"/>
    <cellStyle name="Entrada 2 2 3 2 8" xfId="19764" xr:uid="{794D3A0A-734C-42EB-8FBD-52E14D815330}"/>
    <cellStyle name="Entrada 2 2 3 2 8 2" xfId="19765" xr:uid="{C1735ED2-EEFE-48F9-ABCA-74FDF1898ACF}"/>
    <cellStyle name="Entrada 2 2 3 2 9" xfId="19766" xr:uid="{425B5569-0F58-4B57-A364-BEFADC8B38AC}"/>
    <cellStyle name="Entrada 2 2 3 2 9 2" xfId="19767" xr:uid="{13BC3268-37F2-4B33-959F-9600D4BBAD8A}"/>
    <cellStyle name="Entrada 2 2 3 2_Mes Actual" xfId="19768" xr:uid="{97583786-FD12-40EE-82C4-61012ADE8619}"/>
    <cellStyle name="Entrada 2 2 3 3" xfId="19769" xr:uid="{91A00840-EB08-4D22-93E9-4AAF2AFC0E74}"/>
    <cellStyle name="Entrada 2 2 3 3 2" xfId="19770" xr:uid="{2336F009-1F3D-4EEE-86AC-08440A3D75C7}"/>
    <cellStyle name="Entrada 2 2 3 3 2 2" xfId="19771" xr:uid="{95A1DE19-B6B6-42F4-8441-9C5CE616A81A}"/>
    <cellStyle name="Entrada 2 2 3 3 2 2 2" xfId="19772" xr:uid="{90C167A4-C914-44EC-90FB-9325D871992C}"/>
    <cellStyle name="Entrada 2 2 3 3 2 3" xfId="19773" xr:uid="{18C3A080-61F0-4BAD-A372-1C58C8325B30}"/>
    <cellStyle name="Entrada 2 2 3 3 2 3 2" xfId="19774" xr:uid="{E9193AD7-CD55-4A30-8F03-88ED7080DE29}"/>
    <cellStyle name="Entrada 2 2 3 3 2 4" xfId="19775" xr:uid="{1C28774D-7274-4023-8CEA-AF9453525E48}"/>
    <cellStyle name="Entrada 2 2 3 3 2 4 2" xfId="19776" xr:uid="{679B6C87-149C-42FB-A467-BE4032F50F6D}"/>
    <cellStyle name="Entrada 2 2 3 3 2 5" xfId="19777" xr:uid="{70F9D65D-E1C1-4A6D-9E58-91CCC8347CA3}"/>
    <cellStyle name="Entrada 2 2 3 3 2 5 2" xfId="19778" xr:uid="{2B84C6D3-BA4F-442C-985B-9DAACFC74ED3}"/>
    <cellStyle name="Entrada 2 2 3 3 2 6" xfId="19779" xr:uid="{14B96F5B-81DB-46E1-B081-9C32CF432FFA}"/>
    <cellStyle name="Entrada 2 2 3 3 2 6 2" xfId="19780" xr:uid="{435CC20B-B482-447D-AF66-3B5A3C7DB2D7}"/>
    <cellStyle name="Entrada 2 2 3 3 2 7" xfId="19781" xr:uid="{EA5FC06F-1EC8-4A98-9929-46BFFC8F4AF6}"/>
    <cellStyle name="Entrada 2 2 3 3 2_Mes Actual" xfId="19782" xr:uid="{CAA27712-6D5D-4B56-9C07-70BCF8C3AD8E}"/>
    <cellStyle name="Entrada 2 2 3 3 3" xfId="19783" xr:uid="{D0CD12E0-11CE-4F87-B9F5-F83E167C77F7}"/>
    <cellStyle name="Entrada 2 2 3 3 3 2" xfId="19784" xr:uid="{810F4634-8D46-4834-B499-232D735059B8}"/>
    <cellStyle name="Entrada 2 2 3 3 3 2 2" xfId="19785" xr:uid="{1342BD20-459A-4DE9-92A1-5585272C9621}"/>
    <cellStyle name="Entrada 2 2 3 3 3 3" xfId="19786" xr:uid="{E4EB0604-DEF5-46F0-914C-1997D9040CB8}"/>
    <cellStyle name="Entrada 2 2 3 3 3_Mes Actual" xfId="19787" xr:uid="{8B3699E5-6D73-4E1E-9A5D-92849F40D414}"/>
    <cellStyle name="Entrada 2 2 3 3 4" xfId="19788" xr:uid="{D0E7E85F-7B58-4C2C-A151-6363F3C9A448}"/>
    <cellStyle name="Entrada 2 2 3 3 4 2" xfId="19789" xr:uid="{0B2494AE-D8EA-40D8-8617-22A557158AA2}"/>
    <cellStyle name="Entrada 2 2 3 3 5" xfId="19790" xr:uid="{E13CFF4D-D2D9-4C00-A7BD-28C749FD90AD}"/>
    <cellStyle name="Entrada 2 2 3 3 5 2" xfId="19791" xr:uid="{D5778816-05FE-4B42-922C-348015828A33}"/>
    <cellStyle name="Entrada 2 2 3 3 6" xfId="19792" xr:uid="{97DE413C-15F0-4F2A-8213-48D8AFE3F39B}"/>
    <cellStyle name="Entrada 2 2 3 3 6 2" xfId="19793" xr:uid="{BDA7812D-02AD-4DAF-9F4F-FD137A4502DD}"/>
    <cellStyle name="Entrada 2 2 3 3 7" xfId="19794" xr:uid="{F7BCF01B-B99D-483D-BDF5-B79602E3BB78}"/>
    <cellStyle name="Entrada 2 2 3 3 7 2" xfId="19795" xr:uid="{E21A2B51-A66D-4A85-805B-2108AEA22C86}"/>
    <cellStyle name="Entrada 2 2 3 3 8" xfId="19796" xr:uid="{99425851-51D6-4826-BEF4-0A9751C762B7}"/>
    <cellStyle name="Entrada 2 2 3 3_Mes Actual" xfId="19797" xr:uid="{FAC4C72E-0C33-4F07-A65B-B9A8C35A35AE}"/>
    <cellStyle name="Entrada 2 2 3 4" xfId="19798" xr:uid="{D017AE40-56D2-4065-8001-52A7C0E5467E}"/>
    <cellStyle name="Entrada 2 2 3 4 2" xfId="19799" xr:uid="{8C73C329-3DCE-4FBD-9E07-594421635B73}"/>
    <cellStyle name="Entrada 2 2 3 4 2 2" xfId="19800" xr:uid="{DB82B652-B85C-42FE-8288-BC235BFE7BE9}"/>
    <cellStyle name="Entrada 2 2 3 4 2 2 2" xfId="19801" xr:uid="{2872E98F-D8D2-4904-9AAE-D5EBD53C0063}"/>
    <cellStyle name="Entrada 2 2 3 4 2 3" xfId="19802" xr:uid="{A5BA516C-E07F-46F7-AFD1-D201FF7BA056}"/>
    <cellStyle name="Entrada 2 2 3 4 2 3 2" xfId="19803" xr:uid="{AC42D23F-556B-41B2-82F2-8AF54835156E}"/>
    <cellStyle name="Entrada 2 2 3 4 2 4" xfId="19804" xr:uid="{D2913620-BB08-489B-A876-D8CF9C4ACC1A}"/>
    <cellStyle name="Entrada 2 2 3 4 2 4 2" xfId="19805" xr:uid="{F5B0C066-0042-4936-B7CA-705AB9AA972E}"/>
    <cellStyle name="Entrada 2 2 3 4 2 5" xfId="19806" xr:uid="{720A46A0-0037-4B75-80F5-B9B632CAE62B}"/>
    <cellStyle name="Entrada 2 2 3 4 2 5 2" xfId="19807" xr:uid="{80E44557-C7AD-4DFA-BE35-5A4F72F34B96}"/>
    <cellStyle name="Entrada 2 2 3 4 2 6" xfId="19808" xr:uid="{D325ED62-7B2A-49AD-A373-F697B4F5020C}"/>
    <cellStyle name="Entrada 2 2 3 4 2 6 2" xfId="19809" xr:uid="{CBA6B360-B22A-4532-83DD-F0934277B049}"/>
    <cellStyle name="Entrada 2 2 3 4 2 7" xfId="19810" xr:uid="{16B686DF-3BD6-4526-984E-D4051D9FC19D}"/>
    <cellStyle name="Entrada 2 2 3 4 3" xfId="19811" xr:uid="{A465B5C7-A5D1-45AD-A256-33D95099E442}"/>
    <cellStyle name="Entrada 2 2 3 4 3 2" xfId="19812" xr:uid="{62959A37-5713-472D-B68D-25CBE6742205}"/>
    <cellStyle name="Entrada 2 2 3 4 4" xfId="19813" xr:uid="{FC5F4CE7-05C5-42A6-B808-C06520F6975B}"/>
    <cellStyle name="Entrada 2 2 3 4 4 2" xfId="19814" xr:uid="{8AEC40A5-8458-4353-A810-FA921457EE58}"/>
    <cellStyle name="Entrada 2 2 3 4 5" xfId="19815" xr:uid="{0E68D4FF-4034-4BF0-8961-3238A0D5325B}"/>
    <cellStyle name="Entrada 2 2 3 4 5 2" xfId="19816" xr:uid="{1A80729C-95F4-4AF0-8674-7841B5B39F0C}"/>
    <cellStyle name="Entrada 2 2 3 4 6" xfId="19817" xr:uid="{DF74706E-6FEE-4A95-AE23-BD91B0E240CC}"/>
    <cellStyle name="Entrada 2 2 3 4 6 2" xfId="19818" xr:uid="{263AFAE6-216B-4445-BF92-4441605574E3}"/>
    <cellStyle name="Entrada 2 2 3 4 7" xfId="19819" xr:uid="{BC5105FD-3371-4B78-9A44-30C1158B07D6}"/>
    <cellStyle name="Entrada 2 2 3 4 7 2" xfId="19820" xr:uid="{77006B9E-7A56-4804-BE50-DF5E8D74B14B}"/>
    <cellStyle name="Entrada 2 2 3 4 8" xfId="19821" xr:uid="{0F21EDCE-4990-4FA1-898D-9705282864BB}"/>
    <cellStyle name="Entrada 2 2 3 4_Mes Actual" xfId="19822" xr:uid="{221FAAA1-FFC9-4B42-9709-583DED56134D}"/>
    <cellStyle name="Entrada 2 2 3 5" xfId="19823" xr:uid="{3B4F0595-B86B-40BC-8D81-F911650AF3A9}"/>
    <cellStyle name="Entrada 2 2 3 5 2" xfId="19824" xr:uid="{F4488FBC-9496-4205-9DE4-A99F7CEED04A}"/>
    <cellStyle name="Entrada 2 2 3 5 2 2" xfId="19825" xr:uid="{88C0D06F-5787-447B-9EC9-0684DEC58BBE}"/>
    <cellStyle name="Entrada 2 2 3 5 2 2 2" xfId="19826" xr:uid="{50B421DD-E6F5-4680-A01B-28CA73D394D3}"/>
    <cellStyle name="Entrada 2 2 3 5 2 3" xfId="19827" xr:uid="{A9E58635-CC99-4A0B-BA49-35AB6951B7E6}"/>
    <cellStyle name="Entrada 2 2 3 5 2 3 2" xfId="19828" xr:uid="{AC195251-A3CA-4AF2-A662-038F909D9851}"/>
    <cellStyle name="Entrada 2 2 3 5 2 4" xfId="19829" xr:uid="{500E3EC5-2E95-4ADA-A0BF-0E9C07362BE5}"/>
    <cellStyle name="Entrada 2 2 3 5 2 4 2" xfId="19830" xr:uid="{F9EDDCE9-3E19-4C65-B5BD-DB4088B243DB}"/>
    <cellStyle name="Entrada 2 2 3 5 2 5" xfId="19831" xr:uid="{9F0E9E3F-6D3F-46D7-B283-EE2383F91CCC}"/>
    <cellStyle name="Entrada 2 2 3 5 2 5 2" xfId="19832" xr:uid="{DE2A8799-0F12-4C14-A433-3BB7055708ED}"/>
    <cellStyle name="Entrada 2 2 3 5 2 6" xfId="19833" xr:uid="{7EBF99AA-CED2-440C-AF21-E88CBD0658EF}"/>
    <cellStyle name="Entrada 2 2 3 5 2 6 2" xfId="19834" xr:uid="{815522A7-16E3-4478-ABEE-EF8628A95DA5}"/>
    <cellStyle name="Entrada 2 2 3 5 2 7" xfId="19835" xr:uid="{6F9DB8DC-63D9-49B1-8C11-934A5D09E346}"/>
    <cellStyle name="Entrada 2 2 3 5 3" xfId="19836" xr:uid="{D1006583-D5C4-4E59-894B-7F48F400CDB4}"/>
    <cellStyle name="Entrada 2 2 3 5 3 2" xfId="19837" xr:uid="{086FE5EE-3BF0-4DC4-B5A9-7EE97CFA03BC}"/>
    <cellStyle name="Entrada 2 2 3 5 4" xfId="19838" xr:uid="{B5C665BE-E7AE-400E-BE43-D2123EE9D0CA}"/>
    <cellStyle name="Entrada 2 2 3 5 4 2" xfId="19839" xr:uid="{D0AF7F47-8368-4D06-95E8-633EBF571CD8}"/>
    <cellStyle name="Entrada 2 2 3 5 5" xfId="19840" xr:uid="{7B4D234F-76AD-4CD3-B01F-AF659B5EFA3D}"/>
    <cellStyle name="Entrada 2 2 3 5 5 2" xfId="19841" xr:uid="{B631D0C3-BC6C-4577-9C67-8852FEB339FA}"/>
    <cellStyle name="Entrada 2 2 3 5 6" xfId="19842" xr:uid="{8A018870-A08E-4A8A-A090-9F8F8D1F3104}"/>
    <cellStyle name="Entrada 2 2 3 5 6 2" xfId="19843" xr:uid="{713D3045-A9A2-4473-81D0-E7F32746F65E}"/>
    <cellStyle name="Entrada 2 2 3 5 7" xfId="19844" xr:uid="{FC92DE5B-A1BC-4507-BAE3-67ED4D6AD315}"/>
    <cellStyle name="Entrada 2 2 3 5 7 2" xfId="19845" xr:uid="{DFD35A2B-064A-4823-94F4-DE173EA924EF}"/>
    <cellStyle name="Entrada 2 2 3 5 8" xfId="19846" xr:uid="{6B35B63B-F6A9-41EA-A4ED-023A82F749D3}"/>
    <cellStyle name="Entrada 2 2 3 5_Mes Actual" xfId="19847" xr:uid="{C6B6AF18-23BC-46BB-93C3-C3CE1DD1B4EE}"/>
    <cellStyle name="Entrada 2 2 3 6" xfId="19848" xr:uid="{D17CF1E4-F16F-417A-B161-5C5F29CEE375}"/>
    <cellStyle name="Entrada 2 2 3 6 2" xfId="19849" xr:uid="{1CEE88B7-1DF3-424D-8E36-40F1458545E8}"/>
    <cellStyle name="Entrada 2 2 3 6 2 2" xfId="19850" xr:uid="{70745740-7898-445A-9F2B-EC0B35B7877C}"/>
    <cellStyle name="Entrada 2 2 3 6 3" xfId="19851" xr:uid="{6411D0AC-C001-493F-9BE8-EFFA12FFB68A}"/>
    <cellStyle name="Entrada 2 2 3 6 3 2" xfId="19852" xr:uid="{F1DF3A9E-5EE1-4361-9506-CB91393D3EC0}"/>
    <cellStyle name="Entrada 2 2 3 6 4" xfId="19853" xr:uid="{A860B942-3E9B-469B-A0ED-C73BC06D1F54}"/>
    <cellStyle name="Entrada 2 2 3 6 4 2" xfId="19854" xr:uid="{5F47A2CE-E43D-49D2-BC7F-F9A702DE1169}"/>
    <cellStyle name="Entrada 2 2 3 6 5" xfId="19855" xr:uid="{3238AB39-2A93-4DA0-B272-7DE542B89E1B}"/>
    <cellStyle name="Entrada 2 2 3 6 5 2" xfId="19856" xr:uid="{5F538320-B062-4956-AAE5-55E46F407A71}"/>
    <cellStyle name="Entrada 2 2 3 6 6" xfId="19857" xr:uid="{B6CCD110-BD11-4948-8612-2BC2042930C3}"/>
    <cellStyle name="Entrada 2 2 3 6 6 2" xfId="19858" xr:uid="{8D152BA0-0325-4C94-B079-93F259EACD22}"/>
    <cellStyle name="Entrada 2 2 3 6 7" xfId="19859" xr:uid="{CFD4CB86-22D6-4220-9CCD-AD54BB702AE5}"/>
    <cellStyle name="Entrada 2 2 3 7" xfId="19860" xr:uid="{163D621F-0B70-46AE-9D32-6FF1B885F019}"/>
    <cellStyle name="Entrada 2 2 3 7 2" xfId="19861" xr:uid="{3B8D8653-8453-4EC2-997A-0D7B417B22A4}"/>
    <cellStyle name="Entrada 2 2 3 8" xfId="19862" xr:uid="{6F254A99-AA0C-475C-BDB2-905D1B6A047F}"/>
    <cellStyle name="Entrada 2 2 3 8 2" xfId="19863" xr:uid="{FA9AE42F-6802-49EE-BF4A-C97A1D4E1C67}"/>
    <cellStyle name="Entrada 2 2 3 9" xfId="19864" xr:uid="{F2D4855B-5632-40F4-BA46-29FF57005A01}"/>
    <cellStyle name="Entrada 2 2 3 9 2" xfId="19865" xr:uid="{D43E5B93-2CC2-4517-B658-9BF1D043EDF5}"/>
    <cellStyle name="Entrada 2 2 3_Mes Actual" xfId="19866" xr:uid="{A100BB92-49BA-4C0C-AEF4-4DB5EF893E28}"/>
    <cellStyle name="Entrada 2 2 4" xfId="19867" xr:uid="{E7D5D8B9-3046-4EBC-84D5-CC12C046E8D9}"/>
    <cellStyle name="Entrada 2 2 4 10" xfId="19868" xr:uid="{3B4A4AA8-7EB6-4202-8F4C-205B75995F97}"/>
    <cellStyle name="Entrada 2 2 4 10 2" xfId="19869" xr:uid="{06B31715-9DD2-4EB6-9BFE-4C737EEBE9D4}"/>
    <cellStyle name="Entrada 2 2 4 11" xfId="19870" xr:uid="{50F21E74-5EF7-4BF1-A652-695F13AE3BA1}"/>
    <cellStyle name="Entrada 2 2 4 2" xfId="19871" xr:uid="{FFBD45B7-8EED-4BFC-AF03-C5DECBA40A3A}"/>
    <cellStyle name="Entrada 2 2 4 2 2" xfId="19872" xr:uid="{8313AD54-C477-42F4-BA0D-8E68795660CE}"/>
    <cellStyle name="Entrada 2 2 4 2 2 2" xfId="19873" xr:uid="{43E29EA3-4060-4538-BE12-6689CE1AC81E}"/>
    <cellStyle name="Entrada 2 2 4 2 2 2 2" xfId="19874" xr:uid="{3CF06458-8EFB-4B78-9A97-6A2772DBE3F9}"/>
    <cellStyle name="Entrada 2 2 4 2 2 3" xfId="19875" xr:uid="{488D1EEC-A5E1-45D7-8DF2-2E7F23CEEA7D}"/>
    <cellStyle name="Entrada 2 2 4 2 2 3 2" xfId="19876" xr:uid="{EDA833A9-BE78-4273-9890-B0B3A2759B0F}"/>
    <cellStyle name="Entrada 2 2 4 2 2 4" xfId="19877" xr:uid="{060E126E-3D63-4B9E-A702-9AA37978F94B}"/>
    <cellStyle name="Entrada 2 2 4 2 2 4 2" xfId="19878" xr:uid="{79CD534F-EA90-47F3-BEF2-467828864C21}"/>
    <cellStyle name="Entrada 2 2 4 2 2 5" xfId="19879" xr:uid="{867B1C1F-FA77-4604-89FC-5A48E8602285}"/>
    <cellStyle name="Entrada 2 2 4 2 2 5 2" xfId="19880" xr:uid="{BCEFC9DD-247E-4A0C-813D-29DA00FF1D68}"/>
    <cellStyle name="Entrada 2 2 4 2 2 6" xfId="19881" xr:uid="{4B369D4C-EA0A-46D0-BFD4-F9DB37EC58A1}"/>
    <cellStyle name="Entrada 2 2 4 2 2 6 2" xfId="19882" xr:uid="{E964D4CD-5AED-45E4-9B6B-4B3782875870}"/>
    <cellStyle name="Entrada 2 2 4 2 2 7" xfId="19883" xr:uid="{8B0B0ACF-7D64-491A-9C72-7C4322B13438}"/>
    <cellStyle name="Entrada 2 2 4 2 2_Mes Actual" xfId="19884" xr:uid="{ABF28F23-BE34-4537-B649-8865D8D1B07F}"/>
    <cellStyle name="Entrada 2 2 4 2 3" xfId="19885" xr:uid="{94364181-B997-4A29-BE21-E17FF6FB527D}"/>
    <cellStyle name="Entrada 2 2 4 2 3 2" xfId="19886" xr:uid="{EB2310C6-031B-4E91-94C9-68703CD7DBFB}"/>
    <cellStyle name="Entrada 2 2 4 2 3 2 2" xfId="19887" xr:uid="{98DCFA48-C582-4285-9611-D38C393BC457}"/>
    <cellStyle name="Entrada 2 2 4 2 3 3" xfId="19888" xr:uid="{D88071C4-4A32-4EA7-95A5-2666E67BA296}"/>
    <cellStyle name="Entrada 2 2 4 2 3_Mes Actual" xfId="19889" xr:uid="{809271F0-4C3D-44A7-A92D-0A055683147A}"/>
    <cellStyle name="Entrada 2 2 4 2 4" xfId="19890" xr:uid="{10127E58-D503-45DE-BB50-6DAA1EB06E71}"/>
    <cellStyle name="Entrada 2 2 4 2 4 2" xfId="19891" xr:uid="{6852FAE7-7FF2-4865-B7D1-2069DDDF1070}"/>
    <cellStyle name="Entrada 2 2 4 2 5" xfId="19892" xr:uid="{2A958A0B-3285-4DB8-BBD2-2D38197791AA}"/>
    <cellStyle name="Entrada 2 2 4 2 5 2" xfId="19893" xr:uid="{77C01C26-3A42-4F70-9A10-8314F6E00FEB}"/>
    <cellStyle name="Entrada 2 2 4 2 6" xfId="19894" xr:uid="{8B75D330-7554-4A83-BF78-44E6F5420948}"/>
    <cellStyle name="Entrada 2 2 4 2 6 2" xfId="19895" xr:uid="{B15C7716-BF3B-4AF8-BD95-70FB1CF14195}"/>
    <cellStyle name="Entrada 2 2 4 2 7" xfId="19896" xr:uid="{15B025DB-634D-4188-A2F1-651D5640462A}"/>
    <cellStyle name="Entrada 2 2 4 2 7 2" xfId="19897" xr:uid="{D7B7C006-AA10-4210-89CB-469D75959903}"/>
    <cellStyle name="Entrada 2 2 4 2 8" xfId="19898" xr:uid="{BC8909B9-9D97-4493-8ADA-44A8C349BD62}"/>
    <cellStyle name="Entrada 2 2 4 2_Mes Actual" xfId="19899" xr:uid="{B506E190-17E3-41AF-B4C6-7AD3BE50FFAD}"/>
    <cellStyle name="Entrada 2 2 4 3" xfId="19900" xr:uid="{B678BB4F-FB2E-4CB2-AE50-8B2F0C033928}"/>
    <cellStyle name="Entrada 2 2 4 3 2" xfId="19901" xr:uid="{3DD29909-89E8-41BC-8C84-EDFAA5E28DF7}"/>
    <cellStyle name="Entrada 2 2 4 3 2 2" xfId="19902" xr:uid="{A31EB72F-8F51-4612-BC77-C830ED222BC3}"/>
    <cellStyle name="Entrada 2 2 4 3 2 2 2" xfId="19903" xr:uid="{CA26DDF0-14B5-4D53-9380-0C27334EEA34}"/>
    <cellStyle name="Entrada 2 2 4 3 2 3" xfId="19904" xr:uid="{68636F6C-8CC3-403A-AFB4-F9DCE609C08B}"/>
    <cellStyle name="Entrada 2 2 4 3 2 3 2" xfId="19905" xr:uid="{3BFB678D-D107-4E7C-AFDE-12CE2B8AEDFD}"/>
    <cellStyle name="Entrada 2 2 4 3 2 4" xfId="19906" xr:uid="{81227F72-791B-469F-995E-275DA960B38F}"/>
    <cellStyle name="Entrada 2 2 4 3 2 4 2" xfId="19907" xr:uid="{050B59E2-C384-4DAD-8197-C543F96ADB60}"/>
    <cellStyle name="Entrada 2 2 4 3 2 5" xfId="19908" xr:uid="{A52E59D4-982B-47B6-8FE4-C9E9DA062233}"/>
    <cellStyle name="Entrada 2 2 4 3 2 5 2" xfId="19909" xr:uid="{6C3E568A-44DB-42C9-A50E-9862079863EF}"/>
    <cellStyle name="Entrada 2 2 4 3 2 6" xfId="19910" xr:uid="{03F39457-F46D-482D-BB23-A61F5F33BE1A}"/>
    <cellStyle name="Entrada 2 2 4 3 2 6 2" xfId="19911" xr:uid="{24575341-1684-41B6-A5AD-694F35B696F9}"/>
    <cellStyle name="Entrada 2 2 4 3 2 7" xfId="19912" xr:uid="{F5ADDDCB-2C03-4297-B560-98B9D589886E}"/>
    <cellStyle name="Entrada 2 2 4 3 3" xfId="19913" xr:uid="{91E7A7B6-7CA5-468C-87CD-1647E0DDA2AA}"/>
    <cellStyle name="Entrada 2 2 4 3 3 2" xfId="19914" xr:uid="{E7CF0B0C-5353-407D-A6E3-7EC676B2483B}"/>
    <cellStyle name="Entrada 2 2 4 3 4" xfId="19915" xr:uid="{F5015319-4370-40B5-82EE-49FE6E11655A}"/>
    <cellStyle name="Entrada 2 2 4 3 4 2" xfId="19916" xr:uid="{B0A745DE-0B65-4DBD-9E84-815061216737}"/>
    <cellStyle name="Entrada 2 2 4 3 5" xfId="19917" xr:uid="{168DE160-4533-45A3-A70C-6507185DEF3C}"/>
    <cellStyle name="Entrada 2 2 4 3 5 2" xfId="19918" xr:uid="{665E0F58-58A2-4906-AD23-B4F2406EFE90}"/>
    <cellStyle name="Entrada 2 2 4 3 6" xfId="19919" xr:uid="{0A7E422B-0792-4764-BDF2-FA5280E97DFC}"/>
    <cellStyle name="Entrada 2 2 4 3 6 2" xfId="19920" xr:uid="{4D03BA9A-C8E2-4C3C-AC98-12FD60D6EA82}"/>
    <cellStyle name="Entrada 2 2 4 3 7" xfId="19921" xr:uid="{45CD74A9-7B14-4A68-A58C-03CBBF4221CB}"/>
    <cellStyle name="Entrada 2 2 4 3 7 2" xfId="19922" xr:uid="{6C9ED164-9E9E-40D9-9529-9E904575124D}"/>
    <cellStyle name="Entrada 2 2 4 3 8" xfId="19923" xr:uid="{E71547BD-B04D-477A-ACC0-07FF663DFB09}"/>
    <cellStyle name="Entrada 2 2 4 3_Mes Actual" xfId="19924" xr:uid="{21D97FFC-7315-4D3C-B033-5FDCAEA71EFD}"/>
    <cellStyle name="Entrada 2 2 4 4" xfId="19925" xr:uid="{C922D302-C563-4CE0-918F-971BCCEE1DD8}"/>
    <cellStyle name="Entrada 2 2 4 4 2" xfId="19926" xr:uid="{F6DB2E20-99F6-4343-93C9-30F1981BDEBE}"/>
    <cellStyle name="Entrada 2 2 4 4 2 2" xfId="19927" xr:uid="{340A8D39-0C8D-4D58-A9F5-40BE3F32A621}"/>
    <cellStyle name="Entrada 2 2 4 4 2 2 2" xfId="19928" xr:uid="{1DA4400C-20F1-4120-B2CC-2763179B3284}"/>
    <cellStyle name="Entrada 2 2 4 4 2 3" xfId="19929" xr:uid="{07B7930B-A49C-4AC0-B67A-BB55076B5FB5}"/>
    <cellStyle name="Entrada 2 2 4 4 2 3 2" xfId="19930" xr:uid="{8482BF7F-5C02-4593-A43D-7024753B8397}"/>
    <cellStyle name="Entrada 2 2 4 4 2 4" xfId="19931" xr:uid="{9690D33D-F488-4E6B-B110-6610F6582E5C}"/>
    <cellStyle name="Entrada 2 2 4 4 2 4 2" xfId="19932" xr:uid="{9E66D09F-9A29-456C-ACA8-6945D0D24AF7}"/>
    <cellStyle name="Entrada 2 2 4 4 2 5" xfId="19933" xr:uid="{02088F3D-2CAC-4B6A-8FF1-0FC50C79308E}"/>
    <cellStyle name="Entrada 2 2 4 4 2 5 2" xfId="19934" xr:uid="{619FDA1F-0706-40EA-A984-2AB31CD594E0}"/>
    <cellStyle name="Entrada 2 2 4 4 2 6" xfId="19935" xr:uid="{F7E39460-06CF-4DF0-B2B3-2A92F1E41707}"/>
    <cellStyle name="Entrada 2 2 4 4 2 6 2" xfId="19936" xr:uid="{0FD4C8D1-131E-40DB-8134-F45354144140}"/>
    <cellStyle name="Entrada 2 2 4 4 2 7" xfId="19937" xr:uid="{D7C1B1AB-EADD-4AA8-887E-C5990A314E04}"/>
    <cellStyle name="Entrada 2 2 4 4 3" xfId="19938" xr:uid="{A5ED1688-7E63-44A9-A35D-C16B069CBE6B}"/>
    <cellStyle name="Entrada 2 2 4 4 3 2" xfId="19939" xr:uid="{89C17FD3-9916-4E0D-BEF0-0354044993B3}"/>
    <cellStyle name="Entrada 2 2 4 4 4" xfId="19940" xr:uid="{1C309591-3D13-4D2A-8842-A2894C073C00}"/>
    <cellStyle name="Entrada 2 2 4 4 4 2" xfId="19941" xr:uid="{D84E7F75-6B97-4DA3-A3AB-B81E01282678}"/>
    <cellStyle name="Entrada 2 2 4 4 5" xfId="19942" xr:uid="{3DC1BE42-915B-4F2D-B501-46F5A785DF0F}"/>
    <cellStyle name="Entrada 2 2 4 4 5 2" xfId="19943" xr:uid="{A18898A5-4BB5-435E-A159-53096410BCBD}"/>
    <cellStyle name="Entrada 2 2 4 4 6" xfId="19944" xr:uid="{22D3AB6E-1346-4A69-8148-981D0AACB864}"/>
    <cellStyle name="Entrada 2 2 4 4 6 2" xfId="19945" xr:uid="{91C580DF-3DEF-42FF-8FF9-93703A1EC21C}"/>
    <cellStyle name="Entrada 2 2 4 4 7" xfId="19946" xr:uid="{446C4A34-A060-471A-B99D-A23F018CA8D3}"/>
    <cellStyle name="Entrada 2 2 4 4 7 2" xfId="19947" xr:uid="{CD3DB89D-2BF7-461C-B672-E29E8213865C}"/>
    <cellStyle name="Entrada 2 2 4 4 8" xfId="19948" xr:uid="{4FA196BA-AE12-4BFE-AF90-CBCACF48AFC5}"/>
    <cellStyle name="Entrada 2 2 4 4_Mes Actual" xfId="19949" xr:uid="{EFD6746E-E44E-4481-A86E-39D7948C01AE}"/>
    <cellStyle name="Entrada 2 2 4 5" xfId="19950" xr:uid="{03F6FA2F-6E07-4CD8-AE49-97DFFBF663BB}"/>
    <cellStyle name="Entrada 2 2 4 5 2" xfId="19951" xr:uid="{9AF502FE-4C7F-4588-8272-9D8BD9478E62}"/>
    <cellStyle name="Entrada 2 2 4 5 2 2" xfId="19952" xr:uid="{7DD3AFBE-CEF1-45F8-AC02-3E103E6D1B80}"/>
    <cellStyle name="Entrada 2 2 4 5 3" xfId="19953" xr:uid="{4F14AF4C-26AB-4A89-99E0-A559CA0BB98C}"/>
    <cellStyle name="Entrada 2 2 4 5 3 2" xfId="19954" xr:uid="{36A95B90-F588-4D12-901A-40ACC9F82778}"/>
    <cellStyle name="Entrada 2 2 4 5 4" xfId="19955" xr:uid="{2B9B0A88-EB97-4FFA-89DD-E5807CE3E13A}"/>
    <cellStyle name="Entrada 2 2 4 5 4 2" xfId="19956" xr:uid="{8946DA31-77BE-4F64-BC57-3B87998B294B}"/>
    <cellStyle name="Entrada 2 2 4 5 5" xfId="19957" xr:uid="{2A17D4CA-51C4-488B-B09D-B4F69F1A0DD6}"/>
    <cellStyle name="Entrada 2 2 4 5 5 2" xfId="19958" xr:uid="{92E9EFE0-80C4-4C37-860B-20349EF74182}"/>
    <cellStyle name="Entrada 2 2 4 5 6" xfId="19959" xr:uid="{E767ABE1-1B2A-4685-B17A-208B7D75A27B}"/>
    <cellStyle name="Entrada 2 2 4 5 6 2" xfId="19960" xr:uid="{C49227DD-E0FD-4F94-8E76-5B05F646FEBD}"/>
    <cellStyle name="Entrada 2 2 4 5 7" xfId="19961" xr:uid="{1A115DBB-C092-4104-9DEE-E6A026DABF83}"/>
    <cellStyle name="Entrada 2 2 4 6" xfId="19962" xr:uid="{2356C001-EE7D-42C2-A9EC-42FCA010D7E7}"/>
    <cellStyle name="Entrada 2 2 4 6 2" xfId="19963" xr:uid="{C73BD482-2A6C-4505-9E86-0CE50A151D95}"/>
    <cellStyle name="Entrada 2 2 4 7" xfId="19964" xr:uid="{AA53F7E9-CFE9-4ED2-841E-051D574A1B36}"/>
    <cellStyle name="Entrada 2 2 4 7 2" xfId="19965" xr:uid="{85F5AC17-3F9C-4725-A3D5-7CCB845C9676}"/>
    <cellStyle name="Entrada 2 2 4 8" xfId="19966" xr:uid="{06842CEE-206B-48FA-870C-B39AB4746E0A}"/>
    <cellStyle name="Entrada 2 2 4 8 2" xfId="19967" xr:uid="{DEE3A3AC-4C1D-42DE-865F-6C1C379D61F9}"/>
    <cellStyle name="Entrada 2 2 4 9" xfId="19968" xr:uid="{BCA95D5E-9896-4E7E-AB1D-C08D0770623A}"/>
    <cellStyle name="Entrada 2 2 4 9 2" xfId="19969" xr:uid="{A1DC15B2-6D8B-4593-A4E1-204A6D906E47}"/>
    <cellStyle name="Entrada 2 2 4_Mes Actual" xfId="19970" xr:uid="{4A953117-4C4C-479F-BAC2-A540F70E7A3A}"/>
    <cellStyle name="Entrada 2 2 5" xfId="19971" xr:uid="{FA57DFE7-65C9-496A-8731-78F1D566D7D8}"/>
    <cellStyle name="Entrada 2 2 5 10" xfId="19972" xr:uid="{A063CCA1-F360-48BF-ACA8-C0FFCF69A4E9}"/>
    <cellStyle name="Entrada 2 2 5 10 2" xfId="19973" xr:uid="{E2CD2923-2E0E-4723-907E-12AE6160B5C2}"/>
    <cellStyle name="Entrada 2 2 5 11" xfId="19974" xr:uid="{D63ADD61-0B62-4E53-B795-E7FB00B7E044}"/>
    <cellStyle name="Entrada 2 2 5 2" xfId="19975" xr:uid="{70882718-7D54-4D81-AEDC-F9946770E857}"/>
    <cellStyle name="Entrada 2 2 5 2 2" xfId="19976" xr:uid="{560D95C4-195C-43D8-9AEA-F9131DC6516A}"/>
    <cellStyle name="Entrada 2 2 5 2 2 2" xfId="19977" xr:uid="{3C42044F-5151-48CC-A90B-22EE74CA4060}"/>
    <cellStyle name="Entrada 2 2 5 2 2 2 2" xfId="19978" xr:uid="{4F6E9847-A585-42B5-AC16-0F4FF71216D0}"/>
    <cellStyle name="Entrada 2 2 5 2 2 3" xfId="19979" xr:uid="{432F469D-7CA1-4C42-B1FF-A5E3BE17BF8C}"/>
    <cellStyle name="Entrada 2 2 5 2 2 3 2" xfId="19980" xr:uid="{FF01AA55-9BA0-4FFB-899D-B911FC466A14}"/>
    <cellStyle name="Entrada 2 2 5 2 2 4" xfId="19981" xr:uid="{C733A6C4-DDB3-4817-B7B0-DB1F629160BF}"/>
    <cellStyle name="Entrada 2 2 5 2 2 4 2" xfId="19982" xr:uid="{3D7BD051-F1FD-45D2-8D5B-7A5D28025E44}"/>
    <cellStyle name="Entrada 2 2 5 2 2 5" xfId="19983" xr:uid="{41317EC3-F37C-4F74-91AC-F0EDE8F9335C}"/>
    <cellStyle name="Entrada 2 2 5 2 2 5 2" xfId="19984" xr:uid="{EFBCE7BD-16A3-43FE-A05F-2F479B4D30CF}"/>
    <cellStyle name="Entrada 2 2 5 2 2 6" xfId="19985" xr:uid="{3985DE1A-89B8-4DC7-A79A-639903B115CC}"/>
    <cellStyle name="Entrada 2 2 5 2 2 6 2" xfId="19986" xr:uid="{2CF297B3-B00B-4521-8D99-532C5676DB31}"/>
    <cellStyle name="Entrada 2 2 5 2 2 7" xfId="19987" xr:uid="{4B40451A-071B-4E3A-B2B2-C9E06BD62051}"/>
    <cellStyle name="Entrada 2 2 5 2 2_Mes Actual" xfId="19988" xr:uid="{F0D84643-30B3-44C9-96DE-15EC13BD0209}"/>
    <cellStyle name="Entrada 2 2 5 2 3" xfId="19989" xr:uid="{23B54A51-DCED-474A-9CFF-04E3AE1FD6A6}"/>
    <cellStyle name="Entrada 2 2 5 2 3 2" xfId="19990" xr:uid="{3399A3FC-3E35-423C-9525-FA66CFCE7D65}"/>
    <cellStyle name="Entrada 2 2 5 2 3 2 2" xfId="19991" xr:uid="{E8AC7DC1-69EB-439A-ADEE-0F4245996577}"/>
    <cellStyle name="Entrada 2 2 5 2 3 3" xfId="19992" xr:uid="{62383414-A617-415B-A53B-575C2D2E3A5A}"/>
    <cellStyle name="Entrada 2 2 5 2 3_Mes Actual" xfId="19993" xr:uid="{8AFC5443-987F-4501-9559-4D41D729B404}"/>
    <cellStyle name="Entrada 2 2 5 2 4" xfId="19994" xr:uid="{8B4ABB8D-6A50-446D-B343-5F0B2F032B87}"/>
    <cellStyle name="Entrada 2 2 5 2 4 2" xfId="19995" xr:uid="{BA8639E3-61BE-4BC1-A1C6-A81BB9098BCA}"/>
    <cellStyle name="Entrada 2 2 5 2 5" xfId="19996" xr:uid="{A3858969-B412-4351-A70A-10D733A793C5}"/>
    <cellStyle name="Entrada 2 2 5 2 5 2" xfId="19997" xr:uid="{4DA11868-7479-4CB7-965C-456130F56B7C}"/>
    <cellStyle name="Entrada 2 2 5 2 6" xfId="19998" xr:uid="{B903C513-ACF7-4ADF-A337-D6561E9BC305}"/>
    <cellStyle name="Entrada 2 2 5 2 6 2" xfId="19999" xr:uid="{4C9670BE-9A96-43B9-986E-1865F68D98E5}"/>
    <cellStyle name="Entrada 2 2 5 2 7" xfId="20000" xr:uid="{E7D82D35-94F4-4CF4-A4AC-D733A24E8570}"/>
    <cellStyle name="Entrada 2 2 5 2 7 2" xfId="20001" xr:uid="{86DE4E51-5750-4031-B650-DD0B18838B15}"/>
    <cellStyle name="Entrada 2 2 5 2 8" xfId="20002" xr:uid="{C1296004-B822-4916-BA87-1DCAF0F3E03E}"/>
    <cellStyle name="Entrada 2 2 5 2_Mes Actual" xfId="20003" xr:uid="{0C11272E-C131-46A7-9D4F-68F64A9F2369}"/>
    <cellStyle name="Entrada 2 2 5 3" xfId="20004" xr:uid="{E21DFD28-3F69-419F-B8FF-A434E722795B}"/>
    <cellStyle name="Entrada 2 2 5 3 2" xfId="20005" xr:uid="{CB2C9E08-C957-4452-A514-5EA2F110C832}"/>
    <cellStyle name="Entrada 2 2 5 3 2 2" xfId="20006" xr:uid="{74DC9F5E-3F65-4EE8-B5E2-D37C5F676AD4}"/>
    <cellStyle name="Entrada 2 2 5 3 2 2 2" xfId="20007" xr:uid="{B0BC1C46-E030-4249-A4A4-70C0E3A93517}"/>
    <cellStyle name="Entrada 2 2 5 3 2 3" xfId="20008" xr:uid="{5FA3CB02-1992-4EAE-BB98-E74BF363179F}"/>
    <cellStyle name="Entrada 2 2 5 3 2 3 2" xfId="20009" xr:uid="{D345C241-484F-49FB-90A6-E82F18DA0077}"/>
    <cellStyle name="Entrada 2 2 5 3 2 4" xfId="20010" xr:uid="{ACFB3273-85F0-4FAE-96D5-BA3B40AFD8AC}"/>
    <cellStyle name="Entrada 2 2 5 3 2 4 2" xfId="20011" xr:uid="{A52C196E-7D48-4A98-A99B-464E2951150C}"/>
    <cellStyle name="Entrada 2 2 5 3 2 5" xfId="20012" xr:uid="{2DDA3E7D-49A2-4761-AC0F-F21D3CDBDEC2}"/>
    <cellStyle name="Entrada 2 2 5 3 2 5 2" xfId="20013" xr:uid="{B8F1DB9D-BE03-4AFD-983B-87E364DE018C}"/>
    <cellStyle name="Entrada 2 2 5 3 2 6" xfId="20014" xr:uid="{B23C34C3-8C8A-44BA-8769-F636588FC848}"/>
    <cellStyle name="Entrada 2 2 5 3 2 6 2" xfId="20015" xr:uid="{10AC2EFF-757E-423E-8B97-29EE6D214B01}"/>
    <cellStyle name="Entrada 2 2 5 3 2 7" xfId="20016" xr:uid="{9122A54F-B751-412B-BF8F-BBB8ACB2B62D}"/>
    <cellStyle name="Entrada 2 2 5 3 3" xfId="20017" xr:uid="{05926EAC-9188-42B0-8ABA-59395D386EC5}"/>
    <cellStyle name="Entrada 2 2 5 3 3 2" xfId="20018" xr:uid="{D63EA6FD-0D94-4972-B8D8-27AA8391A2DC}"/>
    <cellStyle name="Entrada 2 2 5 3 4" xfId="20019" xr:uid="{43029E93-CED8-4999-8DBF-02A9EE757E26}"/>
    <cellStyle name="Entrada 2 2 5 3 4 2" xfId="20020" xr:uid="{C813CB8B-E4E0-4103-8001-57526B9EEB36}"/>
    <cellStyle name="Entrada 2 2 5 3 5" xfId="20021" xr:uid="{BF3A07DB-D491-4CA2-94E4-25AB73DA2A1B}"/>
    <cellStyle name="Entrada 2 2 5 3 5 2" xfId="20022" xr:uid="{3EA2D07B-BE19-414C-8EDE-AC44AE09A012}"/>
    <cellStyle name="Entrada 2 2 5 3 6" xfId="20023" xr:uid="{E6644CEF-6F52-41F0-9028-2134BC4E5D5C}"/>
    <cellStyle name="Entrada 2 2 5 3 6 2" xfId="20024" xr:uid="{4F8E0BD2-85AE-4EF8-AC36-346862D2921F}"/>
    <cellStyle name="Entrada 2 2 5 3 7" xfId="20025" xr:uid="{1AC7161B-36B0-4701-8525-C0DFCDBE6928}"/>
    <cellStyle name="Entrada 2 2 5 3 7 2" xfId="20026" xr:uid="{4ECC249C-8409-419A-BC61-98BCB35511E6}"/>
    <cellStyle name="Entrada 2 2 5 3 8" xfId="20027" xr:uid="{6D491355-42ED-49AD-A9DB-6234F396CA8C}"/>
    <cellStyle name="Entrada 2 2 5 3_Mes Actual" xfId="20028" xr:uid="{9DA1B570-C9F7-407D-ADF5-CAC5EF54E572}"/>
    <cellStyle name="Entrada 2 2 5 4" xfId="20029" xr:uid="{8C5E51A6-48BE-4B10-910B-18375F1B25F4}"/>
    <cellStyle name="Entrada 2 2 5 4 2" xfId="20030" xr:uid="{23B33A2E-EC77-4792-B897-943512F75BB3}"/>
    <cellStyle name="Entrada 2 2 5 4 2 2" xfId="20031" xr:uid="{E656BB8C-087A-4700-8EDE-E9A9AE9B1D67}"/>
    <cellStyle name="Entrada 2 2 5 4 2 2 2" xfId="20032" xr:uid="{4229A51A-70CF-4818-B4D8-192767351DE2}"/>
    <cellStyle name="Entrada 2 2 5 4 2 3" xfId="20033" xr:uid="{97CC9161-D3E5-4FCC-8D6E-DEE64D9EAB9D}"/>
    <cellStyle name="Entrada 2 2 5 4 2 3 2" xfId="20034" xr:uid="{65C49CCA-4CCE-450A-BE9D-95211FA84B25}"/>
    <cellStyle name="Entrada 2 2 5 4 2 4" xfId="20035" xr:uid="{45341A05-BE2B-428D-8448-9DA40A6AC159}"/>
    <cellStyle name="Entrada 2 2 5 4 2 4 2" xfId="20036" xr:uid="{2FC5A47B-BBCF-4EEB-BF7E-CE5E9185E882}"/>
    <cellStyle name="Entrada 2 2 5 4 2 5" xfId="20037" xr:uid="{5576C6B3-1523-447A-BF2F-E39070D473AE}"/>
    <cellStyle name="Entrada 2 2 5 4 2 5 2" xfId="20038" xr:uid="{CC581FBB-7929-44BF-B5FC-D2A7AC3AAFAF}"/>
    <cellStyle name="Entrada 2 2 5 4 2 6" xfId="20039" xr:uid="{4E8E985F-827A-4068-86CF-7BC380E8D5F4}"/>
    <cellStyle name="Entrada 2 2 5 4 2 6 2" xfId="20040" xr:uid="{63540BAA-4F7F-4A88-83F8-4CDEA8AF5096}"/>
    <cellStyle name="Entrada 2 2 5 4 2 7" xfId="20041" xr:uid="{94FF6093-6651-49E8-8952-7314419C214D}"/>
    <cellStyle name="Entrada 2 2 5 4 3" xfId="20042" xr:uid="{2316816D-03D1-4DD5-982F-D00FB2E49E84}"/>
    <cellStyle name="Entrada 2 2 5 4 3 2" xfId="20043" xr:uid="{3461FD4A-45F4-4081-A2B3-B00FDB9A699E}"/>
    <cellStyle name="Entrada 2 2 5 4 4" xfId="20044" xr:uid="{5A87BE37-F0DB-4C06-809B-C25623BDAD03}"/>
    <cellStyle name="Entrada 2 2 5 4 4 2" xfId="20045" xr:uid="{7999E45F-615D-48CD-AB1C-F7C0B4530F04}"/>
    <cellStyle name="Entrada 2 2 5 4 5" xfId="20046" xr:uid="{EA6416E0-D7BE-40A6-9F39-71C6EE2ED6BF}"/>
    <cellStyle name="Entrada 2 2 5 4 5 2" xfId="20047" xr:uid="{A14C5B9F-44FE-4E95-9DFE-90781ACDDAB2}"/>
    <cellStyle name="Entrada 2 2 5 4 6" xfId="20048" xr:uid="{4140F39B-42E0-418F-8D95-1791E05AC20A}"/>
    <cellStyle name="Entrada 2 2 5 4 6 2" xfId="20049" xr:uid="{D2E53673-B6B1-489E-9992-0382EFD46D28}"/>
    <cellStyle name="Entrada 2 2 5 4 7" xfId="20050" xr:uid="{FCA68AC4-CE43-4AC7-AECF-29062E017152}"/>
    <cellStyle name="Entrada 2 2 5 4 7 2" xfId="20051" xr:uid="{A8E575BD-48A8-4357-8DA4-573A88FCE283}"/>
    <cellStyle name="Entrada 2 2 5 4 8" xfId="20052" xr:uid="{A8DE388A-3EFB-4C27-893A-077796CCE957}"/>
    <cellStyle name="Entrada 2 2 5 4_Mes Actual" xfId="20053" xr:uid="{1071B840-9D3F-477E-B939-21BEA033A9B3}"/>
    <cellStyle name="Entrada 2 2 5 5" xfId="20054" xr:uid="{CE2BFF2B-FE96-4BEC-AA46-A4D50348DD85}"/>
    <cellStyle name="Entrada 2 2 5 5 2" xfId="20055" xr:uid="{4E8AA1E2-578A-4F4A-93B1-1E7393E889F9}"/>
    <cellStyle name="Entrada 2 2 5 5 2 2" xfId="20056" xr:uid="{19DC1A49-FD2A-45E5-855D-471C922A5120}"/>
    <cellStyle name="Entrada 2 2 5 5 3" xfId="20057" xr:uid="{2B9473BC-20F9-496A-9FC5-33751939B29D}"/>
    <cellStyle name="Entrada 2 2 5 5 3 2" xfId="20058" xr:uid="{729BEC85-715A-460B-8D6E-E608DC9AB332}"/>
    <cellStyle name="Entrada 2 2 5 5 4" xfId="20059" xr:uid="{12E188EA-A998-42D7-9BF3-8F904D810A5D}"/>
    <cellStyle name="Entrada 2 2 5 5 4 2" xfId="20060" xr:uid="{7ADC34DE-19C4-463F-B89D-FCA84F29C722}"/>
    <cellStyle name="Entrada 2 2 5 5 5" xfId="20061" xr:uid="{D0441E0D-6415-4576-AA90-A6046BE5CC35}"/>
    <cellStyle name="Entrada 2 2 5 5 5 2" xfId="20062" xr:uid="{AFA6A461-0EFB-4307-BE58-8BA204C9B199}"/>
    <cellStyle name="Entrada 2 2 5 5 6" xfId="20063" xr:uid="{5AA26BA9-85B6-49D0-8055-0775923A4774}"/>
    <cellStyle name="Entrada 2 2 5 5 6 2" xfId="20064" xr:uid="{46534865-6A5A-466F-A2E3-355F0565F2AB}"/>
    <cellStyle name="Entrada 2 2 5 5 7" xfId="20065" xr:uid="{12AC6164-3038-4204-91DE-AB2F1F0282C1}"/>
    <cellStyle name="Entrada 2 2 5 6" xfId="20066" xr:uid="{6C4C4DA9-F843-4EEC-85FB-7C42EED1323F}"/>
    <cellStyle name="Entrada 2 2 5 6 2" xfId="20067" xr:uid="{C8C415A1-8DF8-4DDF-A998-B4B3E09749F5}"/>
    <cellStyle name="Entrada 2 2 5 7" xfId="20068" xr:uid="{486CFEDC-AC79-4FB2-8B15-8D5FA449A291}"/>
    <cellStyle name="Entrada 2 2 5 7 2" xfId="20069" xr:uid="{710E988E-00D5-4357-A44D-EE0F603D4755}"/>
    <cellStyle name="Entrada 2 2 5 8" xfId="20070" xr:uid="{853D7DA9-2CC0-4562-8344-B2A2BCD5976B}"/>
    <cellStyle name="Entrada 2 2 5 8 2" xfId="20071" xr:uid="{CB876DFE-0F1E-4BC3-AF3D-122FC3345303}"/>
    <cellStyle name="Entrada 2 2 5 9" xfId="20072" xr:uid="{EDD67CA7-2097-4E64-AFAB-3279BF4DD033}"/>
    <cellStyle name="Entrada 2 2 5 9 2" xfId="20073" xr:uid="{DFAE962C-4C36-4299-86EC-295A0E0EB2A8}"/>
    <cellStyle name="Entrada 2 2 5_Mes Actual" xfId="20074" xr:uid="{8E991ABD-791C-4F7C-A597-DF62C1C22B3D}"/>
    <cellStyle name="Entrada 2 2 6" xfId="20075" xr:uid="{8604B9CE-C206-4ECA-80DF-A44E2B4AEB4C}"/>
    <cellStyle name="Entrada 2 2 6 2" xfId="20076" xr:uid="{F8717EBB-37AF-4D4C-B188-8D7102B7823A}"/>
    <cellStyle name="Entrada 2 2 6 2 2" xfId="20077" xr:uid="{574CEC69-60C1-41A8-A0E1-92D9D2EE5943}"/>
    <cellStyle name="Entrada 2 2 6 2 2 2" xfId="20078" xr:uid="{FAF8020A-76EE-40EE-A07A-D2F5AB70C82F}"/>
    <cellStyle name="Entrada 2 2 6 2 3" xfId="20079" xr:uid="{E247223C-AF4E-426D-B6C6-317120C04CAA}"/>
    <cellStyle name="Entrada 2 2 6 2 3 2" xfId="20080" xr:uid="{F18C7203-E591-437F-839B-972E5BE7C646}"/>
    <cellStyle name="Entrada 2 2 6 2 4" xfId="20081" xr:uid="{CB6AAF38-1639-4B62-A87A-FB91C4788847}"/>
    <cellStyle name="Entrada 2 2 6 2 4 2" xfId="20082" xr:uid="{623E1E2F-624F-4ACB-BCAF-F2C385240C4F}"/>
    <cellStyle name="Entrada 2 2 6 2 5" xfId="20083" xr:uid="{3DD34B27-BCE8-4B1A-AE04-1B4AC6690B33}"/>
    <cellStyle name="Entrada 2 2 6 2 5 2" xfId="20084" xr:uid="{213D9D6C-BB67-4504-8417-278668BEEE84}"/>
    <cellStyle name="Entrada 2 2 6 2 6" xfId="20085" xr:uid="{879FAA40-BD89-43B3-845B-D20CEC38B6A1}"/>
    <cellStyle name="Entrada 2 2 6 2 6 2" xfId="20086" xr:uid="{5FEF5593-AA02-48CD-BBF6-531B356D3346}"/>
    <cellStyle name="Entrada 2 2 6 2 7" xfId="20087" xr:uid="{BA9B2938-0236-41E9-A362-95F2DA833A9F}"/>
    <cellStyle name="Entrada 2 2 6 2_Mes Actual" xfId="20088" xr:uid="{BE93D8FA-1EAB-4912-B511-7B7F78DABAE7}"/>
    <cellStyle name="Entrada 2 2 6 3" xfId="20089" xr:uid="{19C11579-41F5-4338-9EFE-FFD274133CF6}"/>
    <cellStyle name="Entrada 2 2 6 3 2" xfId="20090" xr:uid="{78C04DC8-DDC8-43AD-AD01-85A67712E135}"/>
    <cellStyle name="Entrada 2 2 6 3 2 2" xfId="20091" xr:uid="{2D062EE5-345F-4844-975B-063B8F7535C7}"/>
    <cellStyle name="Entrada 2 2 6 3 3" xfId="20092" xr:uid="{74D92B3D-D683-476A-A59B-99EF1CDC7F72}"/>
    <cellStyle name="Entrada 2 2 6 3_Mes Actual" xfId="20093" xr:uid="{C44C5C98-032D-468F-8823-210B21DDE25A}"/>
    <cellStyle name="Entrada 2 2 6 4" xfId="20094" xr:uid="{06B2C75E-7667-4B0D-ABBA-8DE11D0312AE}"/>
    <cellStyle name="Entrada 2 2 6 4 2" xfId="20095" xr:uid="{3A5E7610-FDA3-471A-B15F-DB08657B2A76}"/>
    <cellStyle name="Entrada 2 2 6 5" xfId="20096" xr:uid="{4ECDDC60-03FC-4FA1-B172-35069F486BE2}"/>
    <cellStyle name="Entrada 2 2 6 5 2" xfId="20097" xr:uid="{E73E3250-69F9-4B13-90DD-862FED675CE5}"/>
    <cellStyle name="Entrada 2 2 6 6" xfId="20098" xr:uid="{EEEA277B-30A4-4FBF-B5FC-434977DB75CC}"/>
    <cellStyle name="Entrada 2 2 6 6 2" xfId="20099" xr:uid="{1FD65F5C-5093-4A2B-B661-FEE9618BD0DD}"/>
    <cellStyle name="Entrada 2 2 6 7" xfId="20100" xr:uid="{C9AB024B-7C2E-4F9C-BF0F-FA744102ADCF}"/>
    <cellStyle name="Entrada 2 2 6 7 2" xfId="20101" xr:uid="{6FFEFDA0-D112-4331-89E9-3E6CDDC8F8AA}"/>
    <cellStyle name="Entrada 2 2 6 8" xfId="20102" xr:uid="{199F3916-27C4-4FCD-83CD-807AF8E748F6}"/>
    <cellStyle name="Entrada 2 2 6_Mes Actual" xfId="20103" xr:uid="{0E2565CC-323E-4F27-B8EB-EF626B171951}"/>
    <cellStyle name="Entrada 2 2 7" xfId="20104" xr:uid="{21C6A282-B8DB-468C-B38C-8EFF8CEDB48D}"/>
    <cellStyle name="Entrada 2 2 7 2" xfId="20105" xr:uid="{F37710D1-9671-469A-9400-66A69BD9CC5D}"/>
    <cellStyle name="Entrada 2 2 7 2 2" xfId="20106" xr:uid="{4EC4F55E-DEE7-4646-9C03-0182E26F8F85}"/>
    <cellStyle name="Entrada 2 2 7 2 2 2" xfId="20107" xr:uid="{27DCADCC-0EE3-4BF0-9E32-E6B17700A2F5}"/>
    <cellStyle name="Entrada 2 2 7 2 3" xfId="20108" xr:uid="{03BE8855-5AAA-4726-853E-0C4A585970E5}"/>
    <cellStyle name="Entrada 2 2 7 2 3 2" xfId="20109" xr:uid="{5BFF37D0-BE8E-471C-A56D-056D2CE88138}"/>
    <cellStyle name="Entrada 2 2 7 2 4" xfId="20110" xr:uid="{F07C4AA3-0B3C-4C10-9C90-FD608F75D16A}"/>
    <cellStyle name="Entrada 2 2 7 2 4 2" xfId="20111" xr:uid="{F77D7312-785A-4134-B9AC-167B8BD66968}"/>
    <cellStyle name="Entrada 2 2 7 2 5" xfId="20112" xr:uid="{080B8094-80BE-4063-A39C-607B996A9BC7}"/>
    <cellStyle name="Entrada 2 2 7 2 5 2" xfId="20113" xr:uid="{54A59913-B445-458D-BDD4-5EB545B8BC3F}"/>
    <cellStyle name="Entrada 2 2 7 2 6" xfId="20114" xr:uid="{8A890FC0-4297-4AD0-BE1C-0EE6F443048C}"/>
    <cellStyle name="Entrada 2 2 7 2 6 2" xfId="20115" xr:uid="{08273D53-20B2-4E39-AB97-CC85FCFBA28E}"/>
    <cellStyle name="Entrada 2 2 7 2 7" xfId="20116" xr:uid="{A3916C42-6B71-4F00-B5F1-C9C3434324BD}"/>
    <cellStyle name="Entrada 2 2 7 3" xfId="20117" xr:uid="{DA1235B8-37B0-4C24-A5BC-04A03117B2E9}"/>
    <cellStyle name="Entrada 2 2 7 3 2" xfId="20118" xr:uid="{D5260717-90E2-466B-AB83-C2E5261D955C}"/>
    <cellStyle name="Entrada 2 2 7 4" xfId="20119" xr:uid="{94ACBA51-0515-4CB0-89D5-687C1022FFBA}"/>
    <cellStyle name="Entrada 2 2 7 4 2" xfId="20120" xr:uid="{935CC71A-10EE-4770-A022-DBC2966973CC}"/>
    <cellStyle name="Entrada 2 2 7 5" xfId="20121" xr:uid="{CE1AC16D-0B22-4A70-8065-6F13758A7499}"/>
    <cellStyle name="Entrada 2 2 7 5 2" xfId="20122" xr:uid="{210AF74A-938E-4E4E-A653-94EADD3DC912}"/>
    <cellStyle name="Entrada 2 2 7 6" xfId="20123" xr:uid="{C3EBF551-B3B6-4C53-AF5D-5081A82C0957}"/>
    <cellStyle name="Entrada 2 2 7 6 2" xfId="20124" xr:uid="{A18CE761-AA9F-49DF-9945-3FCB4253A320}"/>
    <cellStyle name="Entrada 2 2 7 7" xfId="20125" xr:uid="{7B696E62-25D3-4858-9717-16610BC58DFF}"/>
    <cellStyle name="Entrada 2 2 7 7 2" xfId="20126" xr:uid="{526C7E2C-D2AE-4287-B433-1BB6F82B3947}"/>
    <cellStyle name="Entrada 2 2 7 8" xfId="20127" xr:uid="{4FA629B3-F14F-4C26-8A4F-C3862E2B3CAD}"/>
    <cellStyle name="Entrada 2 2 7_Mes Actual" xfId="20128" xr:uid="{74B458E2-F7EB-4DF5-A9A5-4DCEF3FB3522}"/>
    <cellStyle name="Entrada 2 2 8" xfId="20129" xr:uid="{2AA38A67-1467-46FB-927E-C2E7D8622CFE}"/>
    <cellStyle name="Entrada 2 2 8 2" xfId="20130" xr:uid="{80B688C4-46B4-4ADA-A85A-3C4BC24C41B0}"/>
    <cellStyle name="Entrada 2 2 8 2 2" xfId="20131" xr:uid="{D2D89A6E-420F-4C51-9F77-CBB06DD2D877}"/>
    <cellStyle name="Entrada 2 2 8 2 2 2" xfId="20132" xr:uid="{F6C56DF9-202C-420E-B82F-A5AB2EAD7AF8}"/>
    <cellStyle name="Entrada 2 2 8 2 3" xfId="20133" xr:uid="{20B57028-1E04-479A-9370-EB9744AB256A}"/>
    <cellStyle name="Entrada 2 2 8 2 3 2" xfId="20134" xr:uid="{10BD1F31-5DB7-4AC2-BE2A-58219FBECEA5}"/>
    <cellStyle name="Entrada 2 2 8 2 4" xfId="20135" xr:uid="{09F7E17D-9FB6-4970-9AEB-A5AB08CE5DAB}"/>
    <cellStyle name="Entrada 2 2 8 2 4 2" xfId="20136" xr:uid="{D0A8EC2E-3D4F-4445-A33D-D31784311C9F}"/>
    <cellStyle name="Entrada 2 2 8 2 5" xfId="20137" xr:uid="{9CC1AB7A-141D-4472-98BE-EAC454000E09}"/>
    <cellStyle name="Entrada 2 2 8 2 5 2" xfId="20138" xr:uid="{A16B0E97-41A7-40C8-991F-BDBA413A3EBF}"/>
    <cellStyle name="Entrada 2 2 8 2 6" xfId="20139" xr:uid="{F32E8820-C01C-4F35-B025-E28112E8167A}"/>
    <cellStyle name="Entrada 2 2 8 2 6 2" xfId="20140" xr:uid="{D657210C-8CAA-4AE5-924C-75D59D069260}"/>
    <cellStyle name="Entrada 2 2 8 2 7" xfId="20141" xr:uid="{BE2C3F18-7956-4712-A016-609E7C6EF311}"/>
    <cellStyle name="Entrada 2 2 8 3" xfId="20142" xr:uid="{BC819C93-37E2-4384-B774-C3197049B818}"/>
    <cellStyle name="Entrada 2 2 8 3 2" xfId="20143" xr:uid="{E58C14B8-1A99-4A5E-8821-B54AEACF6AA1}"/>
    <cellStyle name="Entrada 2 2 8 4" xfId="20144" xr:uid="{C3F994DE-3664-4541-973C-30FCB877FF53}"/>
    <cellStyle name="Entrada 2 2 8 4 2" xfId="20145" xr:uid="{0D5055F7-E749-4D7C-B2CF-FD826C597FC9}"/>
    <cellStyle name="Entrada 2 2 8 5" xfId="20146" xr:uid="{3F7502D4-2FEC-4B4B-A33D-E518C382F111}"/>
    <cellStyle name="Entrada 2 2 8 5 2" xfId="20147" xr:uid="{FA77232F-D332-428E-90C6-451FA2871B6A}"/>
    <cellStyle name="Entrada 2 2 8 6" xfId="20148" xr:uid="{7E5A30DE-37B9-4ABF-B915-1DD0E3F87442}"/>
    <cellStyle name="Entrada 2 2 8 6 2" xfId="20149" xr:uid="{81F4E17E-3BFB-4200-93A1-B983659A1100}"/>
    <cellStyle name="Entrada 2 2 8 7" xfId="20150" xr:uid="{90B9DA0B-BCA9-4ECF-B0A3-B99C4329BB40}"/>
    <cellStyle name="Entrada 2 2 8 7 2" xfId="20151" xr:uid="{E93A56E5-EDDF-4E29-AAA0-91140C59BCC1}"/>
    <cellStyle name="Entrada 2 2 8 8" xfId="20152" xr:uid="{3197AF7C-FECA-4309-89F1-8E9E4BFD5DDF}"/>
    <cellStyle name="Entrada 2 2 8_Mes Actual" xfId="20153" xr:uid="{80FD7737-328F-4146-9760-75AF148AEF6A}"/>
    <cellStyle name="Entrada 2 2 9" xfId="20154" xr:uid="{CD41DF4D-7894-4251-861A-802FDE3172AB}"/>
    <cellStyle name="Entrada 2 2 9 2" xfId="20155" xr:uid="{9063736C-D910-420A-A4CC-6D1E61918C6C}"/>
    <cellStyle name="Entrada 2 2 9 2 2" xfId="20156" xr:uid="{544FAD42-87FA-4EF4-82AB-424021633803}"/>
    <cellStyle name="Entrada 2 2 9 3" xfId="20157" xr:uid="{FE31B18A-8E7F-4B5A-91CB-D7565428335B}"/>
    <cellStyle name="Entrada 2 2 9 3 2" xfId="20158" xr:uid="{5D428DD2-2B18-4236-AB12-8D453C0BD8A0}"/>
    <cellStyle name="Entrada 2 2 9 4" xfId="20159" xr:uid="{5ED194D7-0EC7-4C0B-95EF-E083C6CA027C}"/>
    <cellStyle name="Entrada 2 2 9 4 2" xfId="20160" xr:uid="{4B4F1361-675F-46DD-BC9D-A657F5B4797C}"/>
    <cellStyle name="Entrada 2 2 9 5" xfId="20161" xr:uid="{BB407838-5850-42A4-BF30-9B694A8C0A89}"/>
    <cellStyle name="Entrada 2 2 9 5 2" xfId="20162" xr:uid="{61ECD61E-5FC8-43AF-A81D-708CED5BA84D}"/>
    <cellStyle name="Entrada 2 2 9 6" xfId="20163" xr:uid="{3F2543FC-50AA-436F-A784-6EF0F9E0C637}"/>
    <cellStyle name="Entrada 2 2 9 6 2" xfId="20164" xr:uid="{FDFBCDD2-C9EE-42DE-9D5B-93FD4759CDD0}"/>
    <cellStyle name="Entrada 2 2 9 7" xfId="20165" xr:uid="{F8D4056B-E26D-4F89-B833-BF40A4A291E7}"/>
    <cellStyle name="Entrada 2 2_Mes Actual" xfId="20166" xr:uid="{D3E2926D-7669-4D0B-A02E-836C34A1B1D2}"/>
    <cellStyle name="Entrada 2 3" xfId="20167" xr:uid="{24849579-4D38-44EE-9D63-1CAFF44B8569}"/>
    <cellStyle name="Entrada 2 3 10" xfId="20168" xr:uid="{5B345039-3B4E-4A41-9270-9F24479D179F}"/>
    <cellStyle name="Entrada 2 3 10 2" xfId="20169" xr:uid="{6800E5DD-A795-4C09-9852-B48DBD865173}"/>
    <cellStyle name="Entrada 2 3 11" xfId="20170" xr:uid="{B73778EC-3D9A-4771-89BD-91CC44E0B406}"/>
    <cellStyle name="Entrada 2 3 11 2" xfId="20171" xr:uid="{15326486-4853-45A8-B637-0F6F491B4F75}"/>
    <cellStyle name="Entrada 2 3 12" xfId="20172" xr:uid="{A12EB195-1ADC-4232-A91A-54716166D49F}"/>
    <cellStyle name="Entrada 2 3 12 2" xfId="20173" xr:uid="{47217393-B7FC-4CAE-AFD9-D4E5C6ADF097}"/>
    <cellStyle name="Entrada 2 3 13" xfId="20174" xr:uid="{398BBE50-981B-48BE-AC6E-8D1BA6B94407}"/>
    <cellStyle name="Entrada 2 3 13 2" xfId="20175" xr:uid="{1A540861-D6A1-4FA8-AD52-D1BD519A7CF9}"/>
    <cellStyle name="Entrada 2 3 14" xfId="20176" xr:uid="{D3239D98-BFDD-42DC-823F-CEF31A11282D}"/>
    <cellStyle name="Entrada 2 3 14 2" xfId="20177" xr:uid="{1E227A2A-2F28-474A-B37D-A3D73FEF71AF}"/>
    <cellStyle name="Entrada 2 3 15" xfId="20178" xr:uid="{E5749BEF-AFCA-4C4A-9505-99E68EF931F3}"/>
    <cellStyle name="Entrada 2 3 2" xfId="20179" xr:uid="{9C008A1E-E4BA-4144-B3A8-4BB58FE16C6F}"/>
    <cellStyle name="Entrada 2 3 2 10" xfId="20180" xr:uid="{75B7A4B9-02C7-42BB-91AE-F6933838D4D2}"/>
    <cellStyle name="Entrada 2 3 2 10 2" xfId="20181" xr:uid="{ED3D856C-BB27-491B-A566-00D8FAAEDB02}"/>
    <cellStyle name="Entrada 2 3 2 11" xfId="20182" xr:uid="{338D2679-EF56-4676-854E-744A835FCDDE}"/>
    <cellStyle name="Entrada 2 3 2 11 2" xfId="20183" xr:uid="{FFDDEB1C-F100-45E1-8F65-61C2247B78AC}"/>
    <cellStyle name="Entrada 2 3 2 12" xfId="20184" xr:uid="{AA666DD4-9831-4C59-BF65-CFD77A88E11F}"/>
    <cellStyle name="Entrada 2 3 2 2" xfId="20185" xr:uid="{F71EBDB5-F186-458D-BD8B-C521C9E36B1C}"/>
    <cellStyle name="Entrada 2 3 2 2 10" xfId="20186" xr:uid="{0A79D5E9-EA46-4500-BB03-D75BA775C44C}"/>
    <cellStyle name="Entrada 2 3 2 2 10 2" xfId="20187" xr:uid="{A0840CE9-BFE1-43F6-B0E5-EDA918CCE187}"/>
    <cellStyle name="Entrada 2 3 2 2 11" xfId="20188" xr:uid="{E098D665-D022-414D-8BD7-F0D37287E717}"/>
    <cellStyle name="Entrada 2 3 2 2 2" xfId="20189" xr:uid="{EDEBCF65-E1EA-4684-9099-C4C42518594A}"/>
    <cellStyle name="Entrada 2 3 2 2 2 2" xfId="20190" xr:uid="{1B893182-7E80-4636-86CB-1D1397348026}"/>
    <cellStyle name="Entrada 2 3 2 2 2 2 2" xfId="20191" xr:uid="{573C194F-7315-4F59-B8D6-A910E2868521}"/>
    <cellStyle name="Entrada 2 3 2 2 2 2 2 2" xfId="20192" xr:uid="{908B7D33-00C5-47F1-A6CF-4B7B62B86F22}"/>
    <cellStyle name="Entrada 2 3 2 2 2 2 3" xfId="20193" xr:uid="{E4AA82E8-B465-4C14-B2E3-A2875EA2B527}"/>
    <cellStyle name="Entrada 2 3 2 2 2 2 3 2" xfId="20194" xr:uid="{13D1690C-3BDA-4855-8851-75D1549DE1C9}"/>
    <cellStyle name="Entrada 2 3 2 2 2 2 4" xfId="20195" xr:uid="{E9FE36E3-BB01-45D5-884D-4EE6CC46D33B}"/>
    <cellStyle name="Entrada 2 3 2 2 2 2 4 2" xfId="20196" xr:uid="{AE70718C-C825-4815-94B9-7C9CA05F714A}"/>
    <cellStyle name="Entrada 2 3 2 2 2 2 5" xfId="20197" xr:uid="{F4BC1BD4-C609-4723-8D52-C44E6FB16F91}"/>
    <cellStyle name="Entrada 2 3 2 2 2 2 5 2" xfId="20198" xr:uid="{495BEE93-DD8D-494D-9630-6942EE127D69}"/>
    <cellStyle name="Entrada 2 3 2 2 2 2 6" xfId="20199" xr:uid="{42B0A3BD-81B0-42E1-9B88-769203FBEED3}"/>
    <cellStyle name="Entrada 2 3 2 2 2 2 6 2" xfId="20200" xr:uid="{184D2A55-00E7-4B77-A182-8F90D892E1BA}"/>
    <cellStyle name="Entrada 2 3 2 2 2 2 7" xfId="20201" xr:uid="{C3A42A8B-C7F3-4CEC-AB31-2AF77D4412D4}"/>
    <cellStyle name="Entrada 2 3 2 2 2 2_Mes Actual" xfId="20202" xr:uid="{3209269A-9681-47D2-AF09-F71CA4BECBE3}"/>
    <cellStyle name="Entrada 2 3 2 2 2 3" xfId="20203" xr:uid="{E676AF4A-34BB-4C61-B7F7-E47BA0258FA0}"/>
    <cellStyle name="Entrada 2 3 2 2 2 3 2" xfId="20204" xr:uid="{2127EBFF-B3CA-41C5-AFF8-7102CA604AC1}"/>
    <cellStyle name="Entrada 2 3 2 2 2 3 2 2" xfId="20205" xr:uid="{97C69CAA-FD43-4A75-852C-141232C73C57}"/>
    <cellStyle name="Entrada 2 3 2 2 2 3 3" xfId="20206" xr:uid="{2A2D803E-690A-4E31-82CA-9769702CE098}"/>
    <cellStyle name="Entrada 2 3 2 2 2 3_Mes Actual" xfId="20207" xr:uid="{EFA418B5-94EC-4119-B265-033873528487}"/>
    <cellStyle name="Entrada 2 3 2 2 2 4" xfId="20208" xr:uid="{F2A40A2D-A906-4AEA-866D-6EFACB0E5CA0}"/>
    <cellStyle name="Entrada 2 3 2 2 2 4 2" xfId="20209" xr:uid="{96CDD5B2-2C42-4520-861A-D426D7F205FC}"/>
    <cellStyle name="Entrada 2 3 2 2 2 5" xfId="20210" xr:uid="{66BD01B7-B072-46AE-B003-FEF56252CCDE}"/>
    <cellStyle name="Entrada 2 3 2 2 2 5 2" xfId="20211" xr:uid="{3A415DAA-0852-40C5-8425-39BF8B093DFE}"/>
    <cellStyle name="Entrada 2 3 2 2 2 6" xfId="20212" xr:uid="{580DE629-5CE1-43B5-8EA8-99D8EBD82F75}"/>
    <cellStyle name="Entrada 2 3 2 2 2 6 2" xfId="20213" xr:uid="{E75CD10F-5D5B-46FA-864C-A3F1717B4010}"/>
    <cellStyle name="Entrada 2 3 2 2 2 7" xfId="20214" xr:uid="{A665C60F-27BE-4E4A-8888-3D681425825F}"/>
    <cellStyle name="Entrada 2 3 2 2 2 7 2" xfId="20215" xr:uid="{8A0BE558-6560-4237-8F3D-4222127E9802}"/>
    <cellStyle name="Entrada 2 3 2 2 2 8" xfId="20216" xr:uid="{076559ED-B5A9-4BA8-93B0-222D6B4B20D9}"/>
    <cellStyle name="Entrada 2 3 2 2 2_Mes Actual" xfId="20217" xr:uid="{F8596AB8-49A8-4A28-8056-F12F975E1579}"/>
    <cellStyle name="Entrada 2 3 2 2 3" xfId="20218" xr:uid="{78E5B995-BD85-4C57-8EAB-9E9EA027B65B}"/>
    <cellStyle name="Entrada 2 3 2 2 3 2" xfId="20219" xr:uid="{03BB6BF7-5267-4B9B-97DA-E52F1E49E196}"/>
    <cellStyle name="Entrada 2 3 2 2 3 2 2" xfId="20220" xr:uid="{AC1FF7AA-BD66-466B-A0EE-20EE9626BEAE}"/>
    <cellStyle name="Entrada 2 3 2 2 3 2 2 2" xfId="20221" xr:uid="{5CA9AF25-20D5-4DB6-B5C9-B489F6C43F81}"/>
    <cellStyle name="Entrada 2 3 2 2 3 2 3" xfId="20222" xr:uid="{22861F3F-378D-4561-B524-461C32FB6FE6}"/>
    <cellStyle name="Entrada 2 3 2 2 3 2 3 2" xfId="20223" xr:uid="{F5904022-FD75-441B-B003-73A2F7A87D54}"/>
    <cellStyle name="Entrada 2 3 2 2 3 2 4" xfId="20224" xr:uid="{16F70054-1BD8-419F-8E3F-C92FCD022483}"/>
    <cellStyle name="Entrada 2 3 2 2 3 2 4 2" xfId="20225" xr:uid="{D01B5ED4-5B2A-4E9B-9C28-B5C77F2BCBA8}"/>
    <cellStyle name="Entrada 2 3 2 2 3 2 5" xfId="20226" xr:uid="{7540974B-2C3B-42EE-9B94-3235B8AE3DED}"/>
    <cellStyle name="Entrada 2 3 2 2 3 2 5 2" xfId="20227" xr:uid="{68781E86-A722-41B1-83D9-F8083C83AC11}"/>
    <cellStyle name="Entrada 2 3 2 2 3 2 6" xfId="20228" xr:uid="{AA9BF39C-2B73-4859-8AC2-4FA2430E9058}"/>
    <cellStyle name="Entrada 2 3 2 2 3 2 6 2" xfId="20229" xr:uid="{A560AC22-E83F-4016-8981-FA3304F07FFD}"/>
    <cellStyle name="Entrada 2 3 2 2 3 2 7" xfId="20230" xr:uid="{ADC30FFD-A25A-49D2-BE95-85A67E93B55D}"/>
    <cellStyle name="Entrada 2 3 2 2 3 3" xfId="20231" xr:uid="{7A59D7D9-1681-4937-A3ED-9B6CEAAC728B}"/>
    <cellStyle name="Entrada 2 3 2 2 3 3 2" xfId="20232" xr:uid="{A3A792F6-39DF-4473-AC8B-11515EA9ECE2}"/>
    <cellStyle name="Entrada 2 3 2 2 3 4" xfId="20233" xr:uid="{E04A81AB-3848-4E37-B7F3-C5F877C8B505}"/>
    <cellStyle name="Entrada 2 3 2 2 3 4 2" xfId="20234" xr:uid="{6D5662C6-B9FD-490B-9BF4-223B3AF8F8D4}"/>
    <cellStyle name="Entrada 2 3 2 2 3 5" xfId="20235" xr:uid="{678B68C7-EDCA-4453-9866-ECF4D2F2CE27}"/>
    <cellStyle name="Entrada 2 3 2 2 3 5 2" xfId="20236" xr:uid="{FCDD01BC-59A4-413D-A2E0-6316619D6D36}"/>
    <cellStyle name="Entrada 2 3 2 2 3 6" xfId="20237" xr:uid="{0793193C-8C8C-482E-8160-4D63D22BFC1A}"/>
    <cellStyle name="Entrada 2 3 2 2 3 6 2" xfId="20238" xr:uid="{BDB2C544-8E9C-4E7B-819A-BF65C6203E29}"/>
    <cellStyle name="Entrada 2 3 2 2 3 7" xfId="20239" xr:uid="{9984D52E-E162-40D5-A637-301610DFD111}"/>
    <cellStyle name="Entrada 2 3 2 2 3 7 2" xfId="20240" xr:uid="{9796A30C-5BF2-4EC6-B533-E3F056DEE1D4}"/>
    <cellStyle name="Entrada 2 3 2 2 3 8" xfId="20241" xr:uid="{671B9B23-622F-4D53-8370-6524DB76A025}"/>
    <cellStyle name="Entrada 2 3 2 2 3_Mes Actual" xfId="20242" xr:uid="{B906AE2F-E8F8-4E5D-9517-04A45C8850BE}"/>
    <cellStyle name="Entrada 2 3 2 2 4" xfId="20243" xr:uid="{A0E08C38-5209-400C-83CD-E99743D55795}"/>
    <cellStyle name="Entrada 2 3 2 2 4 2" xfId="20244" xr:uid="{687A4A09-8183-4F16-932A-ED344DC1BB41}"/>
    <cellStyle name="Entrada 2 3 2 2 4 2 2" xfId="20245" xr:uid="{CFD560F8-5CBF-43C5-AABE-0E2C5F71C5D2}"/>
    <cellStyle name="Entrada 2 3 2 2 4 2 2 2" xfId="20246" xr:uid="{59B8F5AB-6BC3-40A3-94BA-0A9E01D972DA}"/>
    <cellStyle name="Entrada 2 3 2 2 4 2 3" xfId="20247" xr:uid="{3F7ECBD9-1DAA-4A12-AE48-E2BDE4E24050}"/>
    <cellStyle name="Entrada 2 3 2 2 4 2 3 2" xfId="20248" xr:uid="{2D35CA68-B93C-4DF9-A919-A7A3011F18C0}"/>
    <cellStyle name="Entrada 2 3 2 2 4 2 4" xfId="20249" xr:uid="{75B025C4-7E88-4882-B7E6-D11356ED4DD8}"/>
    <cellStyle name="Entrada 2 3 2 2 4 2 4 2" xfId="20250" xr:uid="{31FD1D08-C197-42F4-84AC-B9BC339451BF}"/>
    <cellStyle name="Entrada 2 3 2 2 4 2 5" xfId="20251" xr:uid="{029C8F1B-C192-4CDE-86BD-30ABC31C897C}"/>
    <cellStyle name="Entrada 2 3 2 2 4 2 5 2" xfId="20252" xr:uid="{489F5E54-8B4E-4916-B80A-523CE463902B}"/>
    <cellStyle name="Entrada 2 3 2 2 4 2 6" xfId="20253" xr:uid="{7474051C-F4E7-4218-864E-95B4B7483634}"/>
    <cellStyle name="Entrada 2 3 2 2 4 2 6 2" xfId="20254" xr:uid="{582B24D4-84A3-480E-A166-B1528AEE1E89}"/>
    <cellStyle name="Entrada 2 3 2 2 4 2 7" xfId="20255" xr:uid="{6F48EA2D-55CB-428C-9C44-DEB1512587A2}"/>
    <cellStyle name="Entrada 2 3 2 2 4 3" xfId="20256" xr:uid="{9D2DEF7D-9F5B-4496-B418-67DB1B702CA3}"/>
    <cellStyle name="Entrada 2 3 2 2 4 3 2" xfId="20257" xr:uid="{65BC4428-7F68-4B30-A3F2-41AC9D8C75F5}"/>
    <cellStyle name="Entrada 2 3 2 2 4 4" xfId="20258" xr:uid="{B458912A-DB98-46B5-9726-BA950DEEB89A}"/>
    <cellStyle name="Entrada 2 3 2 2 4 4 2" xfId="20259" xr:uid="{0DCFDC91-3348-442A-B7C2-CD5958178769}"/>
    <cellStyle name="Entrada 2 3 2 2 4 5" xfId="20260" xr:uid="{92845550-3C81-47E4-9759-83B7F573CA68}"/>
    <cellStyle name="Entrada 2 3 2 2 4 5 2" xfId="20261" xr:uid="{A8274BE9-7E19-487B-9550-D4545956873B}"/>
    <cellStyle name="Entrada 2 3 2 2 4 6" xfId="20262" xr:uid="{6193188A-D6D2-4F40-A20F-3446003FE86F}"/>
    <cellStyle name="Entrada 2 3 2 2 4 6 2" xfId="20263" xr:uid="{F87CFA90-920D-4171-AB1E-C4C1D4FDC605}"/>
    <cellStyle name="Entrada 2 3 2 2 4 7" xfId="20264" xr:uid="{8187CE99-DA29-4A95-8459-B2F96D36B0B1}"/>
    <cellStyle name="Entrada 2 3 2 2 4 7 2" xfId="20265" xr:uid="{47BD8928-A60D-4822-BB04-04B005B5E0CE}"/>
    <cellStyle name="Entrada 2 3 2 2 4 8" xfId="20266" xr:uid="{D56E7F52-9DF5-4F7B-A5E0-27C855AFE149}"/>
    <cellStyle name="Entrada 2 3 2 2 4_Mes Actual" xfId="20267" xr:uid="{9B96BA68-D9FB-4269-A75B-8F2563631D6F}"/>
    <cellStyle name="Entrada 2 3 2 2 5" xfId="20268" xr:uid="{7F67CF55-124C-46BA-A643-5C3E3C55FFF3}"/>
    <cellStyle name="Entrada 2 3 2 2 5 2" xfId="20269" xr:uid="{F6497232-2595-4ABC-845A-0515E33B2C8E}"/>
    <cellStyle name="Entrada 2 3 2 2 5 2 2" xfId="20270" xr:uid="{8A95A662-06A7-46FB-B4BE-19AA97DF857A}"/>
    <cellStyle name="Entrada 2 3 2 2 5 3" xfId="20271" xr:uid="{A708C9D1-C225-4644-850F-9292791ABE58}"/>
    <cellStyle name="Entrada 2 3 2 2 5 3 2" xfId="20272" xr:uid="{8C95B251-337D-4C92-8E96-4D6D7B525819}"/>
    <cellStyle name="Entrada 2 3 2 2 5 4" xfId="20273" xr:uid="{9577F6E1-9E63-4182-BD0E-0FC3FE425DAD}"/>
    <cellStyle name="Entrada 2 3 2 2 5 4 2" xfId="20274" xr:uid="{A1D41FC5-5FB3-4D1A-9621-9FE10C3CC679}"/>
    <cellStyle name="Entrada 2 3 2 2 5 5" xfId="20275" xr:uid="{E7333635-215D-460F-8820-C7C7C9FDA427}"/>
    <cellStyle name="Entrada 2 3 2 2 5 5 2" xfId="20276" xr:uid="{325A0960-D9A5-4EE3-8724-382F73401DC1}"/>
    <cellStyle name="Entrada 2 3 2 2 5 6" xfId="20277" xr:uid="{184282C9-1F09-4F1D-A80D-E5F738CED10A}"/>
    <cellStyle name="Entrada 2 3 2 2 5 6 2" xfId="20278" xr:uid="{F1585949-5C2A-4675-AA12-200FEF29F37F}"/>
    <cellStyle name="Entrada 2 3 2 2 5 7" xfId="20279" xr:uid="{81377161-EFDF-4BD0-875C-EE58ABA65D1C}"/>
    <cellStyle name="Entrada 2 3 2 2 6" xfId="20280" xr:uid="{73DFB35A-9862-4B37-9C07-532FD16DB5DB}"/>
    <cellStyle name="Entrada 2 3 2 2 6 2" xfId="20281" xr:uid="{29356C24-6189-4ABA-9447-9BFA91CBAD2F}"/>
    <cellStyle name="Entrada 2 3 2 2 7" xfId="20282" xr:uid="{C280882B-F5AB-4DEA-B4AA-01E751FFEFA0}"/>
    <cellStyle name="Entrada 2 3 2 2 7 2" xfId="20283" xr:uid="{087B9707-D293-4B78-AFA5-BF27662A6C1B}"/>
    <cellStyle name="Entrada 2 3 2 2 8" xfId="20284" xr:uid="{A7CDF55C-B0DE-49E3-8D17-169F1BF57080}"/>
    <cellStyle name="Entrada 2 3 2 2 8 2" xfId="20285" xr:uid="{4475AED9-E3D4-43DC-9D3E-14530C0ACAD1}"/>
    <cellStyle name="Entrada 2 3 2 2 9" xfId="20286" xr:uid="{8D4002FC-28E6-4B24-B0B7-F2BDF8E95D1B}"/>
    <cellStyle name="Entrada 2 3 2 2 9 2" xfId="20287" xr:uid="{05A2B51E-5D7F-491B-A9C8-DAECB651B992}"/>
    <cellStyle name="Entrada 2 3 2 2_Mes Actual" xfId="20288" xr:uid="{B313F422-4400-49FB-8A70-283ECA257203}"/>
    <cellStyle name="Entrada 2 3 2 3" xfId="20289" xr:uid="{7C115EE3-713D-409C-9BC5-331890E08F2E}"/>
    <cellStyle name="Entrada 2 3 2 3 2" xfId="20290" xr:uid="{867D7AC7-9B7C-4793-BA92-1E1DA4FA3D8F}"/>
    <cellStyle name="Entrada 2 3 2 3 2 2" xfId="20291" xr:uid="{06C9474B-43AC-4760-9AB9-D11738DB7ED7}"/>
    <cellStyle name="Entrada 2 3 2 3 2 2 2" xfId="20292" xr:uid="{8985D168-C8A2-41FD-B362-5D48A5ECCEC8}"/>
    <cellStyle name="Entrada 2 3 2 3 2 3" xfId="20293" xr:uid="{693E1174-B893-44D3-999A-3352B8B86D33}"/>
    <cellStyle name="Entrada 2 3 2 3 2 3 2" xfId="20294" xr:uid="{D2ABC4FF-D832-470E-B654-4E716A207EFC}"/>
    <cellStyle name="Entrada 2 3 2 3 2 4" xfId="20295" xr:uid="{0E26378A-88BC-4D82-8C96-B65B1F02E556}"/>
    <cellStyle name="Entrada 2 3 2 3 2 4 2" xfId="20296" xr:uid="{6D440877-6BA4-46F9-BA62-8AB8359E71E9}"/>
    <cellStyle name="Entrada 2 3 2 3 2 5" xfId="20297" xr:uid="{A261F36C-20F2-4541-B44F-1A47ED093D02}"/>
    <cellStyle name="Entrada 2 3 2 3 2 5 2" xfId="20298" xr:uid="{30C537F5-ADDE-4C93-92F8-B0C3134C81C3}"/>
    <cellStyle name="Entrada 2 3 2 3 2 6" xfId="20299" xr:uid="{5015EA6F-3F86-4033-80B2-9C72772E3F65}"/>
    <cellStyle name="Entrada 2 3 2 3 2 6 2" xfId="20300" xr:uid="{DAAB4AA0-E604-4C8B-BD3B-DAE61738E7B6}"/>
    <cellStyle name="Entrada 2 3 2 3 2 7" xfId="20301" xr:uid="{1D178C06-654A-41F5-ACBF-0F854948335C}"/>
    <cellStyle name="Entrada 2 3 2 3 2_Mes Actual" xfId="20302" xr:uid="{03B25057-9824-4CD8-B952-FB8DD9BBE418}"/>
    <cellStyle name="Entrada 2 3 2 3 3" xfId="20303" xr:uid="{97709991-0224-4A67-AE53-0D21DEBD514D}"/>
    <cellStyle name="Entrada 2 3 2 3 3 2" xfId="20304" xr:uid="{41481012-5CC2-4EF4-9862-592E25194734}"/>
    <cellStyle name="Entrada 2 3 2 3 3 2 2" xfId="20305" xr:uid="{B7AF07FD-3AFF-4484-AA45-FC8CF59A1D53}"/>
    <cellStyle name="Entrada 2 3 2 3 3 3" xfId="20306" xr:uid="{C03775D7-2230-4963-8EB0-E50A40CBF78C}"/>
    <cellStyle name="Entrada 2 3 2 3 3_Mes Actual" xfId="20307" xr:uid="{4734F84E-63BF-4234-9C98-07D8A6A6F38A}"/>
    <cellStyle name="Entrada 2 3 2 3 4" xfId="20308" xr:uid="{28CA44F7-CC96-4034-8487-21ED5126CD4C}"/>
    <cellStyle name="Entrada 2 3 2 3 4 2" xfId="20309" xr:uid="{D15568B2-0DC0-4940-AADB-D969095B582B}"/>
    <cellStyle name="Entrada 2 3 2 3 5" xfId="20310" xr:uid="{6AD04E5E-C62E-4FAF-A2BC-6A5B6DEB2759}"/>
    <cellStyle name="Entrada 2 3 2 3 5 2" xfId="20311" xr:uid="{1F7E99EF-E9C9-42C4-BD45-921C7594123E}"/>
    <cellStyle name="Entrada 2 3 2 3 6" xfId="20312" xr:uid="{735C3512-E979-44F2-AC1F-82CC094DF427}"/>
    <cellStyle name="Entrada 2 3 2 3 6 2" xfId="20313" xr:uid="{5C27F5C4-7CC6-4F19-A1CE-9B6EB8834FC6}"/>
    <cellStyle name="Entrada 2 3 2 3 7" xfId="20314" xr:uid="{AD74512B-444B-436F-9557-ADE52786C046}"/>
    <cellStyle name="Entrada 2 3 2 3 7 2" xfId="20315" xr:uid="{90C7A8AC-0D82-4FF1-8211-C656A8369A9F}"/>
    <cellStyle name="Entrada 2 3 2 3 8" xfId="20316" xr:uid="{9F802ECF-5A16-44B7-9849-D6E02471EAF3}"/>
    <cellStyle name="Entrada 2 3 2 3_Mes Actual" xfId="20317" xr:uid="{0E1E1438-BE73-4DE0-A470-C88EAABC2F2B}"/>
    <cellStyle name="Entrada 2 3 2 4" xfId="20318" xr:uid="{22830EB8-F6A9-4789-8EAD-E1BA8DAE7CD8}"/>
    <cellStyle name="Entrada 2 3 2 4 2" xfId="20319" xr:uid="{719551B1-AADA-459A-BBE9-1B9B6DA94097}"/>
    <cellStyle name="Entrada 2 3 2 4 2 2" xfId="20320" xr:uid="{06A1B338-4DC4-4D1F-A934-08608CA7998F}"/>
    <cellStyle name="Entrada 2 3 2 4 2 2 2" xfId="20321" xr:uid="{144B5429-6FF5-4D4C-A755-C46462D98E73}"/>
    <cellStyle name="Entrada 2 3 2 4 2 3" xfId="20322" xr:uid="{123B4071-4770-4BD7-91BC-1398BBF3F5B8}"/>
    <cellStyle name="Entrada 2 3 2 4 2 3 2" xfId="20323" xr:uid="{429C4D89-9A8D-4048-B59C-B7DBED4CE110}"/>
    <cellStyle name="Entrada 2 3 2 4 2 4" xfId="20324" xr:uid="{DC22CB22-EF29-484E-BDA2-2755CA4E300F}"/>
    <cellStyle name="Entrada 2 3 2 4 2 4 2" xfId="20325" xr:uid="{A9A78354-0A74-4BE9-B783-EBA937579659}"/>
    <cellStyle name="Entrada 2 3 2 4 2 5" xfId="20326" xr:uid="{2B9F1D99-4B08-4ECC-8AD2-B1132503BC5F}"/>
    <cellStyle name="Entrada 2 3 2 4 2 5 2" xfId="20327" xr:uid="{13AD4172-296C-48B2-BDCE-4BCEC3A8CD0D}"/>
    <cellStyle name="Entrada 2 3 2 4 2 6" xfId="20328" xr:uid="{619365E8-71D3-47A9-8FCA-7AB683A3D36A}"/>
    <cellStyle name="Entrada 2 3 2 4 2 6 2" xfId="20329" xr:uid="{7A4A01EA-F8D3-49D9-8C70-FC9AF4DE5ADE}"/>
    <cellStyle name="Entrada 2 3 2 4 2 7" xfId="20330" xr:uid="{9ADFBCB1-160C-49AD-80F2-8AFFDEE67B09}"/>
    <cellStyle name="Entrada 2 3 2 4 3" xfId="20331" xr:uid="{2D58BEBF-0002-4510-9F1C-EC65458E47E3}"/>
    <cellStyle name="Entrada 2 3 2 4 3 2" xfId="20332" xr:uid="{9F94ADC9-6A72-448D-9BD3-D69EB81F0AAA}"/>
    <cellStyle name="Entrada 2 3 2 4 4" xfId="20333" xr:uid="{104ED33C-FD63-455D-B09C-54A424D65FE0}"/>
    <cellStyle name="Entrada 2 3 2 4 4 2" xfId="20334" xr:uid="{5CA2944C-E86B-491F-B2FF-5BAD421A709D}"/>
    <cellStyle name="Entrada 2 3 2 4 5" xfId="20335" xr:uid="{6FBC95E3-AAEB-4D7C-8F23-1C8DB23360C1}"/>
    <cellStyle name="Entrada 2 3 2 4 5 2" xfId="20336" xr:uid="{28BD73FB-A8BB-4E26-B08E-E220E9524FF2}"/>
    <cellStyle name="Entrada 2 3 2 4 6" xfId="20337" xr:uid="{E6D026CF-CD27-4371-904A-8102DE7AEBFA}"/>
    <cellStyle name="Entrada 2 3 2 4 6 2" xfId="20338" xr:uid="{EFC1EE7E-E032-441F-A476-D9E7DB63B4F4}"/>
    <cellStyle name="Entrada 2 3 2 4 7" xfId="20339" xr:uid="{02276BD2-AA01-4E99-98DD-10A36C65B907}"/>
    <cellStyle name="Entrada 2 3 2 4 7 2" xfId="20340" xr:uid="{379D07D0-BE15-411D-A8A8-50F5A29625BB}"/>
    <cellStyle name="Entrada 2 3 2 4 8" xfId="20341" xr:uid="{CB828F1A-E56F-455B-98A6-28A4D78C62F4}"/>
    <cellStyle name="Entrada 2 3 2 4_Mes Actual" xfId="20342" xr:uid="{2DE86E51-73E3-4A5B-9F31-046DCCC3FDA5}"/>
    <cellStyle name="Entrada 2 3 2 5" xfId="20343" xr:uid="{367FECEA-E16E-4972-A394-9AF9C8255BEA}"/>
    <cellStyle name="Entrada 2 3 2 5 2" xfId="20344" xr:uid="{CEBCC96F-D42F-4A99-9D9D-86908EA14EE6}"/>
    <cellStyle name="Entrada 2 3 2 5 2 2" xfId="20345" xr:uid="{E7729DDB-082F-48A9-B55A-38738A249E64}"/>
    <cellStyle name="Entrada 2 3 2 5 2 2 2" xfId="20346" xr:uid="{DF187441-AD94-45A2-86A2-CB2FECB8C276}"/>
    <cellStyle name="Entrada 2 3 2 5 2 3" xfId="20347" xr:uid="{A9DCD978-1800-42FB-9E0E-68299912DE97}"/>
    <cellStyle name="Entrada 2 3 2 5 2 3 2" xfId="20348" xr:uid="{8B4B8CD3-E749-4424-8925-847709A9D0AD}"/>
    <cellStyle name="Entrada 2 3 2 5 2 4" xfId="20349" xr:uid="{2DB87F76-7FE2-4727-89E5-2F69422384A4}"/>
    <cellStyle name="Entrada 2 3 2 5 2 4 2" xfId="20350" xr:uid="{262C3C3B-A1B0-4EE5-AE80-7A3E789A719E}"/>
    <cellStyle name="Entrada 2 3 2 5 2 5" xfId="20351" xr:uid="{5114C105-2B05-4EFE-B888-F349FDB76EA2}"/>
    <cellStyle name="Entrada 2 3 2 5 2 5 2" xfId="20352" xr:uid="{E42E0D91-3BC0-46D2-A706-37D7F9FA70FB}"/>
    <cellStyle name="Entrada 2 3 2 5 2 6" xfId="20353" xr:uid="{A738F29B-BD18-4615-9EDF-76317CE0C234}"/>
    <cellStyle name="Entrada 2 3 2 5 2 6 2" xfId="20354" xr:uid="{04CF3E8A-38C2-4C7F-953B-AE2CAC3CEAAE}"/>
    <cellStyle name="Entrada 2 3 2 5 2 7" xfId="20355" xr:uid="{5A9B3278-028B-47E6-BCDE-74EB30AA89B3}"/>
    <cellStyle name="Entrada 2 3 2 5 3" xfId="20356" xr:uid="{0DBEFBD4-A811-4705-9504-C195F380138A}"/>
    <cellStyle name="Entrada 2 3 2 5 3 2" xfId="20357" xr:uid="{6420FD06-61AE-4647-BFD6-8B6EDB64C39A}"/>
    <cellStyle name="Entrada 2 3 2 5 4" xfId="20358" xr:uid="{9384B717-0383-4079-B280-087CCB8837BC}"/>
    <cellStyle name="Entrada 2 3 2 5 4 2" xfId="20359" xr:uid="{B30094AB-9F01-4D2F-906C-7F23220B9167}"/>
    <cellStyle name="Entrada 2 3 2 5 5" xfId="20360" xr:uid="{7D5634A7-89CF-4802-B85D-283EF483AD9E}"/>
    <cellStyle name="Entrada 2 3 2 5 5 2" xfId="20361" xr:uid="{1BCC876E-78C6-443D-9A22-BB3810A0A8A9}"/>
    <cellStyle name="Entrada 2 3 2 5 6" xfId="20362" xr:uid="{E10B1F42-DF2B-4752-BC8A-98EB203290B1}"/>
    <cellStyle name="Entrada 2 3 2 5 6 2" xfId="20363" xr:uid="{60294F40-549C-4110-8D10-851F0ADB6E64}"/>
    <cellStyle name="Entrada 2 3 2 5 7" xfId="20364" xr:uid="{FC0A4D80-D3ED-4D24-BD0F-1BEAE8EFC5EC}"/>
    <cellStyle name="Entrada 2 3 2 5 7 2" xfId="20365" xr:uid="{12369A08-FAC2-42E8-BB34-DC6D046D5C68}"/>
    <cellStyle name="Entrada 2 3 2 5 8" xfId="20366" xr:uid="{4CF88BA1-26CD-4635-B82F-C63BCDE9BA81}"/>
    <cellStyle name="Entrada 2 3 2 5_Mes Actual" xfId="20367" xr:uid="{C4387A73-5A7E-4235-BE1A-DA413234E54C}"/>
    <cellStyle name="Entrada 2 3 2 6" xfId="20368" xr:uid="{8200FEC8-5FF8-4505-AC43-EEB7B78CC2BD}"/>
    <cellStyle name="Entrada 2 3 2 6 2" xfId="20369" xr:uid="{AA8AD3DB-6C39-486C-91D5-033752883D54}"/>
    <cellStyle name="Entrada 2 3 2 6 2 2" xfId="20370" xr:uid="{A6399B83-86FE-4259-92DA-441C14FFAB76}"/>
    <cellStyle name="Entrada 2 3 2 6 3" xfId="20371" xr:uid="{735A40AD-7222-4192-920B-6D08C9640C2D}"/>
    <cellStyle name="Entrada 2 3 2 6 3 2" xfId="20372" xr:uid="{4BBE4EA6-5407-4510-B27C-8A9D5DD87A12}"/>
    <cellStyle name="Entrada 2 3 2 6 4" xfId="20373" xr:uid="{392D1E1D-E239-4AE4-B788-66543329E868}"/>
    <cellStyle name="Entrada 2 3 2 6 4 2" xfId="20374" xr:uid="{6491BAC6-E177-4347-A8FD-D54508827C10}"/>
    <cellStyle name="Entrada 2 3 2 6 5" xfId="20375" xr:uid="{78D5E25B-9F84-4F77-9B8F-E65F2629A41C}"/>
    <cellStyle name="Entrada 2 3 2 6 5 2" xfId="20376" xr:uid="{5F30BDD0-8CDC-47FD-9920-DCFB3628A386}"/>
    <cellStyle name="Entrada 2 3 2 6 6" xfId="20377" xr:uid="{9DBBB8E0-7968-46FD-BC9C-B6933F57FA2A}"/>
    <cellStyle name="Entrada 2 3 2 6 6 2" xfId="20378" xr:uid="{01472E6A-DDFC-4991-9DDA-83D275B31F8F}"/>
    <cellStyle name="Entrada 2 3 2 6 7" xfId="20379" xr:uid="{E2188C8E-A654-44D0-B5FF-89B467541925}"/>
    <cellStyle name="Entrada 2 3 2 7" xfId="20380" xr:uid="{1943ECF7-E64D-486E-8BD2-80A64EB0B2A4}"/>
    <cellStyle name="Entrada 2 3 2 7 2" xfId="20381" xr:uid="{FF07B142-3501-423B-96C3-F14EC9D118F2}"/>
    <cellStyle name="Entrada 2 3 2 8" xfId="20382" xr:uid="{52240E87-4956-48F0-8070-8918ACDF6A87}"/>
    <cellStyle name="Entrada 2 3 2 8 2" xfId="20383" xr:uid="{06415062-EA67-4F56-AEAD-5728F23612FA}"/>
    <cellStyle name="Entrada 2 3 2 9" xfId="20384" xr:uid="{085A3A27-C7F7-42FB-A3BC-BDA6EC8A51EA}"/>
    <cellStyle name="Entrada 2 3 2 9 2" xfId="20385" xr:uid="{48C62BF6-FB7A-4473-B93B-A8060F45C79B}"/>
    <cellStyle name="Entrada 2 3 2_Mes Actual" xfId="20386" xr:uid="{D546D70E-EA84-44E9-A89C-988C73C5B933}"/>
    <cellStyle name="Entrada 2 3 3" xfId="20387" xr:uid="{6EB5823E-381F-415B-A558-D577155CFFA0}"/>
    <cellStyle name="Entrada 2 3 3 10" xfId="20388" xr:uid="{DD6777F1-F858-4A4C-A3E1-BF1FAFEA4A72}"/>
    <cellStyle name="Entrada 2 3 3 10 2" xfId="20389" xr:uid="{FF12CF73-59F1-4B0C-9C5E-5539C1C99FAF}"/>
    <cellStyle name="Entrada 2 3 3 11" xfId="20390" xr:uid="{A0816D2E-287D-4464-97F7-7BE036108502}"/>
    <cellStyle name="Entrada 2 3 3 11 2" xfId="20391" xr:uid="{2E219734-42D1-437F-A34D-8D941709361D}"/>
    <cellStyle name="Entrada 2 3 3 12" xfId="20392" xr:uid="{FCA93EB0-69B8-49D9-99F3-5624EF3DB097}"/>
    <cellStyle name="Entrada 2 3 3 2" xfId="20393" xr:uid="{B63ED15C-214F-498F-8475-4F61D223DB24}"/>
    <cellStyle name="Entrada 2 3 3 2 10" xfId="20394" xr:uid="{C5D12DE1-2282-40BC-A411-5A5DC4E77C66}"/>
    <cellStyle name="Entrada 2 3 3 2 10 2" xfId="20395" xr:uid="{9E4A508C-0313-4ED7-BD5D-9BC681AE010B}"/>
    <cellStyle name="Entrada 2 3 3 2 11" xfId="20396" xr:uid="{12BFE4C7-0BB1-48AD-8B35-B21786333F26}"/>
    <cellStyle name="Entrada 2 3 3 2 2" xfId="20397" xr:uid="{8438C382-0420-4E11-9672-BBBF0155B00C}"/>
    <cellStyle name="Entrada 2 3 3 2 2 2" xfId="20398" xr:uid="{BBAC3E8B-087A-41E3-A9E0-AB4128F44DD1}"/>
    <cellStyle name="Entrada 2 3 3 2 2 2 2" xfId="20399" xr:uid="{22213D2B-599D-4EBD-BAC6-6F7FF0B55171}"/>
    <cellStyle name="Entrada 2 3 3 2 2 2 2 2" xfId="20400" xr:uid="{5A7F5B73-1D8E-40DA-926E-AF51056990EF}"/>
    <cellStyle name="Entrada 2 3 3 2 2 2 3" xfId="20401" xr:uid="{4C805C5B-A6EF-4EC8-9D06-0FBF42CE269F}"/>
    <cellStyle name="Entrada 2 3 3 2 2 2 3 2" xfId="20402" xr:uid="{29B69822-05DE-4055-9D44-C37327789D8F}"/>
    <cellStyle name="Entrada 2 3 3 2 2 2 4" xfId="20403" xr:uid="{65393290-ACA7-4B69-AD8F-FAAAC6A934B3}"/>
    <cellStyle name="Entrada 2 3 3 2 2 2 4 2" xfId="20404" xr:uid="{67D54948-A33D-43D3-A37E-CE01324B24D4}"/>
    <cellStyle name="Entrada 2 3 3 2 2 2 5" xfId="20405" xr:uid="{761E37B9-C4BF-41B8-A6EE-7973342658B8}"/>
    <cellStyle name="Entrada 2 3 3 2 2 2 5 2" xfId="20406" xr:uid="{9ED5B921-AFC6-4729-8FEB-22C5DA4889A6}"/>
    <cellStyle name="Entrada 2 3 3 2 2 2 6" xfId="20407" xr:uid="{EC8E48A4-729B-4955-B3C3-36AFE3C9C9B0}"/>
    <cellStyle name="Entrada 2 3 3 2 2 2 6 2" xfId="20408" xr:uid="{78E9C8C5-354A-4277-9106-024901435417}"/>
    <cellStyle name="Entrada 2 3 3 2 2 2 7" xfId="20409" xr:uid="{ADEA5155-F341-4484-B449-F29BA169C92E}"/>
    <cellStyle name="Entrada 2 3 3 2 2 2_Mes Actual" xfId="20410" xr:uid="{26A0F3AF-E5B2-4C97-BA6F-84C7CB8C616F}"/>
    <cellStyle name="Entrada 2 3 3 2 2 3" xfId="20411" xr:uid="{5612E0F1-14E1-46EA-BFB2-9D941942FAB2}"/>
    <cellStyle name="Entrada 2 3 3 2 2 3 2" xfId="20412" xr:uid="{3D27EC6B-3FBC-4D56-B8D2-32BF04850EB4}"/>
    <cellStyle name="Entrada 2 3 3 2 2 3 2 2" xfId="20413" xr:uid="{3E367B2A-B5FA-4068-954E-E482D1FCF066}"/>
    <cellStyle name="Entrada 2 3 3 2 2 3 3" xfId="20414" xr:uid="{49593A2F-9AE6-48F9-8BEA-FF5854EADDD4}"/>
    <cellStyle name="Entrada 2 3 3 2 2 3_Mes Actual" xfId="20415" xr:uid="{4BC425CF-DC58-47AB-830D-A84F8DD1AC5E}"/>
    <cellStyle name="Entrada 2 3 3 2 2 4" xfId="20416" xr:uid="{8D1A8066-CA05-4F5E-BE95-BC18BE123324}"/>
    <cellStyle name="Entrada 2 3 3 2 2 4 2" xfId="20417" xr:uid="{38988DCB-1DE7-4E37-8732-F826DFAB46EE}"/>
    <cellStyle name="Entrada 2 3 3 2 2 5" xfId="20418" xr:uid="{CE77B74C-4E53-4634-A31D-3F6A1F658C4C}"/>
    <cellStyle name="Entrada 2 3 3 2 2 5 2" xfId="20419" xr:uid="{DA0F3CE2-74FC-4780-AC64-76DC34C8A277}"/>
    <cellStyle name="Entrada 2 3 3 2 2 6" xfId="20420" xr:uid="{8D5B0AF4-61DC-4C75-A398-88A3FF0F11BB}"/>
    <cellStyle name="Entrada 2 3 3 2 2 6 2" xfId="20421" xr:uid="{99C67345-89C8-4382-A6A1-26D60EDC4450}"/>
    <cellStyle name="Entrada 2 3 3 2 2 7" xfId="20422" xr:uid="{9B4E4692-DD9A-4707-BBE1-06B79F49F760}"/>
    <cellStyle name="Entrada 2 3 3 2 2 7 2" xfId="20423" xr:uid="{FFEC8E86-A20D-4574-B8B1-92BC74AB42CF}"/>
    <cellStyle name="Entrada 2 3 3 2 2 8" xfId="20424" xr:uid="{8FF0448C-2760-4C84-BFCF-F6E7D51BFBBB}"/>
    <cellStyle name="Entrada 2 3 3 2 2_Mes Actual" xfId="20425" xr:uid="{57DDA623-CECB-4FA6-A813-C5D5A9BE9BCC}"/>
    <cellStyle name="Entrada 2 3 3 2 3" xfId="20426" xr:uid="{782119A4-3E17-4B9F-B119-B53D5DC25912}"/>
    <cellStyle name="Entrada 2 3 3 2 3 2" xfId="20427" xr:uid="{91181260-35C8-411F-B64F-E126BDA9BD21}"/>
    <cellStyle name="Entrada 2 3 3 2 3 2 2" xfId="20428" xr:uid="{E2D4A979-76E1-4B3F-9F1B-A920C5DD5678}"/>
    <cellStyle name="Entrada 2 3 3 2 3 2 2 2" xfId="20429" xr:uid="{36B8F04D-002E-4FC7-891E-C60D8BF83DE7}"/>
    <cellStyle name="Entrada 2 3 3 2 3 2 3" xfId="20430" xr:uid="{4A449B2B-F381-4785-8383-9D2F1177A67E}"/>
    <cellStyle name="Entrada 2 3 3 2 3 2 3 2" xfId="20431" xr:uid="{A92A550A-E3DE-455A-B017-4F0B310667D6}"/>
    <cellStyle name="Entrada 2 3 3 2 3 2 4" xfId="20432" xr:uid="{41CF591E-7B63-46AD-8AC6-9AD5386347A6}"/>
    <cellStyle name="Entrada 2 3 3 2 3 2 4 2" xfId="20433" xr:uid="{F4EFA324-9376-4768-A616-08D5B3A29EAE}"/>
    <cellStyle name="Entrada 2 3 3 2 3 2 5" xfId="20434" xr:uid="{0E266334-22E1-4465-800C-45B5A74943CB}"/>
    <cellStyle name="Entrada 2 3 3 2 3 2 5 2" xfId="20435" xr:uid="{67AE2893-E2C7-4B47-B865-47FCA7E7496D}"/>
    <cellStyle name="Entrada 2 3 3 2 3 2 6" xfId="20436" xr:uid="{5F46077F-3A66-4601-930A-09FA988D35A0}"/>
    <cellStyle name="Entrada 2 3 3 2 3 2 6 2" xfId="20437" xr:uid="{3C758187-ED68-42F9-B815-28B1BA6A6D53}"/>
    <cellStyle name="Entrada 2 3 3 2 3 2 7" xfId="20438" xr:uid="{113A395C-D7CD-4699-90BD-757CECD6DA6F}"/>
    <cellStyle name="Entrada 2 3 3 2 3 3" xfId="20439" xr:uid="{9F491C88-44B9-4D7B-9B0C-6E3683419BB4}"/>
    <cellStyle name="Entrada 2 3 3 2 3 3 2" xfId="20440" xr:uid="{D9F54777-9BE3-42A1-BC8F-FD0CDF79775B}"/>
    <cellStyle name="Entrada 2 3 3 2 3 4" xfId="20441" xr:uid="{9B4B8E74-3DCE-4C53-A506-612ADE4E14DE}"/>
    <cellStyle name="Entrada 2 3 3 2 3 4 2" xfId="20442" xr:uid="{EF927EC2-665A-4E10-91A8-C90B0AFCF604}"/>
    <cellStyle name="Entrada 2 3 3 2 3 5" xfId="20443" xr:uid="{88495029-5061-4156-BAC3-BE5CCFBB22D2}"/>
    <cellStyle name="Entrada 2 3 3 2 3 5 2" xfId="20444" xr:uid="{C1AC304E-B716-43AD-B51E-9F3A97AAC06E}"/>
    <cellStyle name="Entrada 2 3 3 2 3 6" xfId="20445" xr:uid="{6DE02FB4-C3B0-4DA5-A676-435624D2C41A}"/>
    <cellStyle name="Entrada 2 3 3 2 3 6 2" xfId="20446" xr:uid="{1B7CA7C0-98DD-45C2-A638-16B7D5C68036}"/>
    <cellStyle name="Entrada 2 3 3 2 3 7" xfId="20447" xr:uid="{ED48CF4A-B344-4AC8-9711-85B3708E7583}"/>
    <cellStyle name="Entrada 2 3 3 2 3 7 2" xfId="20448" xr:uid="{9CD96960-B9E2-4AB7-A4A1-38BAAA56EED3}"/>
    <cellStyle name="Entrada 2 3 3 2 3 8" xfId="20449" xr:uid="{0A0B77F2-79D1-4546-998C-6344A8C8D87E}"/>
    <cellStyle name="Entrada 2 3 3 2 3_Mes Actual" xfId="20450" xr:uid="{9C17AD12-71AE-42DF-ACC5-4B18256C3E8F}"/>
    <cellStyle name="Entrada 2 3 3 2 4" xfId="20451" xr:uid="{6D21A8A8-6C6E-452D-B896-67000AB305D0}"/>
    <cellStyle name="Entrada 2 3 3 2 4 2" xfId="20452" xr:uid="{8E70F47E-1572-4C36-B92F-BD92D8C9A602}"/>
    <cellStyle name="Entrada 2 3 3 2 4 2 2" xfId="20453" xr:uid="{AFB3A568-18A0-4749-B7B1-23A6D319FC59}"/>
    <cellStyle name="Entrada 2 3 3 2 4 2 2 2" xfId="20454" xr:uid="{1373E0C1-777C-4E84-8A1D-7F7F7E951E3A}"/>
    <cellStyle name="Entrada 2 3 3 2 4 2 3" xfId="20455" xr:uid="{39F13EFC-1722-45F7-8719-837E0E336297}"/>
    <cellStyle name="Entrada 2 3 3 2 4 2 3 2" xfId="20456" xr:uid="{45344F90-9B17-46CD-A37C-9C6493B90CC9}"/>
    <cellStyle name="Entrada 2 3 3 2 4 2 4" xfId="20457" xr:uid="{BAE15F78-E16B-4B4E-A0E4-735BBFEE7532}"/>
    <cellStyle name="Entrada 2 3 3 2 4 2 4 2" xfId="20458" xr:uid="{5B59190E-2DBC-4E0B-95C6-828AF57D510D}"/>
    <cellStyle name="Entrada 2 3 3 2 4 2 5" xfId="20459" xr:uid="{E9241050-E842-4B64-AEC0-3F0CF28F6DE6}"/>
    <cellStyle name="Entrada 2 3 3 2 4 2 5 2" xfId="20460" xr:uid="{35AC1E04-1F55-4057-A0CA-1F716CD8660F}"/>
    <cellStyle name="Entrada 2 3 3 2 4 2 6" xfId="20461" xr:uid="{5DAF07CB-3BAF-48D8-90FD-D889DDA5900B}"/>
    <cellStyle name="Entrada 2 3 3 2 4 2 6 2" xfId="20462" xr:uid="{B078281E-7EA8-4DAF-B3FD-0AA89095BE8F}"/>
    <cellStyle name="Entrada 2 3 3 2 4 2 7" xfId="20463" xr:uid="{4257BAC8-EB23-4921-8401-296E30D929A8}"/>
    <cellStyle name="Entrada 2 3 3 2 4 3" xfId="20464" xr:uid="{2774F6C6-A2DA-482C-8D40-79F5FD853A18}"/>
    <cellStyle name="Entrada 2 3 3 2 4 3 2" xfId="20465" xr:uid="{BB208D55-2721-41F9-A1F1-A8F8AE953DA7}"/>
    <cellStyle name="Entrada 2 3 3 2 4 4" xfId="20466" xr:uid="{113D1768-9CB4-42BC-8083-1637119ED040}"/>
    <cellStyle name="Entrada 2 3 3 2 4 4 2" xfId="20467" xr:uid="{B0216028-C98E-4DD0-9A5B-A1734BE34626}"/>
    <cellStyle name="Entrada 2 3 3 2 4 5" xfId="20468" xr:uid="{C4A08FF2-B9E3-4666-8D47-437090892F32}"/>
    <cellStyle name="Entrada 2 3 3 2 4 5 2" xfId="20469" xr:uid="{277CADBB-F6B8-42F9-8FF8-CF520FDABE31}"/>
    <cellStyle name="Entrada 2 3 3 2 4 6" xfId="20470" xr:uid="{F8BAEC20-3A68-4CEC-A866-E7F4DF524939}"/>
    <cellStyle name="Entrada 2 3 3 2 4 6 2" xfId="20471" xr:uid="{045E4A0A-E70C-4235-966B-C3A4AE932D48}"/>
    <cellStyle name="Entrada 2 3 3 2 4 7" xfId="20472" xr:uid="{F1A86C8D-AB3F-475B-AA67-C49C85351425}"/>
    <cellStyle name="Entrada 2 3 3 2 4 7 2" xfId="20473" xr:uid="{C78E9893-90C0-4AEA-B2CC-00E6DEEAB056}"/>
    <cellStyle name="Entrada 2 3 3 2 4 8" xfId="20474" xr:uid="{ADD5198E-505A-4F5E-9658-C7551D8F8D39}"/>
    <cellStyle name="Entrada 2 3 3 2 4_Mes Actual" xfId="20475" xr:uid="{341FA168-325C-458B-9AEE-D37F094E2590}"/>
    <cellStyle name="Entrada 2 3 3 2 5" xfId="20476" xr:uid="{80F0E9E6-9BF1-435D-806D-C995B5F6A903}"/>
    <cellStyle name="Entrada 2 3 3 2 5 2" xfId="20477" xr:uid="{DADF6525-80D3-443D-ABD1-C710568CD67C}"/>
    <cellStyle name="Entrada 2 3 3 2 5 2 2" xfId="20478" xr:uid="{6638FCC0-8613-47F6-AE89-5DEBEC0A45DB}"/>
    <cellStyle name="Entrada 2 3 3 2 5 3" xfId="20479" xr:uid="{8B09C0E3-E067-4E3F-8D2A-2CC947962423}"/>
    <cellStyle name="Entrada 2 3 3 2 5 3 2" xfId="20480" xr:uid="{94A45D22-86A7-42FA-9E3D-F4E7EFF8F637}"/>
    <cellStyle name="Entrada 2 3 3 2 5 4" xfId="20481" xr:uid="{C60EC760-F498-4BC7-94D1-6B99B542CB65}"/>
    <cellStyle name="Entrada 2 3 3 2 5 4 2" xfId="20482" xr:uid="{F5FDA65B-8611-4D6D-ADA4-CCC50EB34389}"/>
    <cellStyle name="Entrada 2 3 3 2 5 5" xfId="20483" xr:uid="{0703F2D1-A1EC-4919-AA79-B8F341FC5FB2}"/>
    <cellStyle name="Entrada 2 3 3 2 5 5 2" xfId="20484" xr:uid="{FE18B072-7812-42D6-A25B-3192F2ABFF9F}"/>
    <cellStyle name="Entrada 2 3 3 2 5 6" xfId="20485" xr:uid="{5580D189-C2BF-4812-93E8-10A7E0402087}"/>
    <cellStyle name="Entrada 2 3 3 2 5 6 2" xfId="20486" xr:uid="{5242BC5E-CD5D-4807-9EAA-FE79760327E9}"/>
    <cellStyle name="Entrada 2 3 3 2 5 7" xfId="20487" xr:uid="{EEE6274A-0322-41D1-A238-697C8743912E}"/>
    <cellStyle name="Entrada 2 3 3 2 6" xfId="20488" xr:uid="{028B5D73-7592-4949-A330-5765D227F433}"/>
    <cellStyle name="Entrada 2 3 3 2 6 2" xfId="20489" xr:uid="{FC2C942F-2F58-458B-B0A6-3C2DCF0BB800}"/>
    <cellStyle name="Entrada 2 3 3 2 7" xfId="20490" xr:uid="{9907AAAA-3ED9-4115-93D3-6092A6DA163D}"/>
    <cellStyle name="Entrada 2 3 3 2 7 2" xfId="20491" xr:uid="{DF221921-27B1-4A90-9385-2F5944631071}"/>
    <cellStyle name="Entrada 2 3 3 2 8" xfId="20492" xr:uid="{13EBB2B7-493C-4C80-A34B-F56F1BB7AFB9}"/>
    <cellStyle name="Entrada 2 3 3 2 8 2" xfId="20493" xr:uid="{458E6708-26E9-4E36-B8D8-97D32E25716F}"/>
    <cellStyle name="Entrada 2 3 3 2 9" xfId="20494" xr:uid="{C26FA91F-DBC4-4FE6-A4F7-3CBD531128B3}"/>
    <cellStyle name="Entrada 2 3 3 2 9 2" xfId="20495" xr:uid="{1194C0F6-DD60-4DA9-99FB-57FF620A18C9}"/>
    <cellStyle name="Entrada 2 3 3 2_Mes Actual" xfId="20496" xr:uid="{D0A4CDAB-5D0A-4B07-A050-E2E74F91C576}"/>
    <cellStyle name="Entrada 2 3 3 3" xfId="20497" xr:uid="{FC43DE77-428C-437F-8692-FE54432BC06B}"/>
    <cellStyle name="Entrada 2 3 3 3 2" xfId="20498" xr:uid="{FCE04F27-EA05-4167-8E7C-BC3C96B01452}"/>
    <cellStyle name="Entrada 2 3 3 3 2 2" xfId="20499" xr:uid="{B9FDE83F-6CC5-4709-8CC0-35D739FF2E46}"/>
    <cellStyle name="Entrada 2 3 3 3 2 2 2" xfId="20500" xr:uid="{D62FD101-4541-4002-A70F-5A88A24FAC26}"/>
    <cellStyle name="Entrada 2 3 3 3 2 3" xfId="20501" xr:uid="{885D4579-CC84-451C-93C4-98B90E69D318}"/>
    <cellStyle name="Entrada 2 3 3 3 2 3 2" xfId="20502" xr:uid="{DF0DB285-AE42-477E-884B-BA01AF3EB49E}"/>
    <cellStyle name="Entrada 2 3 3 3 2 4" xfId="20503" xr:uid="{7FBD1025-091C-44C9-96F9-F9E9B118E783}"/>
    <cellStyle name="Entrada 2 3 3 3 2 4 2" xfId="20504" xr:uid="{BB68D0C7-18D8-41FC-8482-05BE58A9E7C8}"/>
    <cellStyle name="Entrada 2 3 3 3 2 5" xfId="20505" xr:uid="{4564BCAA-7912-4421-A8F3-1DD0D26EB027}"/>
    <cellStyle name="Entrada 2 3 3 3 2 5 2" xfId="20506" xr:uid="{445ABE86-C4F7-4CA9-898F-D9ECE3C09D54}"/>
    <cellStyle name="Entrada 2 3 3 3 2 6" xfId="20507" xr:uid="{C71D33B5-3FDA-401E-BBAD-CFC3E48BB98F}"/>
    <cellStyle name="Entrada 2 3 3 3 2 6 2" xfId="20508" xr:uid="{DF973E75-7575-4F12-96D4-AABC79D77CD6}"/>
    <cellStyle name="Entrada 2 3 3 3 2 7" xfId="20509" xr:uid="{9F6F11C8-2DF6-41D3-A362-50CC66330D1C}"/>
    <cellStyle name="Entrada 2 3 3 3 2_Mes Actual" xfId="20510" xr:uid="{7B5D2611-C5BD-4894-8DED-1CEBA3D3957E}"/>
    <cellStyle name="Entrada 2 3 3 3 3" xfId="20511" xr:uid="{B482FF06-630C-45FE-8C25-23EB0F495592}"/>
    <cellStyle name="Entrada 2 3 3 3 3 2" xfId="20512" xr:uid="{5D59FCB6-BB3E-4A2A-80A9-67436A6B0416}"/>
    <cellStyle name="Entrada 2 3 3 3 3 2 2" xfId="20513" xr:uid="{74F38DEA-E5B8-4DC3-93CA-96BFF5F9922D}"/>
    <cellStyle name="Entrada 2 3 3 3 3 3" xfId="20514" xr:uid="{9C080EA2-5C8F-4E88-98B3-1E721E5B9BCE}"/>
    <cellStyle name="Entrada 2 3 3 3 3_Mes Actual" xfId="20515" xr:uid="{8CBBDCB5-6E66-4699-8CAE-D6C387307740}"/>
    <cellStyle name="Entrada 2 3 3 3 4" xfId="20516" xr:uid="{938B611C-59EF-4089-B2A4-EE0F602B7526}"/>
    <cellStyle name="Entrada 2 3 3 3 4 2" xfId="20517" xr:uid="{52DBE7AE-D55F-4E3A-8CA4-227B3FBF7D43}"/>
    <cellStyle name="Entrada 2 3 3 3 5" xfId="20518" xr:uid="{8FD9CCA3-83BE-4DF4-B008-7E87DF71BABE}"/>
    <cellStyle name="Entrada 2 3 3 3 5 2" xfId="20519" xr:uid="{DEBB0971-69B2-49E5-ABA8-3188FD2BB4F3}"/>
    <cellStyle name="Entrada 2 3 3 3 6" xfId="20520" xr:uid="{DE78E8A1-0A8A-425F-BE7A-29A0CE085881}"/>
    <cellStyle name="Entrada 2 3 3 3 6 2" xfId="20521" xr:uid="{D2316327-4434-4D71-BB6A-4A8FC4698CF9}"/>
    <cellStyle name="Entrada 2 3 3 3 7" xfId="20522" xr:uid="{30FB52B2-A155-4C3D-8DAF-AB78AB15A1D0}"/>
    <cellStyle name="Entrada 2 3 3 3 7 2" xfId="20523" xr:uid="{E1E0ED26-D7E6-45B3-8874-295336344FA7}"/>
    <cellStyle name="Entrada 2 3 3 3 8" xfId="20524" xr:uid="{BE666042-0322-49F6-AF83-0B67D823FE92}"/>
    <cellStyle name="Entrada 2 3 3 3_Mes Actual" xfId="20525" xr:uid="{E64D4C69-20EA-4685-B405-285EA97E984D}"/>
    <cellStyle name="Entrada 2 3 3 4" xfId="20526" xr:uid="{1EEA197A-4BA8-4584-A0FB-8BC7984B3E3C}"/>
    <cellStyle name="Entrada 2 3 3 4 2" xfId="20527" xr:uid="{890E1307-1370-4454-AB73-CF4D11EABC28}"/>
    <cellStyle name="Entrada 2 3 3 4 2 2" xfId="20528" xr:uid="{2D2980EF-A5AC-4DDC-86EC-42DBE21B249A}"/>
    <cellStyle name="Entrada 2 3 3 4 2 2 2" xfId="20529" xr:uid="{822C4A88-104F-4927-8406-1B4022117AC9}"/>
    <cellStyle name="Entrada 2 3 3 4 2 3" xfId="20530" xr:uid="{39D81DEA-1E29-4CEC-B793-CB0A5307A763}"/>
    <cellStyle name="Entrada 2 3 3 4 2 3 2" xfId="20531" xr:uid="{A830B386-FB91-4FB0-B313-36D5A884EBF2}"/>
    <cellStyle name="Entrada 2 3 3 4 2 4" xfId="20532" xr:uid="{1C365D1E-02C1-4D0F-81B0-B06BE8398937}"/>
    <cellStyle name="Entrada 2 3 3 4 2 4 2" xfId="20533" xr:uid="{9BCC6E1F-0B4C-49BE-91B7-92CD5139437F}"/>
    <cellStyle name="Entrada 2 3 3 4 2 5" xfId="20534" xr:uid="{ED47E85C-FD69-4BCE-851B-2B41025B7348}"/>
    <cellStyle name="Entrada 2 3 3 4 2 5 2" xfId="20535" xr:uid="{B88584B1-B29F-40E0-BB54-07A8D5F8E307}"/>
    <cellStyle name="Entrada 2 3 3 4 2 6" xfId="20536" xr:uid="{CA147640-53D2-4617-B2F2-18CDCEDE1728}"/>
    <cellStyle name="Entrada 2 3 3 4 2 6 2" xfId="20537" xr:uid="{11392ACE-7785-464C-9C31-3F23EB19F69F}"/>
    <cellStyle name="Entrada 2 3 3 4 2 7" xfId="20538" xr:uid="{225187BE-B1D6-4C5E-82C0-9554B0E9256B}"/>
    <cellStyle name="Entrada 2 3 3 4 3" xfId="20539" xr:uid="{D697EC43-47D6-40C9-AAF9-79F1C62CBF08}"/>
    <cellStyle name="Entrada 2 3 3 4 3 2" xfId="20540" xr:uid="{615EB4E2-E323-4C05-987B-FB685DC74FD5}"/>
    <cellStyle name="Entrada 2 3 3 4 4" xfId="20541" xr:uid="{3B6280EC-93CA-4FE4-B7A8-86A611714724}"/>
    <cellStyle name="Entrada 2 3 3 4 4 2" xfId="20542" xr:uid="{4EAF5801-8B02-4316-9E4C-1A22532B24EE}"/>
    <cellStyle name="Entrada 2 3 3 4 5" xfId="20543" xr:uid="{13D91F25-A80F-4576-A0AD-8FDF715B4A0D}"/>
    <cellStyle name="Entrada 2 3 3 4 5 2" xfId="20544" xr:uid="{D781AE94-9FFC-4D64-8ED8-553CE755DDC5}"/>
    <cellStyle name="Entrada 2 3 3 4 6" xfId="20545" xr:uid="{14C9C8A8-3C69-479C-9734-192DB0951EFF}"/>
    <cellStyle name="Entrada 2 3 3 4 6 2" xfId="20546" xr:uid="{49F02536-2118-4C39-B99E-3B876A3005BB}"/>
    <cellStyle name="Entrada 2 3 3 4 7" xfId="20547" xr:uid="{EC17285F-4C86-4FC9-A659-9303B1476F72}"/>
    <cellStyle name="Entrada 2 3 3 4 7 2" xfId="20548" xr:uid="{2A93A784-466D-402A-8727-F7A92F881BD1}"/>
    <cellStyle name="Entrada 2 3 3 4 8" xfId="20549" xr:uid="{22C641CF-F80D-477E-8FA3-EA1027E47203}"/>
    <cellStyle name="Entrada 2 3 3 4_Mes Actual" xfId="20550" xr:uid="{3CE16204-1E99-44C8-9FCD-B54F9DFA4425}"/>
    <cellStyle name="Entrada 2 3 3 5" xfId="20551" xr:uid="{5184F5CD-FDC0-4F50-9159-E611ED82792A}"/>
    <cellStyle name="Entrada 2 3 3 5 2" xfId="20552" xr:uid="{37C02609-F0A7-43C7-BD92-D4DBF29F246A}"/>
    <cellStyle name="Entrada 2 3 3 5 2 2" xfId="20553" xr:uid="{3B3BE615-F6DB-4709-921D-6FF32EEF9719}"/>
    <cellStyle name="Entrada 2 3 3 5 2 2 2" xfId="20554" xr:uid="{FF300BDE-AE79-49FB-AFEC-3CB55DA8F917}"/>
    <cellStyle name="Entrada 2 3 3 5 2 3" xfId="20555" xr:uid="{AA2E88A3-854D-48F4-9FC6-A178FA43000D}"/>
    <cellStyle name="Entrada 2 3 3 5 2 3 2" xfId="20556" xr:uid="{123ED1A3-36E0-4EA7-B06F-B20BAE2A75AD}"/>
    <cellStyle name="Entrada 2 3 3 5 2 4" xfId="20557" xr:uid="{37947502-4E50-40C3-8D6E-ACCDD6145E8D}"/>
    <cellStyle name="Entrada 2 3 3 5 2 4 2" xfId="20558" xr:uid="{9EB63D73-E338-4F97-95E7-311546615521}"/>
    <cellStyle name="Entrada 2 3 3 5 2 5" xfId="20559" xr:uid="{B6E5FBF1-59C1-4415-88F2-76C96639FF05}"/>
    <cellStyle name="Entrada 2 3 3 5 2 5 2" xfId="20560" xr:uid="{A6064620-3053-44A0-A51E-CF204877B480}"/>
    <cellStyle name="Entrada 2 3 3 5 2 6" xfId="20561" xr:uid="{52C78896-F5DD-4DE2-885E-4E6FA2C05F35}"/>
    <cellStyle name="Entrada 2 3 3 5 2 6 2" xfId="20562" xr:uid="{F35B33C3-FD67-45E9-B899-42D4B9E69E6D}"/>
    <cellStyle name="Entrada 2 3 3 5 2 7" xfId="20563" xr:uid="{997B5C07-9AF1-4BBC-B910-6A9E46477040}"/>
    <cellStyle name="Entrada 2 3 3 5 3" xfId="20564" xr:uid="{A58C4943-1562-4D91-8E8A-7FA1AAEAEA5C}"/>
    <cellStyle name="Entrada 2 3 3 5 3 2" xfId="20565" xr:uid="{50BC534A-F9E6-4EB1-9149-F4F9E8481993}"/>
    <cellStyle name="Entrada 2 3 3 5 4" xfId="20566" xr:uid="{DB03B47D-9CD6-4EB3-8D73-1DAD9D07EB9A}"/>
    <cellStyle name="Entrada 2 3 3 5 4 2" xfId="20567" xr:uid="{275C659D-6FAD-4829-895D-0C3A38BC410F}"/>
    <cellStyle name="Entrada 2 3 3 5 5" xfId="20568" xr:uid="{87CDF314-DDE1-456E-829C-B2EB2A0224B8}"/>
    <cellStyle name="Entrada 2 3 3 5 5 2" xfId="20569" xr:uid="{DA9B8DAF-D69D-4C67-B20B-B6830FA04096}"/>
    <cellStyle name="Entrada 2 3 3 5 6" xfId="20570" xr:uid="{EAAFB7EF-9C05-4EC0-9E9B-7078DD7D3CDC}"/>
    <cellStyle name="Entrada 2 3 3 5 6 2" xfId="20571" xr:uid="{DF9CBDAB-E5D5-492C-9D98-A19D9A3F03E4}"/>
    <cellStyle name="Entrada 2 3 3 5 7" xfId="20572" xr:uid="{B8BF03C1-EAC3-436A-8496-EB71543239D3}"/>
    <cellStyle name="Entrada 2 3 3 5 7 2" xfId="20573" xr:uid="{3C9500DB-837E-43DE-88B0-7E1A5A44DC44}"/>
    <cellStyle name="Entrada 2 3 3 5 8" xfId="20574" xr:uid="{9D8CC8B6-8EF0-4010-873C-B92F82637F23}"/>
    <cellStyle name="Entrada 2 3 3 5_Mes Actual" xfId="20575" xr:uid="{D9116920-7EC2-488A-8997-90DC6855B494}"/>
    <cellStyle name="Entrada 2 3 3 6" xfId="20576" xr:uid="{CF5F4062-219B-4504-9396-CA38F1993117}"/>
    <cellStyle name="Entrada 2 3 3 6 2" xfId="20577" xr:uid="{563253F1-08B1-496A-BAE1-49D206B87E1E}"/>
    <cellStyle name="Entrada 2 3 3 6 2 2" xfId="20578" xr:uid="{4FF53488-F44B-4D88-A25C-D9536841DDC8}"/>
    <cellStyle name="Entrada 2 3 3 6 3" xfId="20579" xr:uid="{1AA24C6E-78E0-4334-B5E9-800C2E522427}"/>
    <cellStyle name="Entrada 2 3 3 6 3 2" xfId="20580" xr:uid="{588B2FDB-05B1-466E-A52A-415FD3A910F6}"/>
    <cellStyle name="Entrada 2 3 3 6 4" xfId="20581" xr:uid="{E13D82E5-3DC9-4A0D-8595-5C35621DC610}"/>
    <cellStyle name="Entrada 2 3 3 6 4 2" xfId="20582" xr:uid="{F1519195-EC1D-4FA3-9B40-40C8A7A7EDC5}"/>
    <cellStyle name="Entrada 2 3 3 6 5" xfId="20583" xr:uid="{8627B3B1-BAB8-4215-81AA-283B612A8D00}"/>
    <cellStyle name="Entrada 2 3 3 6 5 2" xfId="20584" xr:uid="{A42F8F87-0E20-43A7-925F-25AB0C69BF38}"/>
    <cellStyle name="Entrada 2 3 3 6 6" xfId="20585" xr:uid="{562795A8-76C6-4555-BD69-954DDA28C9D1}"/>
    <cellStyle name="Entrada 2 3 3 6 6 2" xfId="20586" xr:uid="{935F9133-8EA2-414B-BD86-B8B574073620}"/>
    <cellStyle name="Entrada 2 3 3 6 7" xfId="20587" xr:uid="{8B48ECCB-8FD0-4C23-B6AE-807B4C739CD3}"/>
    <cellStyle name="Entrada 2 3 3 7" xfId="20588" xr:uid="{1316BCC9-EBEC-4DF4-BF1F-76B380A470D1}"/>
    <cellStyle name="Entrada 2 3 3 7 2" xfId="20589" xr:uid="{BFEF69F9-3D88-46E8-B8A1-67BCAFD7F417}"/>
    <cellStyle name="Entrada 2 3 3 8" xfId="20590" xr:uid="{D99655A0-DD7D-4973-921C-B765FBB8825E}"/>
    <cellStyle name="Entrada 2 3 3 8 2" xfId="20591" xr:uid="{B745C0B4-D16E-4DAF-BD15-BF0C7F1EA528}"/>
    <cellStyle name="Entrada 2 3 3 9" xfId="20592" xr:uid="{3DA9E8CF-80CE-4754-8AF7-E615D1759D6D}"/>
    <cellStyle name="Entrada 2 3 3 9 2" xfId="20593" xr:uid="{A2AEC1C8-6424-498A-A542-516BFA211633}"/>
    <cellStyle name="Entrada 2 3 3_Mes Actual" xfId="20594" xr:uid="{93B4AF0F-4230-4D12-B637-2537D42E14E3}"/>
    <cellStyle name="Entrada 2 3 4" xfId="20595" xr:uid="{072740D4-3C0D-49DB-BC8A-7F6FEFAD2B1D}"/>
    <cellStyle name="Entrada 2 3 4 10" xfId="20596" xr:uid="{5AE5372B-6A8B-497B-9CC1-9C860F8EA6E7}"/>
    <cellStyle name="Entrada 2 3 4 10 2" xfId="20597" xr:uid="{40F1A8EC-98C7-4A77-B40B-09B42C1011E2}"/>
    <cellStyle name="Entrada 2 3 4 11" xfId="20598" xr:uid="{380494AA-E794-442A-A391-ADD124772D2E}"/>
    <cellStyle name="Entrada 2 3 4 2" xfId="20599" xr:uid="{9689782F-FE7A-491A-BE00-102FF131FD0F}"/>
    <cellStyle name="Entrada 2 3 4 2 2" xfId="20600" xr:uid="{F35F5E8A-B81D-4D08-B8ED-7135FA0DA96F}"/>
    <cellStyle name="Entrada 2 3 4 2 2 2" xfId="20601" xr:uid="{BBC2ED8B-F300-4971-9457-B29BF25EF898}"/>
    <cellStyle name="Entrada 2 3 4 2 2 2 2" xfId="20602" xr:uid="{23AD6747-0A51-4FEC-9EC7-3C71DAF76DD0}"/>
    <cellStyle name="Entrada 2 3 4 2 2 3" xfId="20603" xr:uid="{FEB8E88A-D4B2-42EF-B3F7-85B319505962}"/>
    <cellStyle name="Entrada 2 3 4 2 2 3 2" xfId="20604" xr:uid="{29986BFA-EF68-4136-A64C-982FD577C414}"/>
    <cellStyle name="Entrada 2 3 4 2 2 4" xfId="20605" xr:uid="{373AF274-BB01-4B38-9DDE-671054FC1D72}"/>
    <cellStyle name="Entrada 2 3 4 2 2 4 2" xfId="20606" xr:uid="{5DB43F8A-3A55-4315-B592-CF8B7E6D3BF7}"/>
    <cellStyle name="Entrada 2 3 4 2 2 5" xfId="20607" xr:uid="{FC7C2574-E396-4197-9294-1D1175626FF5}"/>
    <cellStyle name="Entrada 2 3 4 2 2 5 2" xfId="20608" xr:uid="{A4A555DF-BBCD-435B-9236-146AF19FDC5C}"/>
    <cellStyle name="Entrada 2 3 4 2 2 6" xfId="20609" xr:uid="{BFE18DFC-2C40-4AA3-B946-4A665E7B8D7C}"/>
    <cellStyle name="Entrada 2 3 4 2 2 6 2" xfId="20610" xr:uid="{FE191191-E632-4F20-9E48-2ABF8DD16746}"/>
    <cellStyle name="Entrada 2 3 4 2 2 7" xfId="20611" xr:uid="{E7720BDE-5609-4433-B902-2D8BB77635EE}"/>
    <cellStyle name="Entrada 2 3 4 2 2_Mes Actual" xfId="20612" xr:uid="{6EDAE8F9-90E3-4286-9E64-C098B40CC507}"/>
    <cellStyle name="Entrada 2 3 4 2 3" xfId="20613" xr:uid="{F6FD9891-AAD3-4E66-AEA4-7D046D0D5D40}"/>
    <cellStyle name="Entrada 2 3 4 2 3 2" xfId="20614" xr:uid="{82719C03-8F32-4137-8C58-F6983E5937D8}"/>
    <cellStyle name="Entrada 2 3 4 2 3 2 2" xfId="20615" xr:uid="{603EC35B-A215-4DAB-8F8C-A852CA9A47B6}"/>
    <cellStyle name="Entrada 2 3 4 2 3 3" xfId="20616" xr:uid="{65FB2252-8497-4179-A360-04FCC3274FAC}"/>
    <cellStyle name="Entrada 2 3 4 2 3_Mes Actual" xfId="20617" xr:uid="{90E546DC-1D88-4E0A-BC11-371C3E8E871E}"/>
    <cellStyle name="Entrada 2 3 4 2 4" xfId="20618" xr:uid="{9ACDCC91-0DD1-4911-9B7A-9752AD4F73BA}"/>
    <cellStyle name="Entrada 2 3 4 2 4 2" xfId="20619" xr:uid="{24EAC675-4564-4D89-A620-107F8B958EE7}"/>
    <cellStyle name="Entrada 2 3 4 2 5" xfId="20620" xr:uid="{AB834E22-E12D-42EE-A274-21D8F8EAB40B}"/>
    <cellStyle name="Entrada 2 3 4 2 5 2" xfId="20621" xr:uid="{BA64BCF4-67EF-449A-95C8-05105BAD972A}"/>
    <cellStyle name="Entrada 2 3 4 2 6" xfId="20622" xr:uid="{1E8EB152-2C13-4C50-832E-71CF531FB37D}"/>
    <cellStyle name="Entrada 2 3 4 2 6 2" xfId="20623" xr:uid="{B6FF4C14-6BC3-4D89-9FBF-5B15196CA458}"/>
    <cellStyle name="Entrada 2 3 4 2 7" xfId="20624" xr:uid="{A10D3EA1-FA16-4F94-AFED-37F32E61EDB4}"/>
    <cellStyle name="Entrada 2 3 4 2 7 2" xfId="20625" xr:uid="{26CA665D-7856-4CE7-A630-9D527AE51C78}"/>
    <cellStyle name="Entrada 2 3 4 2 8" xfId="20626" xr:uid="{F846D8EB-74EB-40F0-ABE3-2A4CFBB4F375}"/>
    <cellStyle name="Entrada 2 3 4 2_Mes Actual" xfId="20627" xr:uid="{08B27F7C-407E-49BA-92B7-73E7AF8CDEF9}"/>
    <cellStyle name="Entrada 2 3 4 3" xfId="20628" xr:uid="{689BC66B-1974-41D6-883C-7003BB9FC312}"/>
    <cellStyle name="Entrada 2 3 4 3 2" xfId="20629" xr:uid="{D74F7B3D-BCE7-4807-849F-F9FCF785FC4D}"/>
    <cellStyle name="Entrada 2 3 4 3 2 2" xfId="20630" xr:uid="{61B2266E-FBA6-4B5D-8CB5-DC358A0B271D}"/>
    <cellStyle name="Entrada 2 3 4 3 2 2 2" xfId="20631" xr:uid="{F7EBF5BB-319F-45F1-8547-827A0A888EE9}"/>
    <cellStyle name="Entrada 2 3 4 3 2 3" xfId="20632" xr:uid="{750434B5-E876-4044-AD36-8B688BAD6C4D}"/>
    <cellStyle name="Entrada 2 3 4 3 2 3 2" xfId="20633" xr:uid="{56F828B3-6221-42AC-A18C-0D619273FE0F}"/>
    <cellStyle name="Entrada 2 3 4 3 2 4" xfId="20634" xr:uid="{E2347860-281D-44AE-8AC1-E4F978D8615E}"/>
    <cellStyle name="Entrada 2 3 4 3 2 4 2" xfId="20635" xr:uid="{DEC9F14E-B853-4F80-8085-D0C27C4C3D58}"/>
    <cellStyle name="Entrada 2 3 4 3 2 5" xfId="20636" xr:uid="{6E7B5DA5-5661-4F0B-AE32-8103EEE7F4A5}"/>
    <cellStyle name="Entrada 2 3 4 3 2 5 2" xfId="20637" xr:uid="{E144D838-1833-4296-AFF9-50C7CD5CD32B}"/>
    <cellStyle name="Entrada 2 3 4 3 2 6" xfId="20638" xr:uid="{BAA7D568-4587-4825-8C82-4900F049B76A}"/>
    <cellStyle name="Entrada 2 3 4 3 2 6 2" xfId="20639" xr:uid="{0A1CC53C-3E74-4C78-9265-6C3879202D9F}"/>
    <cellStyle name="Entrada 2 3 4 3 2 7" xfId="20640" xr:uid="{4CFDC31F-0077-4E79-87FE-1973CB673E66}"/>
    <cellStyle name="Entrada 2 3 4 3 3" xfId="20641" xr:uid="{B394D636-E748-4FF8-927B-CD2DE28BF4D6}"/>
    <cellStyle name="Entrada 2 3 4 3 3 2" xfId="20642" xr:uid="{A61B5123-4F2F-4BC2-A4E6-76D3CE0D1DA6}"/>
    <cellStyle name="Entrada 2 3 4 3 4" xfId="20643" xr:uid="{67DFA286-1A27-4058-B921-E7EB091572C6}"/>
    <cellStyle name="Entrada 2 3 4 3 4 2" xfId="20644" xr:uid="{C6E0EBD5-2C53-4B8A-8DB5-01E588B861C1}"/>
    <cellStyle name="Entrada 2 3 4 3 5" xfId="20645" xr:uid="{0B3C1B97-E63E-44F8-A9C1-8D3469AF0166}"/>
    <cellStyle name="Entrada 2 3 4 3 5 2" xfId="20646" xr:uid="{1F96D246-BE58-46EB-9BDE-7A375A021F32}"/>
    <cellStyle name="Entrada 2 3 4 3 6" xfId="20647" xr:uid="{519DD838-75BE-4E2D-924F-DF941AAF1B90}"/>
    <cellStyle name="Entrada 2 3 4 3 6 2" xfId="20648" xr:uid="{EEFDA592-9146-41BD-B6AE-E381D9206D8C}"/>
    <cellStyle name="Entrada 2 3 4 3 7" xfId="20649" xr:uid="{A89524C8-C851-4B53-996C-F8EE9A5386BC}"/>
    <cellStyle name="Entrada 2 3 4 3 7 2" xfId="20650" xr:uid="{CA645900-1F7F-43AA-B7B5-4C738509F7F9}"/>
    <cellStyle name="Entrada 2 3 4 3 8" xfId="20651" xr:uid="{057A808C-7FAF-474A-9050-71156BD1CA05}"/>
    <cellStyle name="Entrada 2 3 4 3_Mes Actual" xfId="20652" xr:uid="{3F3555C8-6D3D-42F0-B26A-433A48A91D13}"/>
    <cellStyle name="Entrada 2 3 4 4" xfId="20653" xr:uid="{DF3F08E7-28A8-45EC-8B6E-AE3D85D1623B}"/>
    <cellStyle name="Entrada 2 3 4 4 2" xfId="20654" xr:uid="{3A5D0C7E-E5C3-49C7-8DB0-2AC1BEBEB1F2}"/>
    <cellStyle name="Entrada 2 3 4 4 2 2" xfId="20655" xr:uid="{B5F6A930-AD92-4AF8-809B-9DB186B1A61B}"/>
    <cellStyle name="Entrada 2 3 4 4 2 2 2" xfId="20656" xr:uid="{7E4842DD-AF49-4AE0-B2D1-FED7BC4D8519}"/>
    <cellStyle name="Entrada 2 3 4 4 2 3" xfId="20657" xr:uid="{C8F09880-6C18-44A9-8BA9-1BE1963D6E50}"/>
    <cellStyle name="Entrada 2 3 4 4 2 3 2" xfId="20658" xr:uid="{9F2B22F4-4D39-4286-B9DB-FFADD846989F}"/>
    <cellStyle name="Entrada 2 3 4 4 2 4" xfId="20659" xr:uid="{B03AB99F-1B0C-4678-BC79-83210C2E66AF}"/>
    <cellStyle name="Entrada 2 3 4 4 2 4 2" xfId="20660" xr:uid="{E917BBA4-2111-4540-8EBF-F52FABBE27CB}"/>
    <cellStyle name="Entrada 2 3 4 4 2 5" xfId="20661" xr:uid="{C7D77B51-3D03-401B-981E-2E6B5BE6F76E}"/>
    <cellStyle name="Entrada 2 3 4 4 2 5 2" xfId="20662" xr:uid="{BEF720B8-A46F-4670-A52E-DD4649405768}"/>
    <cellStyle name="Entrada 2 3 4 4 2 6" xfId="20663" xr:uid="{009BB70F-6CA3-4509-A51C-95CDD04953E5}"/>
    <cellStyle name="Entrada 2 3 4 4 2 6 2" xfId="20664" xr:uid="{F6F4113D-27D9-4A5C-8506-19D2DAA470A4}"/>
    <cellStyle name="Entrada 2 3 4 4 2 7" xfId="20665" xr:uid="{EAD7FE01-E8AC-4B17-8AD0-3831F7B9AB20}"/>
    <cellStyle name="Entrada 2 3 4 4 3" xfId="20666" xr:uid="{F3B48970-E428-4D76-8F22-59D45A297AAD}"/>
    <cellStyle name="Entrada 2 3 4 4 3 2" xfId="20667" xr:uid="{445223DB-822A-47F4-BD3F-DBC51D0D3AB1}"/>
    <cellStyle name="Entrada 2 3 4 4 4" xfId="20668" xr:uid="{BFCA91AD-8A87-4486-96C5-218CE9DEB03C}"/>
    <cellStyle name="Entrada 2 3 4 4 4 2" xfId="20669" xr:uid="{FFE7FF21-A736-4FC9-B59F-CFEE97A203D3}"/>
    <cellStyle name="Entrada 2 3 4 4 5" xfId="20670" xr:uid="{65B100F4-103F-48A2-8EDA-ED25F9F01CE8}"/>
    <cellStyle name="Entrada 2 3 4 4 5 2" xfId="20671" xr:uid="{61AB4389-2EB1-41E5-97E3-AB872C3F66D6}"/>
    <cellStyle name="Entrada 2 3 4 4 6" xfId="20672" xr:uid="{A7817AFA-84EB-4AB1-A612-AA2E7643E70C}"/>
    <cellStyle name="Entrada 2 3 4 4 6 2" xfId="20673" xr:uid="{EBC90856-0493-4173-8512-00EBACA75F43}"/>
    <cellStyle name="Entrada 2 3 4 4 7" xfId="20674" xr:uid="{59D8EDC3-A410-4279-A194-F6343A31B6E9}"/>
    <cellStyle name="Entrada 2 3 4 4 7 2" xfId="20675" xr:uid="{F2DEFE1A-CF2A-46A4-8A43-6A441DD1EF7C}"/>
    <cellStyle name="Entrada 2 3 4 4 8" xfId="20676" xr:uid="{2C13C624-4104-4B4D-99FC-0CCC6DA0FCEE}"/>
    <cellStyle name="Entrada 2 3 4 4_Mes Actual" xfId="20677" xr:uid="{B93FD40E-4657-496F-8A4B-DB8226567040}"/>
    <cellStyle name="Entrada 2 3 4 5" xfId="20678" xr:uid="{98B37B60-E48E-4191-B298-1EAE4C32CC1E}"/>
    <cellStyle name="Entrada 2 3 4 5 2" xfId="20679" xr:uid="{1085A5E8-FFDE-4728-BEFF-391FCC3A0B45}"/>
    <cellStyle name="Entrada 2 3 4 5 2 2" xfId="20680" xr:uid="{A5A28DF1-1FA8-4231-BE27-EC8C93238179}"/>
    <cellStyle name="Entrada 2 3 4 5 3" xfId="20681" xr:uid="{57AF48FC-27CE-4F68-93AC-45F0352DEBBC}"/>
    <cellStyle name="Entrada 2 3 4 5 3 2" xfId="20682" xr:uid="{3E98D2E1-2F44-4B11-AC8D-7F2FE7821D1D}"/>
    <cellStyle name="Entrada 2 3 4 5 4" xfId="20683" xr:uid="{1B462947-64E9-411E-AD65-7C0C05BA9B2B}"/>
    <cellStyle name="Entrada 2 3 4 5 4 2" xfId="20684" xr:uid="{C6DAC4E8-DF80-4908-BD8E-4CD540CFDD88}"/>
    <cellStyle name="Entrada 2 3 4 5 5" xfId="20685" xr:uid="{9DAAD1BC-6660-4955-B45A-59AEC5C536CF}"/>
    <cellStyle name="Entrada 2 3 4 5 5 2" xfId="20686" xr:uid="{D945851E-2D75-4A9F-883B-E8E4084257CA}"/>
    <cellStyle name="Entrada 2 3 4 5 6" xfId="20687" xr:uid="{01187213-21FD-4330-8D90-2B900663768D}"/>
    <cellStyle name="Entrada 2 3 4 5 6 2" xfId="20688" xr:uid="{0E8F5D64-D2E2-411E-B45E-E463D0DFA1C4}"/>
    <cellStyle name="Entrada 2 3 4 5 7" xfId="20689" xr:uid="{43EF3021-E19F-4D77-8444-797064457130}"/>
    <cellStyle name="Entrada 2 3 4 6" xfId="20690" xr:uid="{18E336C6-8400-4950-9F38-267D4CE8FBB2}"/>
    <cellStyle name="Entrada 2 3 4 6 2" xfId="20691" xr:uid="{1F53906F-4BC4-40FE-9FF7-5AE8ACFFA7F8}"/>
    <cellStyle name="Entrada 2 3 4 7" xfId="20692" xr:uid="{C406FC7C-558D-4A81-BFFA-E2B09F9B9977}"/>
    <cellStyle name="Entrada 2 3 4 7 2" xfId="20693" xr:uid="{FDE669CA-A9CC-4A12-8D5B-2C012DD88EAD}"/>
    <cellStyle name="Entrada 2 3 4 8" xfId="20694" xr:uid="{6CED0ADC-B68F-4EF8-998C-5AA71FEC7819}"/>
    <cellStyle name="Entrada 2 3 4 8 2" xfId="20695" xr:uid="{5A4314CD-0771-41FA-802C-A32103996BE7}"/>
    <cellStyle name="Entrada 2 3 4 9" xfId="20696" xr:uid="{7A84AFB6-4B0F-481D-B4B1-2DDB7D86E65F}"/>
    <cellStyle name="Entrada 2 3 4 9 2" xfId="20697" xr:uid="{BD559EC0-268A-4D83-B511-CB0B97838989}"/>
    <cellStyle name="Entrada 2 3 4_Mes Actual" xfId="20698" xr:uid="{0BF78A2D-9023-4E2B-8EE3-B04A308CC2EE}"/>
    <cellStyle name="Entrada 2 3 5" xfId="20699" xr:uid="{BEAB148E-622C-405F-9A7E-3878CE44657E}"/>
    <cellStyle name="Entrada 2 3 5 10" xfId="20700" xr:uid="{78B93959-3030-4382-AE83-13776907AF8D}"/>
    <cellStyle name="Entrada 2 3 5 10 2" xfId="20701" xr:uid="{E0260346-04DB-4642-A669-19143325B225}"/>
    <cellStyle name="Entrada 2 3 5 11" xfId="20702" xr:uid="{3A1461D4-2696-4023-9096-8C14153E6291}"/>
    <cellStyle name="Entrada 2 3 5 2" xfId="20703" xr:uid="{3D115C3F-32D1-48E3-884C-A9CBAC585414}"/>
    <cellStyle name="Entrada 2 3 5 2 2" xfId="20704" xr:uid="{6E62E515-EA7C-49AB-BE55-B604CCA48727}"/>
    <cellStyle name="Entrada 2 3 5 2 2 2" xfId="20705" xr:uid="{2626D6DA-6FAE-41D5-A62F-CCBC40A33A73}"/>
    <cellStyle name="Entrada 2 3 5 2 2 2 2" xfId="20706" xr:uid="{9BE7C3F4-B57D-4264-A664-2229E3224FF2}"/>
    <cellStyle name="Entrada 2 3 5 2 2 3" xfId="20707" xr:uid="{3875AC9D-EF1F-4271-809F-E7434830C249}"/>
    <cellStyle name="Entrada 2 3 5 2 2 3 2" xfId="20708" xr:uid="{74D7C82A-C578-428B-B9DA-C992201731B9}"/>
    <cellStyle name="Entrada 2 3 5 2 2 4" xfId="20709" xr:uid="{F16626A3-F8B4-40F7-AABA-F65FE0A2773F}"/>
    <cellStyle name="Entrada 2 3 5 2 2 4 2" xfId="20710" xr:uid="{35C915B0-18FF-4C70-891E-8814E215E432}"/>
    <cellStyle name="Entrada 2 3 5 2 2 5" xfId="20711" xr:uid="{3493A24C-B24C-4DF7-A990-ECCC1922701B}"/>
    <cellStyle name="Entrada 2 3 5 2 2 5 2" xfId="20712" xr:uid="{676B0B3F-8AE7-4533-990E-DE5E0C9654F0}"/>
    <cellStyle name="Entrada 2 3 5 2 2 6" xfId="20713" xr:uid="{3C69746F-B016-4569-82FF-35C82E8E9775}"/>
    <cellStyle name="Entrada 2 3 5 2 2 6 2" xfId="20714" xr:uid="{28902604-AF99-4FDB-B66B-4580810A9ADF}"/>
    <cellStyle name="Entrada 2 3 5 2 2 7" xfId="20715" xr:uid="{F893B232-3E5A-4FD4-BF6B-F3542017558B}"/>
    <cellStyle name="Entrada 2 3 5 2 2_Mes Actual" xfId="20716" xr:uid="{DCE57F2A-18AC-4E00-B378-373C7A2EF62D}"/>
    <cellStyle name="Entrada 2 3 5 2 3" xfId="20717" xr:uid="{0DE76F85-1236-4253-B224-9477A8BB7594}"/>
    <cellStyle name="Entrada 2 3 5 2 3 2" xfId="20718" xr:uid="{E6503F06-0808-4C58-810B-E3B0C0A551DB}"/>
    <cellStyle name="Entrada 2 3 5 2 3 2 2" xfId="20719" xr:uid="{8A883D3F-AE10-4054-8D2C-571FBC3A6626}"/>
    <cellStyle name="Entrada 2 3 5 2 3 3" xfId="20720" xr:uid="{0B59FDA1-F7D5-420F-8699-F59134E44BEB}"/>
    <cellStyle name="Entrada 2 3 5 2 3_Mes Actual" xfId="20721" xr:uid="{C95938DA-8297-4F54-8BAD-BDCF57252B4D}"/>
    <cellStyle name="Entrada 2 3 5 2 4" xfId="20722" xr:uid="{835394EE-2797-4D9C-91CF-A0AB736A975F}"/>
    <cellStyle name="Entrada 2 3 5 2 4 2" xfId="20723" xr:uid="{73F2D2E7-0204-452C-883A-419A762C53C7}"/>
    <cellStyle name="Entrada 2 3 5 2 5" xfId="20724" xr:uid="{0E11AB29-F96D-423C-A3DA-0CE6A3F222FF}"/>
    <cellStyle name="Entrada 2 3 5 2 5 2" xfId="20725" xr:uid="{CF80A8BB-5710-4E5D-A111-29E167DA547A}"/>
    <cellStyle name="Entrada 2 3 5 2 6" xfId="20726" xr:uid="{2EA7C2B9-4C1F-46BC-9931-3BAA05F53CC2}"/>
    <cellStyle name="Entrada 2 3 5 2 6 2" xfId="20727" xr:uid="{76A5AF8C-5167-460E-A0C9-4D1ED127EB9A}"/>
    <cellStyle name="Entrada 2 3 5 2 7" xfId="20728" xr:uid="{D81AD905-5396-4903-8645-AE18D83DB727}"/>
    <cellStyle name="Entrada 2 3 5 2 7 2" xfId="20729" xr:uid="{2048874E-BF32-4CDF-9757-1AC450A37F9F}"/>
    <cellStyle name="Entrada 2 3 5 2 8" xfId="20730" xr:uid="{94685C3F-D9DE-48D6-837E-CEEF4D278F29}"/>
    <cellStyle name="Entrada 2 3 5 2_Mes Actual" xfId="20731" xr:uid="{4B2F23DA-1B4A-4B13-A863-70C0A26D3947}"/>
    <cellStyle name="Entrada 2 3 5 3" xfId="20732" xr:uid="{88844C32-C0BB-4749-971D-940814124B89}"/>
    <cellStyle name="Entrada 2 3 5 3 2" xfId="20733" xr:uid="{4B042571-5BF9-417F-83CE-670B1069945F}"/>
    <cellStyle name="Entrada 2 3 5 3 2 2" xfId="20734" xr:uid="{8FE40D8A-8A18-4566-B204-04CD254E83EA}"/>
    <cellStyle name="Entrada 2 3 5 3 2 2 2" xfId="20735" xr:uid="{7FB895E7-38E9-4160-A920-06122C0D1B04}"/>
    <cellStyle name="Entrada 2 3 5 3 2 3" xfId="20736" xr:uid="{4D12354D-46AE-4547-B0D6-80DDE85AE5B8}"/>
    <cellStyle name="Entrada 2 3 5 3 2 3 2" xfId="20737" xr:uid="{EFC37ED9-2865-47EB-881B-4FB378A55625}"/>
    <cellStyle name="Entrada 2 3 5 3 2 4" xfId="20738" xr:uid="{EF5D5F0F-3570-44A8-B91B-14DE963A3D45}"/>
    <cellStyle name="Entrada 2 3 5 3 2 4 2" xfId="20739" xr:uid="{5D375FFE-E3D0-4C84-95E3-2546C53299D7}"/>
    <cellStyle name="Entrada 2 3 5 3 2 5" xfId="20740" xr:uid="{BC7871C1-8580-4E3C-9623-43D641103F21}"/>
    <cellStyle name="Entrada 2 3 5 3 2 5 2" xfId="20741" xr:uid="{F6AF7794-0A3A-45E8-9057-0C64C29BACCC}"/>
    <cellStyle name="Entrada 2 3 5 3 2 6" xfId="20742" xr:uid="{BB243E02-55B2-4E5C-AAB3-ACEA32695713}"/>
    <cellStyle name="Entrada 2 3 5 3 2 6 2" xfId="20743" xr:uid="{D7B6C147-79B1-414F-8046-6E4BF83D7F9B}"/>
    <cellStyle name="Entrada 2 3 5 3 2 7" xfId="20744" xr:uid="{3EEF8996-4CB0-4AD3-95BA-170771352E71}"/>
    <cellStyle name="Entrada 2 3 5 3 3" xfId="20745" xr:uid="{F33FF6B2-D162-431C-868B-C71B61323FEC}"/>
    <cellStyle name="Entrada 2 3 5 3 3 2" xfId="20746" xr:uid="{CCD97E75-296D-4AD3-997C-9306F981CA1B}"/>
    <cellStyle name="Entrada 2 3 5 3 4" xfId="20747" xr:uid="{39F52A37-A822-4EF4-B336-63F3C17EDE0D}"/>
    <cellStyle name="Entrada 2 3 5 3 4 2" xfId="20748" xr:uid="{DBB22903-DEBA-4D9F-AC41-CC4C8F4B81DA}"/>
    <cellStyle name="Entrada 2 3 5 3 5" xfId="20749" xr:uid="{ED9D0ECC-86DA-4DFB-BE62-240096903203}"/>
    <cellStyle name="Entrada 2 3 5 3 5 2" xfId="20750" xr:uid="{21F0DDBB-9A97-4163-90D5-F52FC1BBD307}"/>
    <cellStyle name="Entrada 2 3 5 3 6" xfId="20751" xr:uid="{00511E9A-4E66-40EC-B430-74F02B9B9658}"/>
    <cellStyle name="Entrada 2 3 5 3 6 2" xfId="20752" xr:uid="{F43D1652-E796-4E1D-876E-1ADE1F40285F}"/>
    <cellStyle name="Entrada 2 3 5 3 7" xfId="20753" xr:uid="{B5D2E661-9275-4CDB-996E-EE1CE541C264}"/>
    <cellStyle name="Entrada 2 3 5 3 7 2" xfId="20754" xr:uid="{8D0E6A28-DAAE-4116-A85C-F9785231DE03}"/>
    <cellStyle name="Entrada 2 3 5 3 8" xfId="20755" xr:uid="{F90387B5-66CE-4C8F-B150-83D84775360A}"/>
    <cellStyle name="Entrada 2 3 5 3_Mes Actual" xfId="20756" xr:uid="{A6CC4F6C-5698-4692-8B18-C7ECFE598478}"/>
    <cellStyle name="Entrada 2 3 5 4" xfId="20757" xr:uid="{698026C4-9D93-4AB2-BEE4-CB4279B75D0D}"/>
    <cellStyle name="Entrada 2 3 5 4 2" xfId="20758" xr:uid="{3981BE6E-6E33-4EA6-8F36-47C87AE882A9}"/>
    <cellStyle name="Entrada 2 3 5 4 2 2" xfId="20759" xr:uid="{3087ABDB-07DA-48E8-98FD-C733C84A0D58}"/>
    <cellStyle name="Entrada 2 3 5 4 2 2 2" xfId="20760" xr:uid="{1EEC9752-A944-4A73-ACBB-4660832A14C5}"/>
    <cellStyle name="Entrada 2 3 5 4 2 3" xfId="20761" xr:uid="{71747D72-04A3-4299-81BF-B65D92C04BCF}"/>
    <cellStyle name="Entrada 2 3 5 4 2 3 2" xfId="20762" xr:uid="{C0E050FF-F083-4431-8FEE-B8A7241F0ED7}"/>
    <cellStyle name="Entrada 2 3 5 4 2 4" xfId="20763" xr:uid="{8874C248-6271-44DA-9F31-485495579E49}"/>
    <cellStyle name="Entrada 2 3 5 4 2 4 2" xfId="20764" xr:uid="{E7B2E7F3-50DB-4112-85A7-3E4FBD6822E9}"/>
    <cellStyle name="Entrada 2 3 5 4 2 5" xfId="20765" xr:uid="{979486F7-5E0C-4807-8825-D5F5D58986EE}"/>
    <cellStyle name="Entrada 2 3 5 4 2 5 2" xfId="20766" xr:uid="{997C043B-781B-49D2-8335-746C31D22B1A}"/>
    <cellStyle name="Entrada 2 3 5 4 2 6" xfId="20767" xr:uid="{844405DB-24AC-4F55-ACDE-1873144D07BF}"/>
    <cellStyle name="Entrada 2 3 5 4 2 6 2" xfId="20768" xr:uid="{09F2B35A-00B9-4794-878B-8451530C8DAF}"/>
    <cellStyle name="Entrada 2 3 5 4 2 7" xfId="20769" xr:uid="{176C807B-BE37-4A23-B450-C792B7624EC5}"/>
    <cellStyle name="Entrada 2 3 5 4 3" xfId="20770" xr:uid="{C7BB66A5-F542-493F-9DCE-4996A68D9CF0}"/>
    <cellStyle name="Entrada 2 3 5 4 3 2" xfId="20771" xr:uid="{92AB508E-91D8-4C45-A909-D0E9D2E37512}"/>
    <cellStyle name="Entrada 2 3 5 4 4" xfId="20772" xr:uid="{6D001295-AE57-47E5-BAC8-FBFE663FF6BE}"/>
    <cellStyle name="Entrada 2 3 5 4 4 2" xfId="20773" xr:uid="{75DEEA77-A515-46E0-B2E8-E5344D3CF130}"/>
    <cellStyle name="Entrada 2 3 5 4 5" xfId="20774" xr:uid="{780DA6C2-DEAF-4F98-9198-0A262915311C}"/>
    <cellStyle name="Entrada 2 3 5 4 5 2" xfId="20775" xr:uid="{5EEDDE46-CD9D-4E41-B5E6-3A4C90AF31F9}"/>
    <cellStyle name="Entrada 2 3 5 4 6" xfId="20776" xr:uid="{539859F4-83AE-4737-B36A-E238B78C5865}"/>
    <cellStyle name="Entrada 2 3 5 4 6 2" xfId="20777" xr:uid="{EF59EF83-90D7-4249-A571-9FCA2502ABB7}"/>
    <cellStyle name="Entrada 2 3 5 4 7" xfId="20778" xr:uid="{5D1F8681-3F3B-4882-AE35-B3D29FDE026B}"/>
    <cellStyle name="Entrada 2 3 5 4 7 2" xfId="20779" xr:uid="{6A72B2A7-EC97-4D5C-B7C3-400C98AE159D}"/>
    <cellStyle name="Entrada 2 3 5 4 8" xfId="20780" xr:uid="{EA3D05AE-33CB-4FED-AB8F-C3EAD1444CA3}"/>
    <cellStyle name="Entrada 2 3 5 4_Mes Actual" xfId="20781" xr:uid="{3F0C631E-F730-43DF-B577-272711219477}"/>
    <cellStyle name="Entrada 2 3 5 5" xfId="20782" xr:uid="{9DC990C9-E43C-4518-AFB8-BDE7BA7FF430}"/>
    <cellStyle name="Entrada 2 3 5 5 2" xfId="20783" xr:uid="{17D233CA-9442-416F-8BCE-9ABB6353D4D9}"/>
    <cellStyle name="Entrada 2 3 5 5 2 2" xfId="20784" xr:uid="{C4E57EA5-5317-4D56-B045-3E12DBF3F3FF}"/>
    <cellStyle name="Entrada 2 3 5 5 3" xfId="20785" xr:uid="{170D705B-AB85-4F03-A4A3-FC4114ECC3E4}"/>
    <cellStyle name="Entrada 2 3 5 5 3 2" xfId="20786" xr:uid="{AFFFD0DD-C6A8-4F19-9B4F-4441216797E5}"/>
    <cellStyle name="Entrada 2 3 5 5 4" xfId="20787" xr:uid="{86E148F8-4711-4276-9218-691015981259}"/>
    <cellStyle name="Entrada 2 3 5 5 4 2" xfId="20788" xr:uid="{1854DB2B-CF0B-4404-AB46-ADBB3FC2AC0C}"/>
    <cellStyle name="Entrada 2 3 5 5 5" xfId="20789" xr:uid="{48CA209C-B6D5-49A4-B24D-C0C09AB817D6}"/>
    <cellStyle name="Entrada 2 3 5 5 5 2" xfId="20790" xr:uid="{3A0BE79D-1346-45E0-B663-C6FB6FF51F73}"/>
    <cellStyle name="Entrada 2 3 5 5 6" xfId="20791" xr:uid="{4EE7E17E-D3BF-44DE-9541-D619F4A08EF3}"/>
    <cellStyle name="Entrada 2 3 5 5 6 2" xfId="20792" xr:uid="{9B90D361-6AEF-4915-84FA-CA8D33347A74}"/>
    <cellStyle name="Entrada 2 3 5 5 7" xfId="20793" xr:uid="{9BAE60E2-B9B7-420A-808F-1686F0795560}"/>
    <cellStyle name="Entrada 2 3 5 6" xfId="20794" xr:uid="{D03F451D-05E6-4C61-8562-368C760A4443}"/>
    <cellStyle name="Entrada 2 3 5 6 2" xfId="20795" xr:uid="{EB34A340-C321-4D8A-AD79-B61D9A00336C}"/>
    <cellStyle name="Entrada 2 3 5 7" xfId="20796" xr:uid="{3A77AE29-E467-4E8F-8EE7-3C38CC4102E2}"/>
    <cellStyle name="Entrada 2 3 5 7 2" xfId="20797" xr:uid="{CCBF1888-602B-475B-AD4D-E78CBDB66D73}"/>
    <cellStyle name="Entrada 2 3 5 8" xfId="20798" xr:uid="{8B142FCB-0387-43CD-AF13-A1B58B3DE78C}"/>
    <cellStyle name="Entrada 2 3 5 8 2" xfId="20799" xr:uid="{16A09663-9F1D-4500-A557-5BCD8B08F3C8}"/>
    <cellStyle name="Entrada 2 3 5 9" xfId="20800" xr:uid="{EFBD27CA-ACC8-4FCA-BCFB-C6AE3930EF57}"/>
    <cellStyle name="Entrada 2 3 5 9 2" xfId="20801" xr:uid="{51CCB664-BE1F-42B1-8F32-40FCA65DFD6F}"/>
    <cellStyle name="Entrada 2 3 5_Mes Actual" xfId="20802" xr:uid="{8E905DB1-3FBF-4E5A-8344-9FED60B4696C}"/>
    <cellStyle name="Entrada 2 3 6" xfId="20803" xr:uid="{16132FE2-7AC1-4745-B2A7-63330CCF8A64}"/>
    <cellStyle name="Entrada 2 3 6 2" xfId="20804" xr:uid="{D73AB0F7-FACE-491E-BDAD-911BFABA4606}"/>
    <cellStyle name="Entrada 2 3 6 2 2" xfId="20805" xr:uid="{0D515F72-0A1C-4008-8043-5E5DAAC9CBD3}"/>
    <cellStyle name="Entrada 2 3 6 2 2 2" xfId="20806" xr:uid="{EADC213D-CF77-4099-B775-C0787DF1EB40}"/>
    <cellStyle name="Entrada 2 3 6 2 3" xfId="20807" xr:uid="{5E24872F-993D-4A7F-876A-1A08D6CBC4A5}"/>
    <cellStyle name="Entrada 2 3 6 2 3 2" xfId="20808" xr:uid="{B8A4A9A6-131E-46B8-ADB5-703D9A7864E6}"/>
    <cellStyle name="Entrada 2 3 6 2 4" xfId="20809" xr:uid="{61BDF660-3766-48E3-BE65-3D080C2920FD}"/>
    <cellStyle name="Entrada 2 3 6 2 4 2" xfId="20810" xr:uid="{DB7C85E6-E267-4E39-A875-517DDDF75D9C}"/>
    <cellStyle name="Entrada 2 3 6 2 5" xfId="20811" xr:uid="{3D6FF5FB-1C43-4B77-882A-4681EDD390AC}"/>
    <cellStyle name="Entrada 2 3 6 2 5 2" xfId="20812" xr:uid="{AE8B137F-F2D1-49CB-87E2-AA550182E3AE}"/>
    <cellStyle name="Entrada 2 3 6 2 6" xfId="20813" xr:uid="{0637B332-89E7-4589-8317-55B70BA4ACA3}"/>
    <cellStyle name="Entrada 2 3 6 2 6 2" xfId="20814" xr:uid="{112271D3-D2B4-4685-9814-454C4F2C685B}"/>
    <cellStyle name="Entrada 2 3 6 2 7" xfId="20815" xr:uid="{45B72281-C1A8-417C-984F-0D1FBA204293}"/>
    <cellStyle name="Entrada 2 3 6 2_Mes Actual" xfId="20816" xr:uid="{E1C233D6-4CFE-4A42-A1F1-8A2DD65D0A1A}"/>
    <cellStyle name="Entrada 2 3 6 3" xfId="20817" xr:uid="{70799125-8E23-4150-BC3B-2E2506F51E9F}"/>
    <cellStyle name="Entrada 2 3 6 3 2" xfId="20818" xr:uid="{087AEF44-222A-4E30-9FF9-EE3ED9B65EFE}"/>
    <cellStyle name="Entrada 2 3 6 3 2 2" xfId="20819" xr:uid="{3B221915-9746-4158-B049-7E015250E33D}"/>
    <cellStyle name="Entrada 2 3 6 3 3" xfId="20820" xr:uid="{44C84375-17D3-4396-8D72-EDE8F1884AEB}"/>
    <cellStyle name="Entrada 2 3 6 3_Mes Actual" xfId="20821" xr:uid="{140A250F-52BB-4868-8FD6-C528F951EEF7}"/>
    <cellStyle name="Entrada 2 3 6 4" xfId="20822" xr:uid="{E61133C6-5898-4A3F-ADFC-097F593E0797}"/>
    <cellStyle name="Entrada 2 3 6 4 2" xfId="20823" xr:uid="{FD702802-165B-44CD-863D-233139B49B35}"/>
    <cellStyle name="Entrada 2 3 6 5" xfId="20824" xr:uid="{9C1997C8-513C-4466-A581-AED5CC66180E}"/>
    <cellStyle name="Entrada 2 3 6 5 2" xfId="20825" xr:uid="{0747F215-330E-452B-91C2-CBB0398026B0}"/>
    <cellStyle name="Entrada 2 3 6 6" xfId="20826" xr:uid="{20880BFA-75D4-4CEF-A4FD-030A464E5A1A}"/>
    <cellStyle name="Entrada 2 3 6 6 2" xfId="20827" xr:uid="{6CB4B44B-3F91-4FD3-809A-5EDB82BAF5F7}"/>
    <cellStyle name="Entrada 2 3 6 7" xfId="20828" xr:uid="{B3E41626-8405-43D6-9D5B-A327C7814B9F}"/>
    <cellStyle name="Entrada 2 3 6 7 2" xfId="20829" xr:uid="{39CB89F5-FFAE-4C54-9C12-B336579AE08D}"/>
    <cellStyle name="Entrada 2 3 6 8" xfId="20830" xr:uid="{5F9997B6-0BDB-41FD-927E-CAD57A944466}"/>
    <cellStyle name="Entrada 2 3 6_Mes Actual" xfId="20831" xr:uid="{7F7ED386-7703-4239-80F2-6C9066E49D17}"/>
    <cellStyle name="Entrada 2 3 7" xfId="20832" xr:uid="{32DF99BE-B534-49D3-A9DB-03D843695F11}"/>
    <cellStyle name="Entrada 2 3 7 2" xfId="20833" xr:uid="{91E53AA8-F249-43B6-9EA7-FC2566A4CAF9}"/>
    <cellStyle name="Entrada 2 3 7 2 2" xfId="20834" xr:uid="{6D7CD3C2-87A2-47EC-8AEA-891582D712B2}"/>
    <cellStyle name="Entrada 2 3 7 2 2 2" xfId="20835" xr:uid="{B7ECB850-BFCD-4CE3-A61C-BE88A58EDD14}"/>
    <cellStyle name="Entrada 2 3 7 2 3" xfId="20836" xr:uid="{8EE32444-B10A-4306-8B3B-DABD0F792469}"/>
    <cellStyle name="Entrada 2 3 7 2 3 2" xfId="20837" xr:uid="{0E9C2F06-9D54-41A9-9839-50D0AB15D812}"/>
    <cellStyle name="Entrada 2 3 7 2 4" xfId="20838" xr:uid="{1EAD0EBE-9AAC-4677-A23F-04F9D78F8D0D}"/>
    <cellStyle name="Entrada 2 3 7 2 4 2" xfId="20839" xr:uid="{AE58E09D-EC6F-4B9B-B6C4-9CCC2C9BE09F}"/>
    <cellStyle name="Entrada 2 3 7 2 5" xfId="20840" xr:uid="{EC15A14F-355B-437C-9355-DE2297866457}"/>
    <cellStyle name="Entrada 2 3 7 2 5 2" xfId="20841" xr:uid="{60FDD09B-C8A7-4F91-9C2E-3E2C0B4B3C06}"/>
    <cellStyle name="Entrada 2 3 7 2 6" xfId="20842" xr:uid="{8A4AA98D-7A70-4B6A-BAF2-2561DEEBDD4F}"/>
    <cellStyle name="Entrada 2 3 7 2 6 2" xfId="20843" xr:uid="{8AC3B74A-6E88-449F-B9D6-E4292F381B57}"/>
    <cellStyle name="Entrada 2 3 7 2 7" xfId="20844" xr:uid="{1653C3D1-298F-42E4-ADCD-FDF807198801}"/>
    <cellStyle name="Entrada 2 3 7 3" xfId="20845" xr:uid="{70B026ED-900D-4D70-B491-C9C42E02B15A}"/>
    <cellStyle name="Entrada 2 3 7 3 2" xfId="20846" xr:uid="{A2E590A3-52D3-4F49-A4B2-332801A40E31}"/>
    <cellStyle name="Entrada 2 3 7 4" xfId="20847" xr:uid="{8413B153-7FB4-4DD3-9F50-81AEE5DD3E87}"/>
    <cellStyle name="Entrada 2 3 7 4 2" xfId="20848" xr:uid="{E9B56ABF-3D5D-4E3E-A228-4BC47D54238F}"/>
    <cellStyle name="Entrada 2 3 7 5" xfId="20849" xr:uid="{EEA7E854-B60C-4310-9F90-5DA2C3A138DE}"/>
    <cellStyle name="Entrada 2 3 7 5 2" xfId="20850" xr:uid="{55F391AF-AD87-4806-A2DC-255B21A9F810}"/>
    <cellStyle name="Entrada 2 3 7 6" xfId="20851" xr:uid="{67F8173F-E585-421C-9871-EE4792DBF1D8}"/>
    <cellStyle name="Entrada 2 3 7 6 2" xfId="20852" xr:uid="{FD93B781-EEA6-43A5-8B6B-C5E1F2FE7C90}"/>
    <cellStyle name="Entrada 2 3 7 7" xfId="20853" xr:uid="{7080CB51-ED52-4DD3-B93F-64B4575CE49B}"/>
    <cellStyle name="Entrada 2 3 7 7 2" xfId="20854" xr:uid="{5F593C68-AA60-469E-B161-80FF04BD47B7}"/>
    <cellStyle name="Entrada 2 3 7 8" xfId="20855" xr:uid="{4C750800-1E1F-480A-9090-E5CE03BAD70E}"/>
    <cellStyle name="Entrada 2 3 7_Mes Actual" xfId="20856" xr:uid="{30E2F1A8-62C3-4D02-B254-89460961C51B}"/>
    <cellStyle name="Entrada 2 3 8" xfId="20857" xr:uid="{69267FD1-0EE7-4D82-9FEF-8096DADE48AE}"/>
    <cellStyle name="Entrada 2 3 8 2" xfId="20858" xr:uid="{EFA28775-4F53-4475-A3E8-19B163D7CD3A}"/>
    <cellStyle name="Entrada 2 3 8 2 2" xfId="20859" xr:uid="{E7D697C2-9C05-4E4B-B865-95A9EC43923D}"/>
    <cellStyle name="Entrada 2 3 8 2 2 2" xfId="20860" xr:uid="{6871FD0D-0151-4B00-974F-3ECD53B6E969}"/>
    <cellStyle name="Entrada 2 3 8 2 3" xfId="20861" xr:uid="{DB79048F-B53C-4A1A-A94F-E1011F044768}"/>
    <cellStyle name="Entrada 2 3 8 2 3 2" xfId="20862" xr:uid="{FFA5776C-FCC5-4AF8-AEAA-F8BC409D7292}"/>
    <cellStyle name="Entrada 2 3 8 2 4" xfId="20863" xr:uid="{407C9A41-76C0-4CF7-8C9F-26BE11894F64}"/>
    <cellStyle name="Entrada 2 3 8 2 4 2" xfId="20864" xr:uid="{7182228E-8FC7-4FC5-92E0-19FEBDCF7C47}"/>
    <cellStyle name="Entrada 2 3 8 2 5" xfId="20865" xr:uid="{DA0B6A2E-C3ED-4E42-8546-F56E2E96060E}"/>
    <cellStyle name="Entrada 2 3 8 2 5 2" xfId="20866" xr:uid="{D22A7583-23AF-451D-A836-694BB3410070}"/>
    <cellStyle name="Entrada 2 3 8 2 6" xfId="20867" xr:uid="{E0F7E832-CCFC-4005-B0DD-B142C9BA24FE}"/>
    <cellStyle name="Entrada 2 3 8 2 6 2" xfId="20868" xr:uid="{A5CE045E-A341-4F73-A013-ACC7C990AD7D}"/>
    <cellStyle name="Entrada 2 3 8 2 7" xfId="20869" xr:uid="{BB26BB1E-88AB-4DF3-AB61-88340E4AECF9}"/>
    <cellStyle name="Entrada 2 3 8 3" xfId="20870" xr:uid="{3D09F618-968E-40FE-882E-604655733277}"/>
    <cellStyle name="Entrada 2 3 8 3 2" xfId="20871" xr:uid="{B00A2D4A-78C8-4DA6-94F3-FB0A8DB025D8}"/>
    <cellStyle name="Entrada 2 3 8 4" xfId="20872" xr:uid="{84FC7366-7F17-453C-844D-DFCB4BF228B7}"/>
    <cellStyle name="Entrada 2 3 8 4 2" xfId="20873" xr:uid="{C7329CC6-1B4B-4973-A559-6A27E783E358}"/>
    <cellStyle name="Entrada 2 3 8 5" xfId="20874" xr:uid="{568E5483-2249-4CE9-B34C-0925AF17132D}"/>
    <cellStyle name="Entrada 2 3 8 5 2" xfId="20875" xr:uid="{5921A4A4-D979-400B-8F77-E5A0BEE2C766}"/>
    <cellStyle name="Entrada 2 3 8 6" xfId="20876" xr:uid="{EDB2E357-19C3-4442-BBB4-C98588B9CEFE}"/>
    <cellStyle name="Entrada 2 3 8 6 2" xfId="20877" xr:uid="{1B9B2ED1-D6A5-49CC-ACB8-656B0F1A7723}"/>
    <cellStyle name="Entrada 2 3 8 7" xfId="20878" xr:uid="{63B51203-8530-41DC-AF9F-7F8EA95F098D}"/>
    <cellStyle name="Entrada 2 3 8 7 2" xfId="20879" xr:uid="{597F8ECB-D459-4F7A-85B9-E360DB4F69F4}"/>
    <cellStyle name="Entrada 2 3 8 8" xfId="20880" xr:uid="{E1B63B34-481A-4FDC-B80F-D06F4800914B}"/>
    <cellStyle name="Entrada 2 3 8_Mes Actual" xfId="20881" xr:uid="{FED2D1C3-8DF8-4181-9767-8D9041994CA2}"/>
    <cellStyle name="Entrada 2 3 9" xfId="20882" xr:uid="{BC80E98F-05A3-4021-8181-351C1AC2ABDD}"/>
    <cellStyle name="Entrada 2 3 9 2" xfId="20883" xr:uid="{399D8817-25D3-4C11-B017-9CF3E5796CC2}"/>
    <cellStyle name="Entrada 2 3 9 2 2" xfId="20884" xr:uid="{E8ED5DE3-3BFB-431C-BD74-5B13F120C1D6}"/>
    <cellStyle name="Entrada 2 3 9 3" xfId="20885" xr:uid="{957CF7E7-7A26-4DFE-AA02-E921E05B81D1}"/>
    <cellStyle name="Entrada 2 3 9 3 2" xfId="20886" xr:uid="{5EE93369-BAFE-4E47-83BE-772213F0EE76}"/>
    <cellStyle name="Entrada 2 3 9 4" xfId="20887" xr:uid="{398D7D40-855C-4D6A-8215-F45938A2991E}"/>
    <cellStyle name="Entrada 2 3 9 4 2" xfId="20888" xr:uid="{FCD84674-F3B6-4A52-867E-63EE9E70E9B5}"/>
    <cellStyle name="Entrada 2 3 9 5" xfId="20889" xr:uid="{88A6C17E-8FD1-4F22-B863-B4E97C15027B}"/>
    <cellStyle name="Entrada 2 3 9 5 2" xfId="20890" xr:uid="{972F692B-5CF7-4304-9830-231ACE5AA294}"/>
    <cellStyle name="Entrada 2 3 9 6" xfId="20891" xr:uid="{7B159A0E-75B1-4408-B7FF-6DFF4150A406}"/>
    <cellStyle name="Entrada 2 3 9 6 2" xfId="20892" xr:uid="{AF79D2A6-F228-481E-B7F0-1552ABDE0076}"/>
    <cellStyle name="Entrada 2 3 9 7" xfId="20893" xr:uid="{0F61437B-2BAB-4E3B-B568-C78D79A99906}"/>
    <cellStyle name="Entrada 2 3_Mes Actual" xfId="20894" xr:uid="{B0D40D4C-5CA0-4401-906D-32885A6A19E4}"/>
    <cellStyle name="Entrada 2 4" xfId="20895" xr:uid="{79952687-01A9-4B5E-845F-D665DD435CDC}"/>
    <cellStyle name="Entrada 2 4 10" xfId="20896" xr:uid="{1363B385-FD0E-4668-A875-7068F802034C}"/>
    <cellStyle name="Entrada 2 4 10 2" xfId="20897" xr:uid="{2EB9C9F3-8478-4E0E-8949-DDEA3B0220B5}"/>
    <cellStyle name="Entrada 2 4 11" xfId="20898" xr:uid="{3C26AD66-9F61-4B79-838A-6D7EAC83DA10}"/>
    <cellStyle name="Entrada 2 4 11 2" xfId="20899" xr:uid="{2C8D8797-27AA-41C5-8654-F49D8B1361A1}"/>
    <cellStyle name="Entrada 2 4 12" xfId="20900" xr:uid="{374D1510-8729-4C56-8D80-69A8D24CCEAE}"/>
    <cellStyle name="Entrada 2 4 12 2" xfId="20901" xr:uid="{79C5B104-AC61-4893-8DA8-FABB7C38BD4B}"/>
    <cellStyle name="Entrada 2 4 13" xfId="20902" xr:uid="{4E4DA62B-D05A-46D2-BBF9-6EED748195B1}"/>
    <cellStyle name="Entrada 2 4 13 2" xfId="20903" xr:uid="{399E0465-CA10-4F43-8A50-A16AE1569374}"/>
    <cellStyle name="Entrada 2 4 14" xfId="20904" xr:uid="{C219C3E5-6E0B-432D-8A8C-1C5BA43ADBC5}"/>
    <cellStyle name="Entrada 2 4 14 2" xfId="20905" xr:uid="{BBF82ABC-7980-43AB-93F5-9C4FAE375A74}"/>
    <cellStyle name="Entrada 2 4 15" xfId="20906" xr:uid="{10FEBEC7-588F-4385-B7BD-D89034C88375}"/>
    <cellStyle name="Entrada 2 4 2" xfId="20907" xr:uid="{A264483E-6E10-4AED-ABE5-754D496E3045}"/>
    <cellStyle name="Entrada 2 4 2 10" xfId="20908" xr:uid="{04C844C5-C32C-4E69-8AEF-1A513F101842}"/>
    <cellStyle name="Entrada 2 4 2 10 2" xfId="20909" xr:uid="{0343EFC0-A003-4B44-A8AF-CBD415EB5497}"/>
    <cellStyle name="Entrada 2 4 2 11" xfId="20910" xr:uid="{CA11DCF5-526A-4609-BD37-672C726B661E}"/>
    <cellStyle name="Entrada 2 4 2 11 2" xfId="20911" xr:uid="{8A2AA03E-9995-4E41-8D2A-10495B4546F2}"/>
    <cellStyle name="Entrada 2 4 2 12" xfId="20912" xr:uid="{EE7ABE24-5071-47C1-B01E-C5A96242576F}"/>
    <cellStyle name="Entrada 2 4 2 2" xfId="20913" xr:uid="{CCCF3BEE-0CF5-4349-A2E1-A6BBFDA04D77}"/>
    <cellStyle name="Entrada 2 4 2 2 10" xfId="20914" xr:uid="{B86E0B50-49EC-47A8-B76B-9DB1EE634018}"/>
    <cellStyle name="Entrada 2 4 2 2 10 2" xfId="20915" xr:uid="{B2013A99-122E-4958-B8B3-F13F83C1FD7D}"/>
    <cellStyle name="Entrada 2 4 2 2 11" xfId="20916" xr:uid="{052823F7-1E68-4970-9863-6AE3E83C8A80}"/>
    <cellStyle name="Entrada 2 4 2 2 2" xfId="20917" xr:uid="{5F3CD7E5-5BCB-4305-999A-E0E65B5E4162}"/>
    <cellStyle name="Entrada 2 4 2 2 2 2" xfId="20918" xr:uid="{ECA5B0F5-7BBD-426A-9DE1-E7106E6E423D}"/>
    <cellStyle name="Entrada 2 4 2 2 2 2 2" xfId="20919" xr:uid="{4DC844E5-6729-4289-852E-9C65372D68B8}"/>
    <cellStyle name="Entrada 2 4 2 2 2 2 2 2" xfId="20920" xr:uid="{2DB98C89-73B1-4E6A-9745-DFF248372334}"/>
    <cellStyle name="Entrada 2 4 2 2 2 2 3" xfId="20921" xr:uid="{9D70EAE4-EA41-4100-A2F2-D97AA961394F}"/>
    <cellStyle name="Entrada 2 4 2 2 2 2 3 2" xfId="20922" xr:uid="{E34B24CE-6E5C-415B-A8D8-4DC2014B962D}"/>
    <cellStyle name="Entrada 2 4 2 2 2 2 4" xfId="20923" xr:uid="{44EECBFB-DD68-47B6-A13B-CB3530763F8F}"/>
    <cellStyle name="Entrada 2 4 2 2 2 2 4 2" xfId="20924" xr:uid="{8F36E83F-EFAF-475A-A47E-1DB78652C0A1}"/>
    <cellStyle name="Entrada 2 4 2 2 2 2 5" xfId="20925" xr:uid="{C8327128-7E3F-42A6-91AC-7A91F84A8F13}"/>
    <cellStyle name="Entrada 2 4 2 2 2 2 5 2" xfId="20926" xr:uid="{3125E7F5-9F5B-45C0-B244-C5B7EBAFAA39}"/>
    <cellStyle name="Entrada 2 4 2 2 2 2 6" xfId="20927" xr:uid="{8F4CB1EE-50AB-42A3-85A8-58E5961AA1D2}"/>
    <cellStyle name="Entrada 2 4 2 2 2 2 6 2" xfId="20928" xr:uid="{836E4C48-C19C-4FB1-BEFD-6991C9978E80}"/>
    <cellStyle name="Entrada 2 4 2 2 2 2 7" xfId="20929" xr:uid="{84DAEF32-1F64-4DF6-A2C3-368BAC865D0E}"/>
    <cellStyle name="Entrada 2 4 2 2 2 2_Mes Actual" xfId="20930" xr:uid="{25C2918F-B9BE-4755-B6FE-394BD1EACB80}"/>
    <cellStyle name="Entrada 2 4 2 2 2 3" xfId="20931" xr:uid="{A4352CC6-6DCE-4B30-BD35-AF864B1B0E47}"/>
    <cellStyle name="Entrada 2 4 2 2 2 3 2" xfId="20932" xr:uid="{386C1F4E-3AC9-4448-A3B1-7FEEB8F7A239}"/>
    <cellStyle name="Entrada 2 4 2 2 2 3 2 2" xfId="20933" xr:uid="{EE75D509-DB07-42AA-9542-4B804B01D9EF}"/>
    <cellStyle name="Entrada 2 4 2 2 2 3 3" xfId="20934" xr:uid="{D198CF62-88FF-45A4-A51A-7810886AEED7}"/>
    <cellStyle name="Entrada 2 4 2 2 2 3_Mes Actual" xfId="20935" xr:uid="{879ACCCB-BFEC-4B6D-8D34-AA2AF2747CB2}"/>
    <cellStyle name="Entrada 2 4 2 2 2 4" xfId="20936" xr:uid="{64A9CB2A-874B-4BA0-9FBD-5D44785D183B}"/>
    <cellStyle name="Entrada 2 4 2 2 2 4 2" xfId="20937" xr:uid="{610B38D0-49E8-47EB-9A0D-7962941E0A1A}"/>
    <cellStyle name="Entrada 2 4 2 2 2 5" xfId="20938" xr:uid="{FB9B8B7C-7C2C-4958-A529-1D43B91EE3AA}"/>
    <cellStyle name="Entrada 2 4 2 2 2 5 2" xfId="20939" xr:uid="{C4C5EDDA-1D55-42E4-A159-A9CA073A0A79}"/>
    <cellStyle name="Entrada 2 4 2 2 2 6" xfId="20940" xr:uid="{2224DFBC-95A1-4610-9452-74D78C7F58E9}"/>
    <cellStyle name="Entrada 2 4 2 2 2 6 2" xfId="20941" xr:uid="{FF199439-5C8D-4F10-84F5-ED3079004C14}"/>
    <cellStyle name="Entrada 2 4 2 2 2 7" xfId="20942" xr:uid="{00D65B41-EF72-4113-B4DE-052E211E84C0}"/>
    <cellStyle name="Entrada 2 4 2 2 2 7 2" xfId="20943" xr:uid="{DDE82BB0-8DFF-4A7D-B89A-1C53ACE47EBA}"/>
    <cellStyle name="Entrada 2 4 2 2 2 8" xfId="20944" xr:uid="{703EA832-CFD9-4A5C-B2DA-2770980EEF0E}"/>
    <cellStyle name="Entrada 2 4 2 2 2_Mes Actual" xfId="20945" xr:uid="{817A05EB-158F-4FAA-A5C9-27465CA6AB1D}"/>
    <cellStyle name="Entrada 2 4 2 2 3" xfId="20946" xr:uid="{A0C979DB-E824-4378-BE8C-18E02FBD1A7D}"/>
    <cellStyle name="Entrada 2 4 2 2 3 2" xfId="20947" xr:uid="{B6E3A779-EFA7-47F3-BEAD-757970369FEB}"/>
    <cellStyle name="Entrada 2 4 2 2 3 2 2" xfId="20948" xr:uid="{84FEE28D-3B27-47A1-A8F7-1CB49BFD8608}"/>
    <cellStyle name="Entrada 2 4 2 2 3 2 2 2" xfId="20949" xr:uid="{B0343426-B561-4E3D-9E52-32BD3E7CAC61}"/>
    <cellStyle name="Entrada 2 4 2 2 3 2 3" xfId="20950" xr:uid="{666B0A63-DA74-45DA-9F4B-C94AA4F964B1}"/>
    <cellStyle name="Entrada 2 4 2 2 3 2 3 2" xfId="20951" xr:uid="{D52295B8-E606-4C58-8CA0-FDB6C1901707}"/>
    <cellStyle name="Entrada 2 4 2 2 3 2 4" xfId="20952" xr:uid="{41576790-F534-4641-A625-DEA9E788EBC5}"/>
    <cellStyle name="Entrada 2 4 2 2 3 2 4 2" xfId="20953" xr:uid="{64897128-191D-40C9-98CB-EC6095E09B27}"/>
    <cellStyle name="Entrada 2 4 2 2 3 2 5" xfId="20954" xr:uid="{59912B14-8AE5-4C15-B128-97F2483DA494}"/>
    <cellStyle name="Entrada 2 4 2 2 3 2 5 2" xfId="20955" xr:uid="{C77B3A70-923C-4497-9D7E-4F4BF9FFAD61}"/>
    <cellStyle name="Entrada 2 4 2 2 3 2 6" xfId="20956" xr:uid="{F656C84E-7A73-4692-B41A-351B550EF098}"/>
    <cellStyle name="Entrada 2 4 2 2 3 2 6 2" xfId="20957" xr:uid="{A5B68D8A-5CD1-40E2-9152-13F907CD5324}"/>
    <cellStyle name="Entrada 2 4 2 2 3 2 7" xfId="20958" xr:uid="{9F775AC4-C4E5-4622-9099-9B253A29BC08}"/>
    <cellStyle name="Entrada 2 4 2 2 3 3" xfId="20959" xr:uid="{D166CAE7-A54B-483B-B1FA-58C0B18D2640}"/>
    <cellStyle name="Entrada 2 4 2 2 3 3 2" xfId="20960" xr:uid="{9719D5D2-48B8-4926-9DD5-11CFDB7DDBBA}"/>
    <cellStyle name="Entrada 2 4 2 2 3 4" xfId="20961" xr:uid="{8642D651-A374-43C1-A2F1-5050190F2CE9}"/>
    <cellStyle name="Entrada 2 4 2 2 3 4 2" xfId="20962" xr:uid="{DB170ACC-C0C8-4DE6-B1BC-7F891439D023}"/>
    <cellStyle name="Entrada 2 4 2 2 3 5" xfId="20963" xr:uid="{854106D1-C4EA-4F21-9C10-E40C046663D7}"/>
    <cellStyle name="Entrada 2 4 2 2 3 5 2" xfId="20964" xr:uid="{417EB0AA-9257-4A80-965E-6E86FB474CA7}"/>
    <cellStyle name="Entrada 2 4 2 2 3 6" xfId="20965" xr:uid="{020F358F-400D-4A80-872F-FF7E1F7C9411}"/>
    <cellStyle name="Entrada 2 4 2 2 3 6 2" xfId="20966" xr:uid="{E589E6BB-6249-4578-BE11-D119363D1026}"/>
    <cellStyle name="Entrada 2 4 2 2 3 7" xfId="20967" xr:uid="{34EFD403-AEDF-47F1-8E11-1C7971BAA96E}"/>
    <cellStyle name="Entrada 2 4 2 2 3 7 2" xfId="20968" xr:uid="{13F5736F-4532-48BD-AF86-87D8523E939F}"/>
    <cellStyle name="Entrada 2 4 2 2 3 8" xfId="20969" xr:uid="{199ED72B-9C4F-4E49-8F44-1FFF493EA892}"/>
    <cellStyle name="Entrada 2 4 2 2 3_Mes Actual" xfId="20970" xr:uid="{298CC7BA-98B2-4939-9705-79E7F3BB3502}"/>
    <cellStyle name="Entrada 2 4 2 2 4" xfId="20971" xr:uid="{9C239ACD-4232-48A4-A19E-041AFB808FD4}"/>
    <cellStyle name="Entrada 2 4 2 2 4 2" xfId="20972" xr:uid="{3C1D40B2-ABCC-489A-B16E-407E0E213220}"/>
    <cellStyle name="Entrada 2 4 2 2 4 2 2" xfId="20973" xr:uid="{D00B48A0-B525-474C-91F0-67D72D035FA1}"/>
    <cellStyle name="Entrada 2 4 2 2 4 2 2 2" xfId="20974" xr:uid="{D2D38F50-71BC-48F9-A84A-5B5AE4C64115}"/>
    <cellStyle name="Entrada 2 4 2 2 4 2 3" xfId="20975" xr:uid="{7D5DE27E-98EA-4DAD-9418-0889D1736440}"/>
    <cellStyle name="Entrada 2 4 2 2 4 2 3 2" xfId="20976" xr:uid="{A8D1C2F7-E75C-41F7-80B8-F8FCA57AC925}"/>
    <cellStyle name="Entrada 2 4 2 2 4 2 4" xfId="20977" xr:uid="{DA1A0166-90F8-4409-9A8B-F0F2032C2435}"/>
    <cellStyle name="Entrada 2 4 2 2 4 2 4 2" xfId="20978" xr:uid="{7329FE87-4055-4B75-B0C7-AC79FC3F9068}"/>
    <cellStyle name="Entrada 2 4 2 2 4 2 5" xfId="20979" xr:uid="{CFB76278-04D0-440E-BC14-05B3F842EAA0}"/>
    <cellStyle name="Entrada 2 4 2 2 4 2 5 2" xfId="20980" xr:uid="{0DF3AAA5-0B68-4DCA-9F03-0A1CAA42E6AF}"/>
    <cellStyle name="Entrada 2 4 2 2 4 2 6" xfId="20981" xr:uid="{04262F1E-4A43-423B-9139-593047FCE12A}"/>
    <cellStyle name="Entrada 2 4 2 2 4 2 6 2" xfId="20982" xr:uid="{394F2BB9-9B36-44F7-AD33-C3169920814A}"/>
    <cellStyle name="Entrada 2 4 2 2 4 2 7" xfId="20983" xr:uid="{263A5132-82E2-4DEB-A627-7062C1A0D3AE}"/>
    <cellStyle name="Entrada 2 4 2 2 4 3" xfId="20984" xr:uid="{E614D589-B20A-4CCB-B602-DA20FE2F0F4C}"/>
    <cellStyle name="Entrada 2 4 2 2 4 3 2" xfId="20985" xr:uid="{28A9B14D-DB97-4847-B33A-CC80A98DF719}"/>
    <cellStyle name="Entrada 2 4 2 2 4 4" xfId="20986" xr:uid="{038694E7-A9A2-4018-BAC5-0DCD068FF4E6}"/>
    <cellStyle name="Entrada 2 4 2 2 4 4 2" xfId="20987" xr:uid="{9512F901-DF33-4691-8995-1227F1A0E6E2}"/>
    <cellStyle name="Entrada 2 4 2 2 4 5" xfId="20988" xr:uid="{4E66B2E1-31D9-4BC9-9F82-E5432B1D258C}"/>
    <cellStyle name="Entrada 2 4 2 2 4 5 2" xfId="20989" xr:uid="{E65757D8-EECF-4BA8-AD76-CA9D05549A98}"/>
    <cellStyle name="Entrada 2 4 2 2 4 6" xfId="20990" xr:uid="{365DA723-DC84-462B-8F13-33CC20A8B8AA}"/>
    <cellStyle name="Entrada 2 4 2 2 4 6 2" xfId="20991" xr:uid="{30E3A0E3-C840-46FE-ABB1-8B33734F0095}"/>
    <cellStyle name="Entrada 2 4 2 2 4 7" xfId="20992" xr:uid="{9642E800-0179-492E-8ED8-603ACF4560C0}"/>
    <cellStyle name="Entrada 2 4 2 2 4 7 2" xfId="20993" xr:uid="{A318412D-D235-428F-A91F-3A3066788703}"/>
    <cellStyle name="Entrada 2 4 2 2 4 8" xfId="20994" xr:uid="{068AC1EF-95BC-4CE1-9BB5-1B109CCAD5C7}"/>
    <cellStyle name="Entrada 2 4 2 2 4_Mes Actual" xfId="20995" xr:uid="{4D63513F-4DFA-42A4-BB17-800143AB3E63}"/>
    <cellStyle name="Entrada 2 4 2 2 5" xfId="20996" xr:uid="{7B16288D-9EED-4856-BD66-75C7A73800D9}"/>
    <cellStyle name="Entrada 2 4 2 2 5 2" xfId="20997" xr:uid="{8879D579-01FB-40F8-9E34-EEC9E4B99E97}"/>
    <cellStyle name="Entrada 2 4 2 2 5 2 2" xfId="20998" xr:uid="{34556A79-225F-4AF4-B05D-1498FD5F9681}"/>
    <cellStyle name="Entrada 2 4 2 2 5 3" xfId="20999" xr:uid="{E53D0933-CC91-4B7C-B2D7-A5B2EB482091}"/>
    <cellStyle name="Entrada 2 4 2 2 5 3 2" xfId="21000" xr:uid="{B9018136-9624-4F84-AB19-99B75E011E24}"/>
    <cellStyle name="Entrada 2 4 2 2 5 4" xfId="21001" xr:uid="{DF942AEA-CC75-4439-AF1E-78AB5A975649}"/>
    <cellStyle name="Entrada 2 4 2 2 5 4 2" xfId="21002" xr:uid="{864F8EAF-1747-41FD-8EBD-7EF1B011DDFF}"/>
    <cellStyle name="Entrada 2 4 2 2 5 5" xfId="21003" xr:uid="{52448E6D-5F34-4852-80D7-57061798C236}"/>
    <cellStyle name="Entrada 2 4 2 2 5 5 2" xfId="21004" xr:uid="{60009DAD-09DA-47FC-AD4A-CB014154C44F}"/>
    <cellStyle name="Entrada 2 4 2 2 5 6" xfId="21005" xr:uid="{C22B08D2-422D-43DA-96EB-0337CC712067}"/>
    <cellStyle name="Entrada 2 4 2 2 5 6 2" xfId="21006" xr:uid="{BEC43BA0-C37E-4906-9491-A3753204608B}"/>
    <cellStyle name="Entrada 2 4 2 2 5 7" xfId="21007" xr:uid="{C4C4880A-F9FE-44D5-99CA-ED32D1C4D5F8}"/>
    <cellStyle name="Entrada 2 4 2 2 6" xfId="21008" xr:uid="{60B3FA9C-4022-40C5-954A-B41FD2C48BF3}"/>
    <cellStyle name="Entrada 2 4 2 2 6 2" xfId="21009" xr:uid="{802F09B8-864E-41FB-BAB8-7A857BADF551}"/>
    <cellStyle name="Entrada 2 4 2 2 7" xfId="21010" xr:uid="{183E0078-24E2-41D5-9498-3A1D28E155B4}"/>
    <cellStyle name="Entrada 2 4 2 2 7 2" xfId="21011" xr:uid="{FBD8023F-95D4-43BA-B263-B81437B1E3EF}"/>
    <cellStyle name="Entrada 2 4 2 2 8" xfId="21012" xr:uid="{E47D8C24-7A38-4585-9F3A-0DBB6A5246FF}"/>
    <cellStyle name="Entrada 2 4 2 2 8 2" xfId="21013" xr:uid="{E485C841-0B22-469D-80D6-03BA43BD58A2}"/>
    <cellStyle name="Entrada 2 4 2 2 9" xfId="21014" xr:uid="{5E245B30-322B-46B4-86B7-F4B03E7B6049}"/>
    <cellStyle name="Entrada 2 4 2 2 9 2" xfId="21015" xr:uid="{9021D6E0-511F-4A61-97D7-C7A356E665FF}"/>
    <cellStyle name="Entrada 2 4 2 2_Mes Actual" xfId="21016" xr:uid="{C14921BC-4837-4382-AA65-478200426A47}"/>
    <cellStyle name="Entrada 2 4 2 3" xfId="21017" xr:uid="{024C184E-E2B8-49D2-90BC-F90EC2955FC3}"/>
    <cellStyle name="Entrada 2 4 2 3 2" xfId="21018" xr:uid="{D1419B72-D60C-4282-8F83-D32E88F676E0}"/>
    <cellStyle name="Entrada 2 4 2 3 2 2" xfId="21019" xr:uid="{364DB1A2-3855-47FA-8462-35ED7F7FB672}"/>
    <cellStyle name="Entrada 2 4 2 3 2 2 2" xfId="21020" xr:uid="{668998AB-EAE0-4C63-8E8B-5F30A48D35B3}"/>
    <cellStyle name="Entrada 2 4 2 3 2 3" xfId="21021" xr:uid="{DEEFA86B-D563-4586-AB67-E3DDE85D5951}"/>
    <cellStyle name="Entrada 2 4 2 3 2 3 2" xfId="21022" xr:uid="{C23FA5BE-2F38-4986-B607-4692DE5E73DB}"/>
    <cellStyle name="Entrada 2 4 2 3 2 4" xfId="21023" xr:uid="{1ADC8D60-6DEE-4F56-BECB-54C52E2EA599}"/>
    <cellStyle name="Entrada 2 4 2 3 2 4 2" xfId="21024" xr:uid="{25914EEC-78D5-4A8F-A52D-797BC838AEBD}"/>
    <cellStyle name="Entrada 2 4 2 3 2 5" xfId="21025" xr:uid="{140BAF12-77DF-40F2-B173-215FACE630BF}"/>
    <cellStyle name="Entrada 2 4 2 3 2 5 2" xfId="21026" xr:uid="{F1DD6E0B-5FFC-413D-8BF5-17479CE70749}"/>
    <cellStyle name="Entrada 2 4 2 3 2 6" xfId="21027" xr:uid="{5D1A38E7-5067-4483-AB75-E37E15C56092}"/>
    <cellStyle name="Entrada 2 4 2 3 2 6 2" xfId="21028" xr:uid="{438F44F6-EEFD-4A63-B894-B2E9FA399335}"/>
    <cellStyle name="Entrada 2 4 2 3 2 7" xfId="21029" xr:uid="{0F30A128-CE90-4823-AD55-DCE1A7299D50}"/>
    <cellStyle name="Entrada 2 4 2 3 2_Mes Actual" xfId="21030" xr:uid="{F50437EA-8FFB-4251-BF94-950C9096D069}"/>
    <cellStyle name="Entrada 2 4 2 3 3" xfId="21031" xr:uid="{C7692CE2-8DB3-4077-AF85-063609AAB7C9}"/>
    <cellStyle name="Entrada 2 4 2 3 3 2" xfId="21032" xr:uid="{33DBF877-C496-498F-A034-0D92718C3F38}"/>
    <cellStyle name="Entrada 2 4 2 3 3 2 2" xfId="21033" xr:uid="{62074FE9-BBD4-47AF-BC93-720A33AE2A6E}"/>
    <cellStyle name="Entrada 2 4 2 3 3 3" xfId="21034" xr:uid="{F2F006D5-0F7B-4D67-A176-C492FE271803}"/>
    <cellStyle name="Entrada 2 4 2 3 3_Mes Actual" xfId="21035" xr:uid="{BC6A8A7B-ED13-44F5-B575-3E5F8C217744}"/>
    <cellStyle name="Entrada 2 4 2 3 4" xfId="21036" xr:uid="{AD87AA71-3833-4427-8891-44B4A809C086}"/>
    <cellStyle name="Entrada 2 4 2 3 4 2" xfId="21037" xr:uid="{DC3AD790-4436-403A-AD8C-2C0084EB5E1C}"/>
    <cellStyle name="Entrada 2 4 2 3 5" xfId="21038" xr:uid="{CF8E16E0-1FF0-47A7-AEDB-9762ABCC7BEA}"/>
    <cellStyle name="Entrada 2 4 2 3 5 2" xfId="21039" xr:uid="{9E9582F7-E667-46C4-B0E3-69FA23BA7DBA}"/>
    <cellStyle name="Entrada 2 4 2 3 6" xfId="21040" xr:uid="{47B95189-E14D-4E2A-BDD8-8AEF090E4698}"/>
    <cellStyle name="Entrada 2 4 2 3 6 2" xfId="21041" xr:uid="{7CCB255F-5188-4CF7-A032-CE0D0BAA4F5B}"/>
    <cellStyle name="Entrada 2 4 2 3 7" xfId="21042" xr:uid="{7EFF6A77-6A5F-4F0E-BBBA-D14067548F21}"/>
    <cellStyle name="Entrada 2 4 2 3 7 2" xfId="21043" xr:uid="{481FE01F-5E86-4E41-A0BA-82944DCB4F3D}"/>
    <cellStyle name="Entrada 2 4 2 3 8" xfId="21044" xr:uid="{C867375F-BFC7-439E-860C-ACE3CDEF88DC}"/>
    <cellStyle name="Entrada 2 4 2 3_Mes Actual" xfId="21045" xr:uid="{DBB9EB74-9727-4B63-B762-FE4ED4E63E22}"/>
    <cellStyle name="Entrada 2 4 2 4" xfId="21046" xr:uid="{7B96A857-5A26-4581-BD85-97D632D9007E}"/>
    <cellStyle name="Entrada 2 4 2 4 2" xfId="21047" xr:uid="{B8BC2C9A-FFD7-4E73-920F-ADE768DA2903}"/>
    <cellStyle name="Entrada 2 4 2 4 2 2" xfId="21048" xr:uid="{2326B7F7-7762-44F8-938E-B7E84E1BB542}"/>
    <cellStyle name="Entrada 2 4 2 4 2 2 2" xfId="21049" xr:uid="{7832DF9D-8CB2-432C-AC15-B81529DD4F6A}"/>
    <cellStyle name="Entrada 2 4 2 4 2 3" xfId="21050" xr:uid="{EA58ED3F-1340-4FF1-A6FB-3F6853A218FB}"/>
    <cellStyle name="Entrada 2 4 2 4 2 3 2" xfId="21051" xr:uid="{1BBA6C1D-F98C-44F1-808E-DB4B1199168D}"/>
    <cellStyle name="Entrada 2 4 2 4 2 4" xfId="21052" xr:uid="{E5FF8B1F-A465-4E82-8263-8779C6E8D32F}"/>
    <cellStyle name="Entrada 2 4 2 4 2 4 2" xfId="21053" xr:uid="{01846E29-7A19-40CE-9A8F-73763FE4FD4E}"/>
    <cellStyle name="Entrada 2 4 2 4 2 5" xfId="21054" xr:uid="{788EA200-6C38-4035-AD39-5CE466AAB856}"/>
    <cellStyle name="Entrada 2 4 2 4 2 5 2" xfId="21055" xr:uid="{584139EB-3090-4682-8F16-2F37ADD522D0}"/>
    <cellStyle name="Entrada 2 4 2 4 2 6" xfId="21056" xr:uid="{DD493C38-8DC9-455F-AA07-B4B881B65797}"/>
    <cellStyle name="Entrada 2 4 2 4 2 6 2" xfId="21057" xr:uid="{1D4358B9-B8A2-4E19-8F6E-93B3DF845DF1}"/>
    <cellStyle name="Entrada 2 4 2 4 2 7" xfId="21058" xr:uid="{6316DCF0-448F-45D9-B5B0-D5B1E9D49064}"/>
    <cellStyle name="Entrada 2 4 2 4 3" xfId="21059" xr:uid="{F8DAFC66-6EA5-4E5F-BAC3-5EB0DBBFD3BF}"/>
    <cellStyle name="Entrada 2 4 2 4 3 2" xfId="21060" xr:uid="{5F3D3853-30C9-4FE5-BABC-7AD334603DAE}"/>
    <cellStyle name="Entrada 2 4 2 4 4" xfId="21061" xr:uid="{795139AF-D2F4-43D4-B489-244C5BCA4C05}"/>
    <cellStyle name="Entrada 2 4 2 4 4 2" xfId="21062" xr:uid="{EFFA750C-E4F6-4320-AC66-A50EBD82C985}"/>
    <cellStyle name="Entrada 2 4 2 4 5" xfId="21063" xr:uid="{8FA5388D-0979-4097-9837-3F69E3FE3046}"/>
    <cellStyle name="Entrada 2 4 2 4 5 2" xfId="21064" xr:uid="{44831EA0-83E7-4582-8FB9-D6ED9A4B41FA}"/>
    <cellStyle name="Entrada 2 4 2 4 6" xfId="21065" xr:uid="{00B4A40F-31E9-4299-ACDD-1E76080FB2E5}"/>
    <cellStyle name="Entrada 2 4 2 4 6 2" xfId="21066" xr:uid="{ACCD104F-1E61-4588-87C4-16827D185E03}"/>
    <cellStyle name="Entrada 2 4 2 4 7" xfId="21067" xr:uid="{F981CA3E-16DC-47E2-A732-99D9D11792A6}"/>
    <cellStyle name="Entrada 2 4 2 4 7 2" xfId="21068" xr:uid="{163B1FA0-441D-4F6D-97B1-865E96455731}"/>
    <cellStyle name="Entrada 2 4 2 4 8" xfId="21069" xr:uid="{2959DA97-C4E4-40F1-8AB5-6733FB823E4B}"/>
    <cellStyle name="Entrada 2 4 2 4_Mes Actual" xfId="21070" xr:uid="{51515BB2-69FE-495A-B26B-008327D23760}"/>
    <cellStyle name="Entrada 2 4 2 5" xfId="21071" xr:uid="{FA9DA3E6-1327-4C0E-B049-B253530B0AFF}"/>
    <cellStyle name="Entrada 2 4 2 5 2" xfId="21072" xr:uid="{3AD2B686-9EBE-4D0C-8E9D-00AA71D6AE8C}"/>
    <cellStyle name="Entrada 2 4 2 5 2 2" xfId="21073" xr:uid="{E88BA90C-A5AC-4A6B-A1DD-AD86D7A1A9B2}"/>
    <cellStyle name="Entrada 2 4 2 5 2 2 2" xfId="21074" xr:uid="{B3F3516A-38AD-4C6C-AE71-55D436CFC717}"/>
    <cellStyle name="Entrada 2 4 2 5 2 3" xfId="21075" xr:uid="{0DEAB685-6F2F-47CF-BF3E-48935643DDCE}"/>
    <cellStyle name="Entrada 2 4 2 5 2 3 2" xfId="21076" xr:uid="{CEA38ED1-F1C7-4CA8-9FD3-E3C11252C2D5}"/>
    <cellStyle name="Entrada 2 4 2 5 2 4" xfId="21077" xr:uid="{B669F2C9-E1D4-47FF-B79C-2A4C50DCED48}"/>
    <cellStyle name="Entrada 2 4 2 5 2 4 2" xfId="21078" xr:uid="{D830E324-7EA8-4EF2-A9D4-3BFFC60FDB2B}"/>
    <cellStyle name="Entrada 2 4 2 5 2 5" xfId="21079" xr:uid="{2356B02A-2641-438C-BF57-98BA107D54BE}"/>
    <cellStyle name="Entrada 2 4 2 5 2 5 2" xfId="21080" xr:uid="{A64B64A5-E888-4C1C-BD63-98C776562911}"/>
    <cellStyle name="Entrada 2 4 2 5 2 6" xfId="21081" xr:uid="{DE3E7CE5-6018-496D-B85F-20E199DB7B6C}"/>
    <cellStyle name="Entrada 2 4 2 5 2 6 2" xfId="21082" xr:uid="{270DAE16-5093-4A91-A36B-6DEC11F924D3}"/>
    <cellStyle name="Entrada 2 4 2 5 2 7" xfId="21083" xr:uid="{DBCC31D9-988E-4357-9B0E-BD48A6906652}"/>
    <cellStyle name="Entrada 2 4 2 5 3" xfId="21084" xr:uid="{82DEA61E-053B-48DA-A28D-FBC36B6A8028}"/>
    <cellStyle name="Entrada 2 4 2 5 3 2" xfId="21085" xr:uid="{B3D343A6-548D-459F-921A-86967EAC6A51}"/>
    <cellStyle name="Entrada 2 4 2 5 4" xfId="21086" xr:uid="{22E1E94E-C216-4417-83DF-3DE0AD92F4FF}"/>
    <cellStyle name="Entrada 2 4 2 5 4 2" xfId="21087" xr:uid="{64A3BF94-5E37-4C0B-8E1B-E129B6C4B0B5}"/>
    <cellStyle name="Entrada 2 4 2 5 5" xfId="21088" xr:uid="{CECD1327-B331-4CD0-8C48-F556FD5854BC}"/>
    <cellStyle name="Entrada 2 4 2 5 5 2" xfId="21089" xr:uid="{7ED6B458-B880-4ED5-B183-CE963083261C}"/>
    <cellStyle name="Entrada 2 4 2 5 6" xfId="21090" xr:uid="{D038CCD5-9C4D-4E0D-A8C6-F8992F9C32B0}"/>
    <cellStyle name="Entrada 2 4 2 5 6 2" xfId="21091" xr:uid="{F91388E4-B301-4B9B-9584-E806C4A16AD3}"/>
    <cellStyle name="Entrada 2 4 2 5 7" xfId="21092" xr:uid="{4D1B1C94-B404-4B38-AF7D-278498467B5C}"/>
    <cellStyle name="Entrada 2 4 2 5 7 2" xfId="21093" xr:uid="{39365D47-4857-4B99-B34B-D49C02AC1132}"/>
    <cellStyle name="Entrada 2 4 2 5 8" xfId="21094" xr:uid="{F4E99FDE-7A92-4B86-BCF6-3DD3E348C468}"/>
    <cellStyle name="Entrada 2 4 2 5_Mes Actual" xfId="21095" xr:uid="{4A663463-A15A-44E6-B707-E69B932F3193}"/>
    <cellStyle name="Entrada 2 4 2 6" xfId="21096" xr:uid="{5725ECEB-A75F-45A4-97E2-0D5A58D1A24D}"/>
    <cellStyle name="Entrada 2 4 2 6 2" xfId="21097" xr:uid="{49F96DB8-51D1-4222-A6DB-1E00E2105B32}"/>
    <cellStyle name="Entrada 2 4 2 6 2 2" xfId="21098" xr:uid="{C41DD661-6E53-4362-843E-AEB528E40135}"/>
    <cellStyle name="Entrada 2 4 2 6 3" xfId="21099" xr:uid="{34942B70-8BDD-4A80-9F32-456E1486B45E}"/>
    <cellStyle name="Entrada 2 4 2 6 3 2" xfId="21100" xr:uid="{79F13F99-2239-4504-A33B-5360813A5F06}"/>
    <cellStyle name="Entrada 2 4 2 6 4" xfId="21101" xr:uid="{F254E28E-FA18-49BF-9B02-AB19FADEA15C}"/>
    <cellStyle name="Entrada 2 4 2 6 4 2" xfId="21102" xr:uid="{8AE2DA82-0E03-417A-926F-9277D98A9224}"/>
    <cellStyle name="Entrada 2 4 2 6 5" xfId="21103" xr:uid="{7BE09BE2-55C1-43F3-AE0C-01F0C1124AC9}"/>
    <cellStyle name="Entrada 2 4 2 6 5 2" xfId="21104" xr:uid="{BC40129C-AF4E-42B6-A310-6D773E0F7CDE}"/>
    <cellStyle name="Entrada 2 4 2 6 6" xfId="21105" xr:uid="{B17A6341-9DD8-4655-AEFF-DF1B8467818F}"/>
    <cellStyle name="Entrada 2 4 2 6 6 2" xfId="21106" xr:uid="{847BCF49-70DE-4FB1-8817-E4AE2BA48F6D}"/>
    <cellStyle name="Entrada 2 4 2 6 7" xfId="21107" xr:uid="{FA653907-CCA4-48B8-B985-6AE18EBE4F50}"/>
    <cellStyle name="Entrada 2 4 2 7" xfId="21108" xr:uid="{8AD3FD69-3AED-433E-80E9-A09954D39333}"/>
    <cellStyle name="Entrada 2 4 2 7 2" xfId="21109" xr:uid="{0C3BFF84-A04B-4DA6-A9AC-0B306461D55A}"/>
    <cellStyle name="Entrada 2 4 2 8" xfId="21110" xr:uid="{A6E5BB27-1FBB-4767-BC95-A0D24628C83B}"/>
    <cellStyle name="Entrada 2 4 2 8 2" xfId="21111" xr:uid="{21BB6922-4B27-4C66-9371-DA860182C489}"/>
    <cellStyle name="Entrada 2 4 2 9" xfId="21112" xr:uid="{74296459-CCE7-4803-80A8-491CE0C1B5EA}"/>
    <cellStyle name="Entrada 2 4 2 9 2" xfId="21113" xr:uid="{E5CA8DE7-A3C2-42CB-986A-E36D941C090D}"/>
    <cellStyle name="Entrada 2 4 2_Mes Actual" xfId="21114" xr:uid="{62F2F5DC-F039-4C31-B8BE-1A9A8AADA3C6}"/>
    <cellStyle name="Entrada 2 4 3" xfId="21115" xr:uid="{620C314B-4A3F-4B78-8662-ADB134AF3812}"/>
    <cellStyle name="Entrada 2 4 3 10" xfId="21116" xr:uid="{96C4D4CD-3B39-4290-BB17-51BBB010EFE2}"/>
    <cellStyle name="Entrada 2 4 3 10 2" xfId="21117" xr:uid="{6DCA0AAF-F270-4131-96EA-F783FE9460BF}"/>
    <cellStyle name="Entrada 2 4 3 11" xfId="21118" xr:uid="{BC4E3ED4-2A77-4BBF-8566-3BA93932E67B}"/>
    <cellStyle name="Entrada 2 4 3 11 2" xfId="21119" xr:uid="{D48C93A6-6E9D-4719-A21F-AA95A3D06FDF}"/>
    <cellStyle name="Entrada 2 4 3 12" xfId="21120" xr:uid="{5F98D3F8-FB97-4845-A266-EFFB3080E6E7}"/>
    <cellStyle name="Entrada 2 4 3 2" xfId="21121" xr:uid="{638BF7D7-20D4-4565-B2A4-BE99E0AD3DEF}"/>
    <cellStyle name="Entrada 2 4 3 2 10" xfId="21122" xr:uid="{C24F60D7-821D-497F-A7FF-E4EBC2A7B33D}"/>
    <cellStyle name="Entrada 2 4 3 2 10 2" xfId="21123" xr:uid="{53AF77E7-FA89-442B-A414-5094C170DE39}"/>
    <cellStyle name="Entrada 2 4 3 2 11" xfId="21124" xr:uid="{C3EF64C0-634D-4335-880A-1B967F53829E}"/>
    <cellStyle name="Entrada 2 4 3 2 2" xfId="21125" xr:uid="{180A2811-7820-4F6E-B57D-DA3344627105}"/>
    <cellStyle name="Entrada 2 4 3 2 2 2" xfId="21126" xr:uid="{E2917CCE-8F18-4B55-BD9E-2316348C5163}"/>
    <cellStyle name="Entrada 2 4 3 2 2 2 2" xfId="21127" xr:uid="{84BA1759-AB12-4197-B57C-2C1B64A5D9A6}"/>
    <cellStyle name="Entrada 2 4 3 2 2 2 2 2" xfId="21128" xr:uid="{18B2976C-AC56-4ABB-97E6-2EC091EF3AAD}"/>
    <cellStyle name="Entrada 2 4 3 2 2 2 3" xfId="21129" xr:uid="{5A0651E2-DA50-4492-8170-26F415C58648}"/>
    <cellStyle name="Entrada 2 4 3 2 2 2 3 2" xfId="21130" xr:uid="{C9869BFA-D985-4FAF-897D-4F7E504BC164}"/>
    <cellStyle name="Entrada 2 4 3 2 2 2 4" xfId="21131" xr:uid="{3CEFCD2B-4C0A-4808-B7BA-C88D064A551C}"/>
    <cellStyle name="Entrada 2 4 3 2 2 2 4 2" xfId="21132" xr:uid="{575A5E54-483C-4849-A700-61D8DC31AE77}"/>
    <cellStyle name="Entrada 2 4 3 2 2 2 5" xfId="21133" xr:uid="{037908BB-003A-449B-9774-4AB7B5BF71AF}"/>
    <cellStyle name="Entrada 2 4 3 2 2 2 5 2" xfId="21134" xr:uid="{0A96AB74-0660-4F58-B8A3-5ABE2F2B8917}"/>
    <cellStyle name="Entrada 2 4 3 2 2 2 6" xfId="21135" xr:uid="{1F88B2F3-93EE-4331-B7FD-1734EF8081B4}"/>
    <cellStyle name="Entrada 2 4 3 2 2 2 6 2" xfId="21136" xr:uid="{64C922D2-2C1D-4906-B679-AAA67FF9A273}"/>
    <cellStyle name="Entrada 2 4 3 2 2 2 7" xfId="21137" xr:uid="{4FF51D45-668C-477A-8F6E-C7164E93C5D7}"/>
    <cellStyle name="Entrada 2 4 3 2 2 2_Mes Actual" xfId="21138" xr:uid="{59086DF0-FF20-4E30-B688-C4E5823F2AE0}"/>
    <cellStyle name="Entrada 2 4 3 2 2 3" xfId="21139" xr:uid="{280D0FDA-095D-4673-ADA0-593C7DC36903}"/>
    <cellStyle name="Entrada 2 4 3 2 2 3 2" xfId="21140" xr:uid="{FE748A81-4520-4E70-8B9A-73876D3F653D}"/>
    <cellStyle name="Entrada 2 4 3 2 2 3 2 2" xfId="21141" xr:uid="{62BCDBE1-FE19-4945-B082-1F7DCD75EAE8}"/>
    <cellStyle name="Entrada 2 4 3 2 2 3 3" xfId="21142" xr:uid="{6642F917-8691-45FB-B0C4-10211522BE01}"/>
    <cellStyle name="Entrada 2 4 3 2 2 3_Mes Actual" xfId="21143" xr:uid="{1C6A5057-1066-49ED-9CBC-389A969076FC}"/>
    <cellStyle name="Entrada 2 4 3 2 2 4" xfId="21144" xr:uid="{3790B580-B2FE-4007-9D10-AC4DADE2859B}"/>
    <cellStyle name="Entrada 2 4 3 2 2 4 2" xfId="21145" xr:uid="{920298CA-7520-42FF-90E5-AB5C39B317E4}"/>
    <cellStyle name="Entrada 2 4 3 2 2 5" xfId="21146" xr:uid="{F9BA8E17-B8F3-416E-9191-F0CB4100A5E5}"/>
    <cellStyle name="Entrada 2 4 3 2 2 5 2" xfId="21147" xr:uid="{2B434A7F-C759-4478-B12E-88C117614E46}"/>
    <cellStyle name="Entrada 2 4 3 2 2 6" xfId="21148" xr:uid="{0AAB892E-4BA4-4695-95B4-42CAA9ED6938}"/>
    <cellStyle name="Entrada 2 4 3 2 2 6 2" xfId="21149" xr:uid="{5C63932B-9E82-40C1-A1F4-D7E178717E35}"/>
    <cellStyle name="Entrada 2 4 3 2 2 7" xfId="21150" xr:uid="{142997AF-4AD7-4B04-9BEA-FBE30AAD7551}"/>
    <cellStyle name="Entrada 2 4 3 2 2 7 2" xfId="21151" xr:uid="{F020CB62-27F9-4FE9-B5F3-011035CC690E}"/>
    <cellStyle name="Entrada 2 4 3 2 2 8" xfId="21152" xr:uid="{E1A6FC2F-7B00-4D80-8BC4-7E4DD86148B0}"/>
    <cellStyle name="Entrada 2 4 3 2 2_Mes Actual" xfId="21153" xr:uid="{9B2CA287-A03C-4685-97E5-D4922251523B}"/>
    <cellStyle name="Entrada 2 4 3 2 3" xfId="21154" xr:uid="{0F3F462B-9B38-461A-A623-14F248D98390}"/>
    <cellStyle name="Entrada 2 4 3 2 3 2" xfId="21155" xr:uid="{E7D1DF94-62EE-446B-8D02-A2553FBF06FC}"/>
    <cellStyle name="Entrada 2 4 3 2 3 2 2" xfId="21156" xr:uid="{8913D595-F389-43F3-A590-CB5AFB00C048}"/>
    <cellStyle name="Entrada 2 4 3 2 3 2 2 2" xfId="21157" xr:uid="{D9494098-396D-4308-9B00-C057FD5CB2C2}"/>
    <cellStyle name="Entrada 2 4 3 2 3 2 3" xfId="21158" xr:uid="{B024D879-C9B5-415C-97F3-97F6F6D00E25}"/>
    <cellStyle name="Entrada 2 4 3 2 3 2 3 2" xfId="21159" xr:uid="{0EA47491-7DFD-4F1A-B2A6-430D0AAE6CA6}"/>
    <cellStyle name="Entrada 2 4 3 2 3 2 4" xfId="21160" xr:uid="{30A0D442-EAF8-42A6-8AB3-3A2B7A855F26}"/>
    <cellStyle name="Entrada 2 4 3 2 3 2 4 2" xfId="21161" xr:uid="{ED94CBFA-2AAA-4E41-97AC-292701625F04}"/>
    <cellStyle name="Entrada 2 4 3 2 3 2 5" xfId="21162" xr:uid="{EAA3DA71-2075-44A0-AAC5-C02B84005BE3}"/>
    <cellStyle name="Entrada 2 4 3 2 3 2 5 2" xfId="21163" xr:uid="{5929E464-C818-48DE-B241-59E99D61CB7A}"/>
    <cellStyle name="Entrada 2 4 3 2 3 2 6" xfId="21164" xr:uid="{EAFD8590-72E7-4697-8C82-314F77B48E9E}"/>
    <cellStyle name="Entrada 2 4 3 2 3 2 6 2" xfId="21165" xr:uid="{579DEFE2-7FE4-44E8-BC6B-5F7350F05F4A}"/>
    <cellStyle name="Entrada 2 4 3 2 3 2 7" xfId="21166" xr:uid="{6AEE8158-142C-4C0B-8CC6-D18CCA47B308}"/>
    <cellStyle name="Entrada 2 4 3 2 3 3" xfId="21167" xr:uid="{3CFF0D25-1994-4CF1-8BC1-D53C7AD8D6DC}"/>
    <cellStyle name="Entrada 2 4 3 2 3 3 2" xfId="21168" xr:uid="{388BDB10-E913-476A-9643-E949D521FD64}"/>
    <cellStyle name="Entrada 2 4 3 2 3 4" xfId="21169" xr:uid="{11270126-62AE-4127-A8CE-E69A569DBE90}"/>
    <cellStyle name="Entrada 2 4 3 2 3 4 2" xfId="21170" xr:uid="{23A0D960-9C5F-4C36-887F-E61EF016BC65}"/>
    <cellStyle name="Entrada 2 4 3 2 3 5" xfId="21171" xr:uid="{7EF419FC-FAAF-454F-BFD6-CD01CA9AB62E}"/>
    <cellStyle name="Entrada 2 4 3 2 3 5 2" xfId="21172" xr:uid="{7C7FA0DC-66CF-4531-A304-1A9746AEF49B}"/>
    <cellStyle name="Entrada 2 4 3 2 3 6" xfId="21173" xr:uid="{892C60D9-D921-4313-A301-AF529A535B78}"/>
    <cellStyle name="Entrada 2 4 3 2 3 6 2" xfId="21174" xr:uid="{037EE676-8FAF-42EF-8A93-9D24063A8189}"/>
    <cellStyle name="Entrada 2 4 3 2 3 7" xfId="21175" xr:uid="{3673457B-B2BC-4AA2-B6BF-BF8A2E6E8775}"/>
    <cellStyle name="Entrada 2 4 3 2 3 7 2" xfId="21176" xr:uid="{2721702F-D209-4FEA-9A0A-0C20E67AE356}"/>
    <cellStyle name="Entrada 2 4 3 2 3 8" xfId="21177" xr:uid="{393931BF-63C1-479D-92AD-437DC5148ABB}"/>
    <cellStyle name="Entrada 2 4 3 2 3_Mes Actual" xfId="21178" xr:uid="{F28FA564-3D26-4E71-ADFD-9D27A719D1E8}"/>
    <cellStyle name="Entrada 2 4 3 2 4" xfId="21179" xr:uid="{25B18D31-2F9F-423D-B155-BAEE6DE494BB}"/>
    <cellStyle name="Entrada 2 4 3 2 4 2" xfId="21180" xr:uid="{AFB06525-8CDD-454F-B18A-B826D15B0E65}"/>
    <cellStyle name="Entrada 2 4 3 2 4 2 2" xfId="21181" xr:uid="{191C90F8-2A89-44FA-BB8F-AE2D801FB31E}"/>
    <cellStyle name="Entrada 2 4 3 2 4 2 2 2" xfId="21182" xr:uid="{07761AB0-9776-4393-86BE-21B8B360FD48}"/>
    <cellStyle name="Entrada 2 4 3 2 4 2 3" xfId="21183" xr:uid="{B47052A2-104D-4765-8682-CD03DC3BE0AD}"/>
    <cellStyle name="Entrada 2 4 3 2 4 2 3 2" xfId="21184" xr:uid="{7A36EC7E-4904-47F0-BB93-B67FA7AAC212}"/>
    <cellStyle name="Entrada 2 4 3 2 4 2 4" xfId="21185" xr:uid="{02BBEF93-C6A6-46DC-9C68-03F6343739FF}"/>
    <cellStyle name="Entrada 2 4 3 2 4 2 4 2" xfId="21186" xr:uid="{C0368038-C3E0-4B02-AEDB-575E0DE89DD5}"/>
    <cellStyle name="Entrada 2 4 3 2 4 2 5" xfId="21187" xr:uid="{2A6245C1-B8C2-4A8B-A545-90B0E18C773F}"/>
    <cellStyle name="Entrada 2 4 3 2 4 2 5 2" xfId="21188" xr:uid="{DAF3EF2D-C24B-41FE-A497-C52719724B58}"/>
    <cellStyle name="Entrada 2 4 3 2 4 2 6" xfId="21189" xr:uid="{E1C8A5F8-1AE4-4770-979E-05E865D06CC0}"/>
    <cellStyle name="Entrada 2 4 3 2 4 2 6 2" xfId="21190" xr:uid="{81DA14A9-40FA-4AEC-9667-BBBAD153BC0A}"/>
    <cellStyle name="Entrada 2 4 3 2 4 2 7" xfId="21191" xr:uid="{5E40DA60-4C9C-4E41-8216-75B66AE50CAF}"/>
    <cellStyle name="Entrada 2 4 3 2 4 3" xfId="21192" xr:uid="{41E82C40-F23E-48DB-BD54-C97620F6E616}"/>
    <cellStyle name="Entrada 2 4 3 2 4 3 2" xfId="21193" xr:uid="{E962E74D-2D4C-4DF5-AEC2-3987D0324ED1}"/>
    <cellStyle name="Entrada 2 4 3 2 4 4" xfId="21194" xr:uid="{56B7D1A9-9F22-4A7C-852B-4C7FBD90E12C}"/>
    <cellStyle name="Entrada 2 4 3 2 4 4 2" xfId="21195" xr:uid="{8F6D23AA-6FEB-424E-9AD7-47C8E71CF06F}"/>
    <cellStyle name="Entrada 2 4 3 2 4 5" xfId="21196" xr:uid="{373BB6FE-D534-484E-B127-CC2527E91E5F}"/>
    <cellStyle name="Entrada 2 4 3 2 4 5 2" xfId="21197" xr:uid="{D447424A-1E28-4FEF-ABB7-D3ADE3F87AE9}"/>
    <cellStyle name="Entrada 2 4 3 2 4 6" xfId="21198" xr:uid="{1FEF976B-2B16-4CDB-985C-D04044CCE654}"/>
    <cellStyle name="Entrada 2 4 3 2 4 6 2" xfId="21199" xr:uid="{F84A1E22-FFC4-413A-8F65-F31C076BE21C}"/>
    <cellStyle name="Entrada 2 4 3 2 4 7" xfId="21200" xr:uid="{BB1C4110-7838-4EA3-949E-8D0B41C6A50A}"/>
    <cellStyle name="Entrada 2 4 3 2 4 7 2" xfId="21201" xr:uid="{A5DE05FE-6C3B-40F0-A112-80DB62EE1C6A}"/>
    <cellStyle name="Entrada 2 4 3 2 4 8" xfId="21202" xr:uid="{70FA0A14-2792-4ED3-8FEB-AF2F3D0E8101}"/>
    <cellStyle name="Entrada 2 4 3 2 4_Mes Actual" xfId="21203" xr:uid="{9EF8CD9F-52A3-4383-89A2-5917E036F297}"/>
    <cellStyle name="Entrada 2 4 3 2 5" xfId="21204" xr:uid="{A1079389-DD0A-47EE-B532-7D7A2B3305DA}"/>
    <cellStyle name="Entrada 2 4 3 2 5 2" xfId="21205" xr:uid="{FE7C710F-78A2-4AA8-A031-F5846B67DF7C}"/>
    <cellStyle name="Entrada 2 4 3 2 5 2 2" xfId="21206" xr:uid="{9C942DBF-7895-421F-A058-5A0D1E10024C}"/>
    <cellStyle name="Entrada 2 4 3 2 5 3" xfId="21207" xr:uid="{933BB500-25A5-4766-AE84-7F5532FF3DBD}"/>
    <cellStyle name="Entrada 2 4 3 2 5 3 2" xfId="21208" xr:uid="{627333B8-0214-4767-BF30-678D79865751}"/>
    <cellStyle name="Entrada 2 4 3 2 5 4" xfId="21209" xr:uid="{43555F7B-A938-4B33-8BE0-DE7AB1942B88}"/>
    <cellStyle name="Entrada 2 4 3 2 5 4 2" xfId="21210" xr:uid="{F121F9B1-2A1C-49D9-94A9-52C213A5F642}"/>
    <cellStyle name="Entrada 2 4 3 2 5 5" xfId="21211" xr:uid="{49C1CEDA-6371-4929-B809-EEE7F3E845F1}"/>
    <cellStyle name="Entrada 2 4 3 2 5 5 2" xfId="21212" xr:uid="{5C8E995C-F426-429C-87CE-A998044F0879}"/>
    <cellStyle name="Entrada 2 4 3 2 5 6" xfId="21213" xr:uid="{32304F83-D04A-4355-9493-B9EF575E5C1A}"/>
    <cellStyle name="Entrada 2 4 3 2 5 6 2" xfId="21214" xr:uid="{A1DE341D-F31D-436A-998B-6ADFD9638337}"/>
    <cellStyle name="Entrada 2 4 3 2 5 7" xfId="21215" xr:uid="{046B01A7-8810-48BE-8AE7-901DC37DBADA}"/>
    <cellStyle name="Entrada 2 4 3 2 6" xfId="21216" xr:uid="{4E0501C8-B30A-4A6E-A55D-3B8245050D43}"/>
    <cellStyle name="Entrada 2 4 3 2 6 2" xfId="21217" xr:uid="{FB0B5DC9-0D19-4513-82EB-AEF5E40411C0}"/>
    <cellStyle name="Entrada 2 4 3 2 7" xfId="21218" xr:uid="{725BD1ED-0781-4AFF-A38A-9528CDD8D1FF}"/>
    <cellStyle name="Entrada 2 4 3 2 7 2" xfId="21219" xr:uid="{DDA9D06C-CB75-434D-8A41-F346DCC5881E}"/>
    <cellStyle name="Entrada 2 4 3 2 8" xfId="21220" xr:uid="{DE915865-9397-45F9-BA45-14799D2FDE08}"/>
    <cellStyle name="Entrada 2 4 3 2 8 2" xfId="21221" xr:uid="{E0D14A51-4B8F-43B6-86F0-DE8ADC39921C}"/>
    <cellStyle name="Entrada 2 4 3 2 9" xfId="21222" xr:uid="{1673F39E-D6BC-4F92-91AC-468AD2EC0668}"/>
    <cellStyle name="Entrada 2 4 3 2 9 2" xfId="21223" xr:uid="{456F28FE-95F0-4791-BFE8-720C91B8D85B}"/>
    <cellStyle name="Entrada 2 4 3 2_Mes Actual" xfId="21224" xr:uid="{F138EA8B-E801-4439-AC37-F2616D280B13}"/>
    <cellStyle name="Entrada 2 4 3 3" xfId="21225" xr:uid="{D0786089-2461-4723-8614-6E7469F1537D}"/>
    <cellStyle name="Entrada 2 4 3 3 2" xfId="21226" xr:uid="{05C321CD-63B3-4CDF-A8E3-6E01E44D1E84}"/>
    <cellStyle name="Entrada 2 4 3 3 2 2" xfId="21227" xr:uid="{838D8E97-266F-405E-9FA7-6B0C7D2A6359}"/>
    <cellStyle name="Entrada 2 4 3 3 2 2 2" xfId="21228" xr:uid="{684281F5-D8AB-40ED-8FC8-D02AB9D50FA5}"/>
    <cellStyle name="Entrada 2 4 3 3 2 3" xfId="21229" xr:uid="{19D7B1C5-E437-4C57-9A90-67AD63C6EB5F}"/>
    <cellStyle name="Entrada 2 4 3 3 2 3 2" xfId="21230" xr:uid="{8076E6EF-5B28-4FA0-A10C-6B09E7235BFA}"/>
    <cellStyle name="Entrada 2 4 3 3 2 4" xfId="21231" xr:uid="{6E8AD18E-4CD8-491B-9C5B-F330D62A5F69}"/>
    <cellStyle name="Entrada 2 4 3 3 2 4 2" xfId="21232" xr:uid="{0E598105-22CC-4B3E-8066-25EAA5C064BE}"/>
    <cellStyle name="Entrada 2 4 3 3 2 5" xfId="21233" xr:uid="{1A354025-7A27-4050-BA7C-4F4104BE7A99}"/>
    <cellStyle name="Entrada 2 4 3 3 2 5 2" xfId="21234" xr:uid="{A90B1E2C-CE4D-40DB-9711-AEAEB131C278}"/>
    <cellStyle name="Entrada 2 4 3 3 2 6" xfId="21235" xr:uid="{88FC7060-2CC3-45FD-AC40-C1D6D3A11DE1}"/>
    <cellStyle name="Entrada 2 4 3 3 2 6 2" xfId="21236" xr:uid="{6E740BD2-D7C4-44F8-8A4A-7C605A98FF70}"/>
    <cellStyle name="Entrada 2 4 3 3 2 7" xfId="21237" xr:uid="{276F76C9-FFC4-4294-8A02-58F06319F021}"/>
    <cellStyle name="Entrada 2 4 3 3 2_Mes Actual" xfId="21238" xr:uid="{135985BD-7BA1-40DE-BC76-81DFBE69C4D7}"/>
    <cellStyle name="Entrada 2 4 3 3 3" xfId="21239" xr:uid="{989F4517-9201-4573-BC49-641088D6CB31}"/>
    <cellStyle name="Entrada 2 4 3 3 3 2" xfId="21240" xr:uid="{360BFD6E-F6C2-4F94-B2B7-FF1C88939CA8}"/>
    <cellStyle name="Entrada 2 4 3 3 3 2 2" xfId="21241" xr:uid="{32EE241C-733D-4924-A929-3305C375A643}"/>
    <cellStyle name="Entrada 2 4 3 3 3 3" xfId="21242" xr:uid="{1A62B786-A018-47DE-BEE3-EA23CF2CBF11}"/>
    <cellStyle name="Entrada 2 4 3 3 3_Mes Actual" xfId="21243" xr:uid="{013A9E2B-E8E5-4C9F-B53E-EF3BC0CAC5F8}"/>
    <cellStyle name="Entrada 2 4 3 3 4" xfId="21244" xr:uid="{5F938073-C4F1-4DB9-870D-2F9D1819B8EA}"/>
    <cellStyle name="Entrada 2 4 3 3 4 2" xfId="21245" xr:uid="{746FE5C7-14AC-4DBB-9E6D-D628CD8E2D32}"/>
    <cellStyle name="Entrada 2 4 3 3 5" xfId="21246" xr:uid="{BD1CAF5A-CF4F-4071-9D7F-C30F47E7448F}"/>
    <cellStyle name="Entrada 2 4 3 3 5 2" xfId="21247" xr:uid="{BEAD4A8A-29DB-4051-A387-28BD6F373FDD}"/>
    <cellStyle name="Entrada 2 4 3 3 6" xfId="21248" xr:uid="{CAF3B9DD-1007-475D-8A90-B9AAADC959AF}"/>
    <cellStyle name="Entrada 2 4 3 3 6 2" xfId="21249" xr:uid="{15CAE1E9-AD7C-4A82-984C-A9E89B7215B3}"/>
    <cellStyle name="Entrada 2 4 3 3 7" xfId="21250" xr:uid="{A4A02615-6A1E-4DB4-A6A5-C8E9DB68DFEC}"/>
    <cellStyle name="Entrada 2 4 3 3 7 2" xfId="21251" xr:uid="{43416CC2-F6DB-4E8C-906F-CBBF69213337}"/>
    <cellStyle name="Entrada 2 4 3 3 8" xfId="21252" xr:uid="{5FE8E20F-7470-4439-A560-BB30324DFB4C}"/>
    <cellStyle name="Entrada 2 4 3 3_Mes Actual" xfId="21253" xr:uid="{76B2CB3E-F9E2-4EB3-8A70-601626449A78}"/>
    <cellStyle name="Entrada 2 4 3 4" xfId="21254" xr:uid="{BF207DD6-0C42-4E6E-B948-483B67A1F7D4}"/>
    <cellStyle name="Entrada 2 4 3 4 2" xfId="21255" xr:uid="{CAB2E1A3-B974-4E4D-B100-50B03C33AECE}"/>
    <cellStyle name="Entrada 2 4 3 4 2 2" xfId="21256" xr:uid="{77DA2E1B-FFC4-48B9-8184-68160170312F}"/>
    <cellStyle name="Entrada 2 4 3 4 2 2 2" xfId="21257" xr:uid="{447F3D6E-69C2-4F32-BB15-A981F061DC3B}"/>
    <cellStyle name="Entrada 2 4 3 4 2 3" xfId="21258" xr:uid="{3AFD7F08-DB8B-4639-80CA-76BB6B21BE96}"/>
    <cellStyle name="Entrada 2 4 3 4 2 3 2" xfId="21259" xr:uid="{47EE261F-F9BE-4678-AC4A-D87E6761BB3B}"/>
    <cellStyle name="Entrada 2 4 3 4 2 4" xfId="21260" xr:uid="{FBF4F6DB-CD0D-4663-87B1-FCDE26708B26}"/>
    <cellStyle name="Entrada 2 4 3 4 2 4 2" xfId="21261" xr:uid="{4E4A74FE-7AB8-408F-A4F9-859DEE2524FB}"/>
    <cellStyle name="Entrada 2 4 3 4 2 5" xfId="21262" xr:uid="{06D6F62A-3914-4779-B5F2-285A9AE0225C}"/>
    <cellStyle name="Entrada 2 4 3 4 2 5 2" xfId="21263" xr:uid="{B1BAC0FD-4BF5-4AF1-8224-5862751DA76A}"/>
    <cellStyle name="Entrada 2 4 3 4 2 6" xfId="21264" xr:uid="{D2ADD7E2-2A2C-451D-B662-FFA9E8BB1931}"/>
    <cellStyle name="Entrada 2 4 3 4 2 6 2" xfId="21265" xr:uid="{FFB5D965-8EED-435B-B520-500D3A5F34ED}"/>
    <cellStyle name="Entrada 2 4 3 4 2 7" xfId="21266" xr:uid="{97041C0E-18E4-477C-8EC5-4FA2371D3FEF}"/>
    <cellStyle name="Entrada 2 4 3 4 3" xfId="21267" xr:uid="{965D9E7B-114F-423C-8479-E06FA4A1A262}"/>
    <cellStyle name="Entrada 2 4 3 4 3 2" xfId="21268" xr:uid="{6D9B74D0-D240-473F-A31B-AAD837F8FFE2}"/>
    <cellStyle name="Entrada 2 4 3 4 4" xfId="21269" xr:uid="{C65E34F2-4DCE-45D6-A451-7F766B74BA28}"/>
    <cellStyle name="Entrada 2 4 3 4 4 2" xfId="21270" xr:uid="{F04DE82F-F869-44F4-BAF1-A1D2253777DF}"/>
    <cellStyle name="Entrada 2 4 3 4 5" xfId="21271" xr:uid="{EF87B5A4-7517-4C08-9AE7-A9663F2A4DFE}"/>
    <cellStyle name="Entrada 2 4 3 4 5 2" xfId="21272" xr:uid="{3E21251E-1F9A-4D20-A358-190711258298}"/>
    <cellStyle name="Entrada 2 4 3 4 6" xfId="21273" xr:uid="{1617E51F-4E5B-472F-9013-6CDB41F22CDB}"/>
    <cellStyle name="Entrada 2 4 3 4 6 2" xfId="21274" xr:uid="{3CE4BEAD-E86B-450F-9DB8-2013C730F42E}"/>
    <cellStyle name="Entrada 2 4 3 4 7" xfId="21275" xr:uid="{D8E4289A-DF5C-495A-9486-A576CB71956A}"/>
    <cellStyle name="Entrada 2 4 3 4 7 2" xfId="21276" xr:uid="{6D0C24B0-77E7-4F59-824F-F72AF847C7AC}"/>
    <cellStyle name="Entrada 2 4 3 4 8" xfId="21277" xr:uid="{404176FD-E1A7-4D09-90F8-C7B4C0F9F68D}"/>
    <cellStyle name="Entrada 2 4 3 4_Mes Actual" xfId="21278" xr:uid="{ABB64B77-BE87-4654-955D-FB369B1D7FC0}"/>
    <cellStyle name="Entrada 2 4 3 5" xfId="21279" xr:uid="{54A100A9-5BC4-480E-8A8E-BD5B6E736D81}"/>
    <cellStyle name="Entrada 2 4 3 5 2" xfId="21280" xr:uid="{AD71FFA4-4D7D-453E-8C05-0085EE6629D1}"/>
    <cellStyle name="Entrada 2 4 3 5 2 2" xfId="21281" xr:uid="{109B073A-7783-4B52-BD80-A164B279CF90}"/>
    <cellStyle name="Entrada 2 4 3 5 2 2 2" xfId="21282" xr:uid="{09BB0E9A-7509-4A2B-8EC3-3346557F3CAE}"/>
    <cellStyle name="Entrada 2 4 3 5 2 3" xfId="21283" xr:uid="{B322B37E-4A3D-4483-84A5-B7A3D040B898}"/>
    <cellStyle name="Entrada 2 4 3 5 2 3 2" xfId="21284" xr:uid="{7742019A-49B7-4827-8F51-DB4BCCE43047}"/>
    <cellStyle name="Entrada 2 4 3 5 2 4" xfId="21285" xr:uid="{15DBF15B-FBD1-4D40-899C-6210B2518034}"/>
    <cellStyle name="Entrada 2 4 3 5 2 4 2" xfId="21286" xr:uid="{85DFF9A2-A839-4DF9-B0B4-CA33A5726DFD}"/>
    <cellStyle name="Entrada 2 4 3 5 2 5" xfId="21287" xr:uid="{A55E7B8D-5022-493C-BEFB-BDE226E70B51}"/>
    <cellStyle name="Entrada 2 4 3 5 2 5 2" xfId="21288" xr:uid="{C77CE42F-747D-43E6-93C7-9ABD5404E003}"/>
    <cellStyle name="Entrada 2 4 3 5 2 6" xfId="21289" xr:uid="{A3148075-994F-4FAA-A92B-F005598A55E3}"/>
    <cellStyle name="Entrada 2 4 3 5 2 6 2" xfId="21290" xr:uid="{03A7AECE-EE74-43FB-B23E-2DBECCD62506}"/>
    <cellStyle name="Entrada 2 4 3 5 2 7" xfId="21291" xr:uid="{3047FCA9-D96F-48B3-B9CA-A7BE064AC75E}"/>
    <cellStyle name="Entrada 2 4 3 5 3" xfId="21292" xr:uid="{A82629E4-DC39-45BB-9A40-75890ABA8391}"/>
    <cellStyle name="Entrada 2 4 3 5 3 2" xfId="21293" xr:uid="{27884D44-65F6-467E-820D-CC5369EDAD24}"/>
    <cellStyle name="Entrada 2 4 3 5 4" xfId="21294" xr:uid="{73A7E916-8727-46DC-AFCE-960D58DA659D}"/>
    <cellStyle name="Entrada 2 4 3 5 4 2" xfId="21295" xr:uid="{E2637261-EABF-4644-9230-2E53460A07EA}"/>
    <cellStyle name="Entrada 2 4 3 5 5" xfId="21296" xr:uid="{0BE64218-F302-44D0-9794-667B7418785D}"/>
    <cellStyle name="Entrada 2 4 3 5 5 2" xfId="21297" xr:uid="{206CC123-FB46-4468-A9C9-8D2339B3DEEA}"/>
    <cellStyle name="Entrada 2 4 3 5 6" xfId="21298" xr:uid="{D320285B-30C0-427F-B10C-165CA0A648F6}"/>
    <cellStyle name="Entrada 2 4 3 5 6 2" xfId="21299" xr:uid="{6F996C7E-4055-41EF-9B05-A58DEC5F1B12}"/>
    <cellStyle name="Entrada 2 4 3 5 7" xfId="21300" xr:uid="{623E1A27-E00B-45EB-9E81-7D3065B1D8C8}"/>
    <cellStyle name="Entrada 2 4 3 5 7 2" xfId="21301" xr:uid="{A7DC2C71-E571-4A00-A291-78F5F6B2F7AB}"/>
    <cellStyle name="Entrada 2 4 3 5 8" xfId="21302" xr:uid="{1DDF26A2-2F65-488C-83A8-B6446014FE2B}"/>
    <cellStyle name="Entrada 2 4 3 5_Mes Actual" xfId="21303" xr:uid="{4E702668-0E9F-46BA-98FA-37B189A52496}"/>
    <cellStyle name="Entrada 2 4 3 6" xfId="21304" xr:uid="{7E906979-1072-491B-803B-626B936413FB}"/>
    <cellStyle name="Entrada 2 4 3 6 2" xfId="21305" xr:uid="{B1F448F5-B7E6-42B1-9F0B-DACA31377553}"/>
    <cellStyle name="Entrada 2 4 3 6 2 2" xfId="21306" xr:uid="{7B9B27B5-1B87-4A34-A4C3-81D9CD4AADEC}"/>
    <cellStyle name="Entrada 2 4 3 6 3" xfId="21307" xr:uid="{C22C79D2-3792-49A4-B20A-673F8C111E21}"/>
    <cellStyle name="Entrada 2 4 3 6 3 2" xfId="21308" xr:uid="{D24A6950-AF91-459D-AE1F-B7C72694F001}"/>
    <cellStyle name="Entrada 2 4 3 6 4" xfId="21309" xr:uid="{99F3D862-384A-4A70-9A08-EE0FFF816130}"/>
    <cellStyle name="Entrada 2 4 3 6 4 2" xfId="21310" xr:uid="{9AD63B5D-2251-4D63-958F-8EDF008C63F9}"/>
    <cellStyle name="Entrada 2 4 3 6 5" xfId="21311" xr:uid="{E94A9D58-34E8-4D56-B04A-9BBFB15943B0}"/>
    <cellStyle name="Entrada 2 4 3 6 5 2" xfId="21312" xr:uid="{D7DA56FA-C16A-4643-B82B-02C15870AC97}"/>
    <cellStyle name="Entrada 2 4 3 6 6" xfId="21313" xr:uid="{83D0F231-694F-4DE8-B70F-3760761520EA}"/>
    <cellStyle name="Entrada 2 4 3 6 6 2" xfId="21314" xr:uid="{2B7DB1A3-F765-4F01-9B6B-FE68B1BDCD6C}"/>
    <cellStyle name="Entrada 2 4 3 6 7" xfId="21315" xr:uid="{E8CCE437-D8CC-4059-B60E-69B4C88E8F8C}"/>
    <cellStyle name="Entrada 2 4 3 7" xfId="21316" xr:uid="{287C1A35-14AB-4588-8729-9F1BD71EF904}"/>
    <cellStyle name="Entrada 2 4 3 7 2" xfId="21317" xr:uid="{58AFD05A-12F3-4366-BAD6-98DA3607903A}"/>
    <cellStyle name="Entrada 2 4 3 8" xfId="21318" xr:uid="{D26A043C-24C9-493E-873C-8CB39C590453}"/>
    <cellStyle name="Entrada 2 4 3 8 2" xfId="21319" xr:uid="{D5AEA36E-BCA1-4C8A-BA84-8E44F164EB04}"/>
    <cellStyle name="Entrada 2 4 3 9" xfId="21320" xr:uid="{348A13B0-8BB9-457B-861C-B39EE2B07270}"/>
    <cellStyle name="Entrada 2 4 3 9 2" xfId="21321" xr:uid="{5AF2CD3C-34D7-4043-8654-864B80E54606}"/>
    <cellStyle name="Entrada 2 4 3_Mes Actual" xfId="21322" xr:uid="{C0E7E58B-48B3-41F7-8D27-304961EB781B}"/>
    <cellStyle name="Entrada 2 4 4" xfId="21323" xr:uid="{BBCF5FD2-D882-43C0-9D2A-F0BA40B976DE}"/>
    <cellStyle name="Entrada 2 4 4 10" xfId="21324" xr:uid="{B376E93F-594A-4D85-92D7-F37DB71ACCA6}"/>
    <cellStyle name="Entrada 2 4 4 10 2" xfId="21325" xr:uid="{3AF9A4DA-194A-4F1D-87AD-89938352765F}"/>
    <cellStyle name="Entrada 2 4 4 11" xfId="21326" xr:uid="{FAF314E2-11E5-4F56-A855-3B0CD3A169A5}"/>
    <cellStyle name="Entrada 2 4 4 2" xfId="21327" xr:uid="{09009291-1B62-42A6-9AFA-A2CF9718D198}"/>
    <cellStyle name="Entrada 2 4 4 2 2" xfId="21328" xr:uid="{EC91C2AD-55B3-41C1-94F4-409BE7A63068}"/>
    <cellStyle name="Entrada 2 4 4 2 2 2" xfId="21329" xr:uid="{2841BE1F-FFE7-43D2-9BCE-1D9585AA624A}"/>
    <cellStyle name="Entrada 2 4 4 2 2 2 2" xfId="21330" xr:uid="{D9EE6356-2CB7-4C65-9B79-A92DFD97AC84}"/>
    <cellStyle name="Entrada 2 4 4 2 2 3" xfId="21331" xr:uid="{8FA620D2-9D61-4505-A630-2997CDE431C1}"/>
    <cellStyle name="Entrada 2 4 4 2 2 3 2" xfId="21332" xr:uid="{D2A38A74-780F-456A-B8DE-62A1FC3EA6AB}"/>
    <cellStyle name="Entrada 2 4 4 2 2 4" xfId="21333" xr:uid="{2AEE700B-CB11-46D4-B17D-9DBABBEC29D0}"/>
    <cellStyle name="Entrada 2 4 4 2 2 4 2" xfId="21334" xr:uid="{D050B0C8-09DF-41A5-9E89-F56C4F30E2FB}"/>
    <cellStyle name="Entrada 2 4 4 2 2 5" xfId="21335" xr:uid="{78FE9777-1B6F-4F86-BD00-42AE914D071B}"/>
    <cellStyle name="Entrada 2 4 4 2 2 5 2" xfId="21336" xr:uid="{4543C505-E00A-4AF0-B002-08982E30C838}"/>
    <cellStyle name="Entrada 2 4 4 2 2 6" xfId="21337" xr:uid="{3870B5AB-087D-49DC-9378-C88F0F3153BF}"/>
    <cellStyle name="Entrada 2 4 4 2 2 6 2" xfId="21338" xr:uid="{B85BB818-F31E-4179-B05B-F885C0FA7C1A}"/>
    <cellStyle name="Entrada 2 4 4 2 2 7" xfId="21339" xr:uid="{966CC040-C355-480D-8F01-2D9468310835}"/>
    <cellStyle name="Entrada 2 4 4 2 2_Mes Actual" xfId="21340" xr:uid="{A906CE5B-42BF-48B6-85D6-7067FDA5F7B2}"/>
    <cellStyle name="Entrada 2 4 4 2 3" xfId="21341" xr:uid="{2FCAB192-F04C-49C5-AD8D-97F91A405ECB}"/>
    <cellStyle name="Entrada 2 4 4 2 3 2" xfId="21342" xr:uid="{DCA83B59-29F6-4550-996C-8571142538C5}"/>
    <cellStyle name="Entrada 2 4 4 2 3 2 2" xfId="21343" xr:uid="{7F738111-2EDE-4E96-9D2F-EFA364C26CA2}"/>
    <cellStyle name="Entrada 2 4 4 2 3 3" xfId="21344" xr:uid="{9CF5C158-E632-4E16-87D6-9D44FADE1F6D}"/>
    <cellStyle name="Entrada 2 4 4 2 3_Mes Actual" xfId="21345" xr:uid="{F68B6D51-5034-459E-9D7E-DBD2761E9994}"/>
    <cellStyle name="Entrada 2 4 4 2 4" xfId="21346" xr:uid="{B075D2C2-33EF-42A4-A142-A256314E950C}"/>
    <cellStyle name="Entrada 2 4 4 2 4 2" xfId="21347" xr:uid="{F8CD121A-D3DE-4BD6-A523-32744E497025}"/>
    <cellStyle name="Entrada 2 4 4 2 5" xfId="21348" xr:uid="{47EA9E6F-AFD6-49B9-B0FF-D8046CF3CFC6}"/>
    <cellStyle name="Entrada 2 4 4 2 5 2" xfId="21349" xr:uid="{18169C52-A074-4C62-A82B-BB653D9D3428}"/>
    <cellStyle name="Entrada 2 4 4 2 6" xfId="21350" xr:uid="{0F2A0BC8-DD08-4B7E-A3D2-9F6E16228D86}"/>
    <cellStyle name="Entrada 2 4 4 2 6 2" xfId="21351" xr:uid="{077F6ED9-391F-4383-B124-CC2BE675BBD6}"/>
    <cellStyle name="Entrada 2 4 4 2 7" xfId="21352" xr:uid="{FDC3B0AF-03B0-478A-A5D7-1147A6E3D2D4}"/>
    <cellStyle name="Entrada 2 4 4 2 7 2" xfId="21353" xr:uid="{3AC2A82F-2D87-4735-8B72-4355A1FD7FAA}"/>
    <cellStyle name="Entrada 2 4 4 2 8" xfId="21354" xr:uid="{E39F9573-BCCE-4792-A1B9-3325130FE88A}"/>
    <cellStyle name="Entrada 2 4 4 2_Mes Actual" xfId="21355" xr:uid="{AAD4CAA9-53EC-4598-A9C2-41E9FCFAA45D}"/>
    <cellStyle name="Entrada 2 4 4 3" xfId="21356" xr:uid="{C8364CE2-BC9C-466D-A47F-593D5499815C}"/>
    <cellStyle name="Entrada 2 4 4 3 2" xfId="21357" xr:uid="{2FBD7D1F-51A8-4C24-9F8C-A0664C849891}"/>
    <cellStyle name="Entrada 2 4 4 3 2 2" xfId="21358" xr:uid="{651179FC-F5ED-4B38-BC8E-84C5F4185038}"/>
    <cellStyle name="Entrada 2 4 4 3 2 2 2" xfId="21359" xr:uid="{B619D2AA-54C4-4221-875B-A66F2424740E}"/>
    <cellStyle name="Entrada 2 4 4 3 2 3" xfId="21360" xr:uid="{C2E74AA4-DF38-4C05-BA2E-492F662C5AE2}"/>
    <cellStyle name="Entrada 2 4 4 3 2 3 2" xfId="21361" xr:uid="{31646CA0-D7CC-4A5D-B492-2A9CCED3F058}"/>
    <cellStyle name="Entrada 2 4 4 3 2 4" xfId="21362" xr:uid="{DF0C7BEA-091D-4E0B-ABAD-494655E5CA53}"/>
    <cellStyle name="Entrada 2 4 4 3 2 4 2" xfId="21363" xr:uid="{38EA2DBA-C109-4820-9ACA-1DB1B19CC024}"/>
    <cellStyle name="Entrada 2 4 4 3 2 5" xfId="21364" xr:uid="{9FAF7F76-7FBE-4920-AE54-D4A8255594AA}"/>
    <cellStyle name="Entrada 2 4 4 3 2 5 2" xfId="21365" xr:uid="{9172D726-2076-4505-894B-EE8996F2653C}"/>
    <cellStyle name="Entrada 2 4 4 3 2 6" xfId="21366" xr:uid="{06237DC9-1D95-47CC-978B-76257938723C}"/>
    <cellStyle name="Entrada 2 4 4 3 2 6 2" xfId="21367" xr:uid="{7B915C43-AB1B-4440-981C-2B29A5E0E61F}"/>
    <cellStyle name="Entrada 2 4 4 3 2 7" xfId="21368" xr:uid="{69E626CF-DEE9-40BF-9E64-D738A544CC43}"/>
    <cellStyle name="Entrada 2 4 4 3 3" xfId="21369" xr:uid="{D23246D4-9531-4B8B-8B76-C534A1184848}"/>
    <cellStyle name="Entrada 2 4 4 3 3 2" xfId="21370" xr:uid="{DFB04528-32FF-4BDA-81A6-D084ADCB79CA}"/>
    <cellStyle name="Entrada 2 4 4 3 4" xfId="21371" xr:uid="{AD0BEA44-5AA1-4A0A-8AF0-44C0DDB9C1D6}"/>
    <cellStyle name="Entrada 2 4 4 3 4 2" xfId="21372" xr:uid="{E89A36A6-7D51-4EB4-8771-065919EB6C54}"/>
    <cellStyle name="Entrada 2 4 4 3 5" xfId="21373" xr:uid="{93259FAC-9F72-4073-AC10-9E16EB983BEE}"/>
    <cellStyle name="Entrada 2 4 4 3 5 2" xfId="21374" xr:uid="{C628E145-7CAB-469F-AFBF-3DA8C4E2E674}"/>
    <cellStyle name="Entrada 2 4 4 3 6" xfId="21375" xr:uid="{B2E7D5C0-18F6-4D23-A232-D92642FB82B8}"/>
    <cellStyle name="Entrada 2 4 4 3 6 2" xfId="21376" xr:uid="{33395685-8C7B-4926-BA8F-D922FB8F12D6}"/>
    <cellStyle name="Entrada 2 4 4 3 7" xfId="21377" xr:uid="{7C669D8C-87C2-4255-A2BC-48AFDA735E4D}"/>
    <cellStyle name="Entrada 2 4 4 3 7 2" xfId="21378" xr:uid="{A7481A51-AF52-4D09-A061-695580F64128}"/>
    <cellStyle name="Entrada 2 4 4 3 8" xfId="21379" xr:uid="{13D4A861-4BFA-4185-89AC-0332C834022A}"/>
    <cellStyle name="Entrada 2 4 4 3_Mes Actual" xfId="21380" xr:uid="{96F9D49F-6506-49ED-9D5A-A0722EFDCC73}"/>
    <cellStyle name="Entrada 2 4 4 4" xfId="21381" xr:uid="{F1D5A0CA-4B20-4A01-B91D-CD2D136D17D6}"/>
    <cellStyle name="Entrada 2 4 4 4 2" xfId="21382" xr:uid="{5C45A449-164F-414B-AF23-6AAE1427DAC5}"/>
    <cellStyle name="Entrada 2 4 4 4 2 2" xfId="21383" xr:uid="{8E2DD970-214D-4A79-ACBF-C080CF357730}"/>
    <cellStyle name="Entrada 2 4 4 4 2 2 2" xfId="21384" xr:uid="{9C62C5C3-1988-4B30-A8A3-6A069FF22A04}"/>
    <cellStyle name="Entrada 2 4 4 4 2 3" xfId="21385" xr:uid="{EA66DC38-6EFD-44B2-B64C-54387FADA7C1}"/>
    <cellStyle name="Entrada 2 4 4 4 2 3 2" xfId="21386" xr:uid="{C8C4AB1C-107D-4BEB-8B0F-3C1E712CE820}"/>
    <cellStyle name="Entrada 2 4 4 4 2 4" xfId="21387" xr:uid="{95F50AD2-A135-4437-A28D-D99AAF70FEDB}"/>
    <cellStyle name="Entrada 2 4 4 4 2 4 2" xfId="21388" xr:uid="{903CF04A-6F8D-4C4F-8443-8635120ECDA0}"/>
    <cellStyle name="Entrada 2 4 4 4 2 5" xfId="21389" xr:uid="{FECEA189-CB7C-49D2-9D3A-C752A801B97E}"/>
    <cellStyle name="Entrada 2 4 4 4 2 5 2" xfId="21390" xr:uid="{70A4DC57-103B-48E8-ACA1-D14691F79763}"/>
    <cellStyle name="Entrada 2 4 4 4 2 6" xfId="21391" xr:uid="{5DC9B076-772F-4F71-B8A0-FDBBF62B2634}"/>
    <cellStyle name="Entrada 2 4 4 4 2 6 2" xfId="21392" xr:uid="{4A99F20F-6F49-4824-941E-3B814E0DC733}"/>
    <cellStyle name="Entrada 2 4 4 4 2 7" xfId="21393" xr:uid="{2D8EF092-473F-468A-A2AD-67A5E0D1444F}"/>
    <cellStyle name="Entrada 2 4 4 4 3" xfId="21394" xr:uid="{440E9853-79AB-4F40-859E-26750EA91ACA}"/>
    <cellStyle name="Entrada 2 4 4 4 3 2" xfId="21395" xr:uid="{ED26B2CE-FA1E-4049-A485-C1EBDEB625F5}"/>
    <cellStyle name="Entrada 2 4 4 4 4" xfId="21396" xr:uid="{CD182A53-6396-4710-B956-585829855196}"/>
    <cellStyle name="Entrada 2 4 4 4 4 2" xfId="21397" xr:uid="{9D04DC1F-14CF-415F-BA17-EED6841C1F82}"/>
    <cellStyle name="Entrada 2 4 4 4 5" xfId="21398" xr:uid="{1BF86E60-07FB-435E-B4FB-BD3363379DFD}"/>
    <cellStyle name="Entrada 2 4 4 4 5 2" xfId="21399" xr:uid="{B9372229-F0E9-45CB-9C1D-8C72AC701BCA}"/>
    <cellStyle name="Entrada 2 4 4 4 6" xfId="21400" xr:uid="{8B2EC5E1-D138-4616-8520-6EAAC2648CB3}"/>
    <cellStyle name="Entrada 2 4 4 4 6 2" xfId="21401" xr:uid="{FEB77191-75EB-45DD-AFE8-868840C5616D}"/>
    <cellStyle name="Entrada 2 4 4 4 7" xfId="21402" xr:uid="{FC2E57F4-1256-4980-BDC1-8CD1D6C02EA5}"/>
    <cellStyle name="Entrada 2 4 4 4 7 2" xfId="21403" xr:uid="{588AEA08-88AE-4067-BCAA-763463AE2F9E}"/>
    <cellStyle name="Entrada 2 4 4 4 8" xfId="21404" xr:uid="{60B9278E-2C24-4AA4-90DB-3FD0D23373DF}"/>
    <cellStyle name="Entrada 2 4 4 4_Mes Actual" xfId="21405" xr:uid="{5BE53466-3ED4-4D03-AFE5-90E55BCEEEA0}"/>
    <cellStyle name="Entrada 2 4 4 5" xfId="21406" xr:uid="{E29FDCD5-3A4C-4B4C-B6AB-7C208F9DE215}"/>
    <cellStyle name="Entrada 2 4 4 5 2" xfId="21407" xr:uid="{181D0990-DE50-4C2B-8B12-C452CB2AD5C1}"/>
    <cellStyle name="Entrada 2 4 4 5 2 2" xfId="21408" xr:uid="{E43B2003-3C43-4F5C-AB2D-A37B750F49C7}"/>
    <cellStyle name="Entrada 2 4 4 5 3" xfId="21409" xr:uid="{0429C36F-FE05-4CD7-850E-526AEA072534}"/>
    <cellStyle name="Entrada 2 4 4 5 3 2" xfId="21410" xr:uid="{F39BDF1E-9DBD-4512-A3EA-C347C8A01B0C}"/>
    <cellStyle name="Entrada 2 4 4 5 4" xfId="21411" xr:uid="{8FE0DAE7-D7B9-44F8-9C46-993572D30D4F}"/>
    <cellStyle name="Entrada 2 4 4 5 4 2" xfId="21412" xr:uid="{AD7936AE-7FD5-4C60-B787-7768A6BD858A}"/>
    <cellStyle name="Entrada 2 4 4 5 5" xfId="21413" xr:uid="{AAEE0721-2F18-4B13-8CC4-D238DE8BD77A}"/>
    <cellStyle name="Entrada 2 4 4 5 5 2" xfId="21414" xr:uid="{7F15C192-9AC4-4756-94E8-C53E4EDAA526}"/>
    <cellStyle name="Entrada 2 4 4 5 6" xfId="21415" xr:uid="{41717C1D-020D-409F-A1D1-7BE4FC177B49}"/>
    <cellStyle name="Entrada 2 4 4 5 6 2" xfId="21416" xr:uid="{7665904A-E529-4D8D-937F-059421B5D3BB}"/>
    <cellStyle name="Entrada 2 4 4 5 7" xfId="21417" xr:uid="{20ACB724-03A3-46C8-8E42-25F1171AC2B4}"/>
    <cellStyle name="Entrada 2 4 4 6" xfId="21418" xr:uid="{5E115779-B0E3-400A-8D05-21F88DEDBAEE}"/>
    <cellStyle name="Entrada 2 4 4 6 2" xfId="21419" xr:uid="{DE43A7EF-3832-40B5-B5C2-6C73E952BBD5}"/>
    <cellStyle name="Entrada 2 4 4 7" xfId="21420" xr:uid="{9087C951-600F-4D91-B1B6-6AA9D118AEF8}"/>
    <cellStyle name="Entrada 2 4 4 7 2" xfId="21421" xr:uid="{369E5AEB-9FCD-4E95-96B0-BA8038546D21}"/>
    <cellStyle name="Entrada 2 4 4 8" xfId="21422" xr:uid="{975CBAE1-BDFA-4482-B6E6-97171A9BAA13}"/>
    <cellStyle name="Entrada 2 4 4 8 2" xfId="21423" xr:uid="{17C0C585-B0FF-4FAB-AA46-FBB50ADB4D81}"/>
    <cellStyle name="Entrada 2 4 4 9" xfId="21424" xr:uid="{13A54C96-0B4B-48EB-82AB-54A7E4A86AED}"/>
    <cellStyle name="Entrada 2 4 4 9 2" xfId="21425" xr:uid="{9B89BE8C-9FE0-4741-92AD-DB35A1FFA6EE}"/>
    <cellStyle name="Entrada 2 4 4_Mes Actual" xfId="21426" xr:uid="{953D4F46-E406-4ADE-9B47-C2598B968726}"/>
    <cellStyle name="Entrada 2 4 5" xfId="21427" xr:uid="{38B94450-09CE-40BC-A2B3-77541F65C87B}"/>
    <cellStyle name="Entrada 2 4 5 10" xfId="21428" xr:uid="{35A88B4A-1672-43FD-9251-2C0CBD4F7D84}"/>
    <cellStyle name="Entrada 2 4 5 10 2" xfId="21429" xr:uid="{111BF6E0-2398-4F99-99AC-2006002E296C}"/>
    <cellStyle name="Entrada 2 4 5 11" xfId="21430" xr:uid="{2BCAA5F2-120A-43EF-A0B0-51FDF8933A67}"/>
    <cellStyle name="Entrada 2 4 5 2" xfId="21431" xr:uid="{4B0CA3A0-B57D-49D5-B9AB-E10864F2CC47}"/>
    <cellStyle name="Entrada 2 4 5 2 2" xfId="21432" xr:uid="{932F59CE-691B-432B-B1D7-E6797194EBD8}"/>
    <cellStyle name="Entrada 2 4 5 2 2 2" xfId="21433" xr:uid="{2A7C25EC-0C4E-44FD-B7B4-FFED4B392EA2}"/>
    <cellStyle name="Entrada 2 4 5 2 2 2 2" xfId="21434" xr:uid="{8ADA8199-A2C5-4EE1-B323-DFC689E4A45F}"/>
    <cellStyle name="Entrada 2 4 5 2 2 3" xfId="21435" xr:uid="{5922125A-11E7-4D3B-8793-E4EC5CE86524}"/>
    <cellStyle name="Entrada 2 4 5 2 2 3 2" xfId="21436" xr:uid="{7EE5E9BB-A3EB-4EDC-9FE6-88F271117EF2}"/>
    <cellStyle name="Entrada 2 4 5 2 2 4" xfId="21437" xr:uid="{D0066424-1AEB-45A5-ADE0-9598A9275517}"/>
    <cellStyle name="Entrada 2 4 5 2 2 4 2" xfId="21438" xr:uid="{A131C3FE-F238-4168-A34F-83FAF6773D2F}"/>
    <cellStyle name="Entrada 2 4 5 2 2 5" xfId="21439" xr:uid="{BCE73F13-2656-47A9-A354-F6F264115442}"/>
    <cellStyle name="Entrada 2 4 5 2 2 5 2" xfId="21440" xr:uid="{4ADFE451-99C0-43CD-B6E0-2A13914F842F}"/>
    <cellStyle name="Entrada 2 4 5 2 2 6" xfId="21441" xr:uid="{88557E77-79CB-4427-B552-0F6F05201EBF}"/>
    <cellStyle name="Entrada 2 4 5 2 2 6 2" xfId="21442" xr:uid="{16138A12-F525-497F-848E-7FF8D787CC87}"/>
    <cellStyle name="Entrada 2 4 5 2 2 7" xfId="21443" xr:uid="{308E294E-A64F-40E9-90AE-CBD668E59678}"/>
    <cellStyle name="Entrada 2 4 5 2 2_Mes Actual" xfId="21444" xr:uid="{F9FE94F6-2AA0-4B3E-8BDB-EF7594F1D15E}"/>
    <cellStyle name="Entrada 2 4 5 2 3" xfId="21445" xr:uid="{488602B8-760C-4456-A5A3-524DD7580578}"/>
    <cellStyle name="Entrada 2 4 5 2 3 2" xfId="21446" xr:uid="{8904201A-2CCB-445D-B1C1-9BB7711ADDD2}"/>
    <cellStyle name="Entrada 2 4 5 2 3 2 2" xfId="21447" xr:uid="{2E4D69AD-4F07-4971-91C6-8069CD74CBD5}"/>
    <cellStyle name="Entrada 2 4 5 2 3 3" xfId="21448" xr:uid="{BEEFCA83-35EF-4033-9C52-060E23A563F0}"/>
    <cellStyle name="Entrada 2 4 5 2 3_Mes Actual" xfId="21449" xr:uid="{F959DFF0-8357-42E4-A672-5B18F8724332}"/>
    <cellStyle name="Entrada 2 4 5 2 4" xfId="21450" xr:uid="{8632A0EA-2E82-430E-9BC3-22BEE189C30E}"/>
    <cellStyle name="Entrada 2 4 5 2 4 2" xfId="21451" xr:uid="{CEAB9920-B522-4071-ABE7-C86BABC8A7AE}"/>
    <cellStyle name="Entrada 2 4 5 2 5" xfId="21452" xr:uid="{C6668D9C-4FC0-4F89-87E8-48B175E04EEC}"/>
    <cellStyle name="Entrada 2 4 5 2 5 2" xfId="21453" xr:uid="{7AF3E182-78AC-4065-A91C-99CE8ECF04F9}"/>
    <cellStyle name="Entrada 2 4 5 2 6" xfId="21454" xr:uid="{6C4F0276-DCEF-4AE8-A001-1DAFFDE863D4}"/>
    <cellStyle name="Entrada 2 4 5 2 6 2" xfId="21455" xr:uid="{82A030E9-7C0F-40A0-8C3C-AFC2EFA0DAD4}"/>
    <cellStyle name="Entrada 2 4 5 2 7" xfId="21456" xr:uid="{7AC7F4FF-D3D4-44FE-8332-399E45EBA0F3}"/>
    <cellStyle name="Entrada 2 4 5 2 7 2" xfId="21457" xr:uid="{9DD7B416-B3AC-49AC-AFF9-4AB8BA772BCF}"/>
    <cellStyle name="Entrada 2 4 5 2 8" xfId="21458" xr:uid="{E70E98DC-6117-4807-955E-9EFD0DE09D24}"/>
    <cellStyle name="Entrada 2 4 5 2_Mes Actual" xfId="21459" xr:uid="{B877E860-22FD-4134-A94C-AA62B95E9E10}"/>
    <cellStyle name="Entrada 2 4 5 3" xfId="21460" xr:uid="{3CB411E6-1B67-4726-860E-10BA28892623}"/>
    <cellStyle name="Entrada 2 4 5 3 2" xfId="21461" xr:uid="{BE80017A-D026-4433-97FD-BE0FA12E372E}"/>
    <cellStyle name="Entrada 2 4 5 3 2 2" xfId="21462" xr:uid="{274F64C1-7640-4EE5-9593-1CD0ECE409E7}"/>
    <cellStyle name="Entrada 2 4 5 3 2 2 2" xfId="21463" xr:uid="{B86B2C08-6AC5-499F-B0EE-99F5697B0993}"/>
    <cellStyle name="Entrada 2 4 5 3 2 3" xfId="21464" xr:uid="{DE57D53A-82E4-49E4-B096-5824337A57D6}"/>
    <cellStyle name="Entrada 2 4 5 3 2 3 2" xfId="21465" xr:uid="{FBA73EFE-809B-47C8-AD52-E428B52CB67A}"/>
    <cellStyle name="Entrada 2 4 5 3 2 4" xfId="21466" xr:uid="{BB0454CC-3B15-40AF-8199-728A72315F55}"/>
    <cellStyle name="Entrada 2 4 5 3 2 4 2" xfId="21467" xr:uid="{2AE9E47F-39C8-4857-8A4B-B1CEFBCD1605}"/>
    <cellStyle name="Entrada 2 4 5 3 2 5" xfId="21468" xr:uid="{D5A33715-CBF1-46E4-AFCB-7F35FD5D53BD}"/>
    <cellStyle name="Entrada 2 4 5 3 2 5 2" xfId="21469" xr:uid="{1D6EA71E-CF00-482B-9F02-AA72644FD297}"/>
    <cellStyle name="Entrada 2 4 5 3 2 6" xfId="21470" xr:uid="{9B2A7B04-8B0F-4700-933A-404DB0954B73}"/>
    <cellStyle name="Entrada 2 4 5 3 2 6 2" xfId="21471" xr:uid="{CEB8ACA4-4C55-4A05-A484-3A7D75C2165D}"/>
    <cellStyle name="Entrada 2 4 5 3 2 7" xfId="21472" xr:uid="{81FE6F8A-B581-42AB-BAE4-053B540B06AA}"/>
    <cellStyle name="Entrada 2 4 5 3 3" xfId="21473" xr:uid="{FABBCA59-46D2-40D2-9371-123DB1CDEAA8}"/>
    <cellStyle name="Entrada 2 4 5 3 3 2" xfId="21474" xr:uid="{DCD233F3-BBF3-4387-8754-56AE97D7FB50}"/>
    <cellStyle name="Entrada 2 4 5 3 4" xfId="21475" xr:uid="{5C5BF3FC-74DC-457D-B583-45CB8BC77D3D}"/>
    <cellStyle name="Entrada 2 4 5 3 4 2" xfId="21476" xr:uid="{13CD3CF3-646E-4F2A-AA12-7BF5322EC693}"/>
    <cellStyle name="Entrada 2 4 5 3 5" xfId="21477" xr:uid="{CFF36AB6-3091-4CE1-A67D-A4FEB086426E}"/>
    <cellStyle name="Entrada 2 4 5 3 5 2" xfId="21478" xr:uid="{B89CAEAF-70B7-4F6E-81CF-EB6326C557D1}"/>
    <cellStyle name="Entrada 2 4 5 3 6" xfId="21479" xr:uid="{DE4DA784-7809-43EE-9199-F3BB8F151FBF}"/>
    <cellStyle name="Entrada 2 4 5 3 6 2" xfId="21480" xr:uid="{130337B6-66E3-4A29-B3D7-8904D447D7B9}"/>
    <cellStyle name="Entrada 2 4 5 3 7" xfId="21481" xr:uid="{580C9885-40CD-4346-8949-ED437AC883A7}"/>
    <cellStyle name="Entrada 2 4 5 3 7 2" xfId="21482" xr:uid="{BBBEDC7F-F6A4-4B25-9417-36C22B3D4CA7}"/>
    <cellStyle name="Entrada 2 4 5 3 8" xfId="21483" xr:uid="{BF1BA0C3-64B6-4E91-88C6-7705533EA723}"/>
    <cellStyle name="Entrada 2 4 5 3_Mes Actual" xfId="21484" xr:uid="{077DB496-1E41-40A0-8682-D7F6994A0643}"/>
    <cellStyle name="Entrada 2 4 5 4" xfId="21485" xr:uid="{F1091660-8965-46B1-B53C-5A6BE1B6CCDB}"/>
    <cellStyle name="Entrada 2 4 5 4 2" xfId="21486" xr:uid="{1A55309B-72CA-439D-9F8F-A4E4EC0B61DC}"/>
    <cellStyle name="Entrada 2 4 5 4 2 2" xfId="21487" xr:uid="{96436C02-8D61-4FA6-B15B-7B62784ABB5F}"/>
    <cellStyle name="Entrada 2 4 5 4 2 2 2" xfId="21488" xr:uid="{CA274F1C-E2AF-478B-A26F-E25C6581A238}"/>
    <cellStyle name="Entrada 2 4 5 4 2 3" xfId="21489" xr:uid="{170E85F9-1120-40F9-9D24-78E3E87D2061}"/>
    <cellStyle name="Entrada 2 4 5 4 2 3 2" xfId="21490" xr:uid="{4625815A-D284-45E0-B842-4462514FFADD}"/>
    <cellStyle name="Entrada 2 4 5 4 2 4" xfId="21491" xr:uid="{5A6DB717-BD3F-440F-897A-155BC4273A6D}"/>
    <cellStyle name="Entrada 2 4 5 4 2 4 2" xfId="21492" xr:uid="{19CD7C25-F1D5-4B1D-904A-5A7699D5EB13}"/>
    <cellStyle name="Entrada 2 4 5 4 2 5" xfId="21493" xr:uid="{F4A929F2-8AA4-45AD-9325-D6C2887AE082}"/>
    <cellStyle name="Entrada 2 4 5 4 2 5 2" xfId="21494" xr:uid="{ED2AB9FB-31C7-4F8F-B456-404EEA03FEAE}"/>
    <cellStyle name="Entrada 2 4 5 4 2 6" xfId="21495" xr:uid="{C302AB5C-E5E0-4B3E-A19E-7330D0EA8F78}"/>
    <cellStyle name="Entrada 2 4 5 4 2 6 2" xfId="21496" xr:uid="{728DBB35-A74C-4A98-BB79-6E311E2434C0}"/>
    <cellStyle name="Entrada 2 4 5 4 2 7" xfId="21497" xr:uid="{7E95C921-D3ED-4987-A837-4DC5CDE97B9E}"/>
    <cellStyle name="Entrada 2 4 5 4 3" xfId="21498" xr:uid="{51DC157C-F1D7-4089-97E9-42A4DE2DDA2F}"/>
    <cellStyle name="Entrada 2 4 5 4 3 2" xfId="21499" xr:uid="{AC3B6572-E00E-4373-8C1B-2E3DEEA516C3}"/>
    <cellStyle name="Entrada 2 4 5 4 4" xfId="21500" xr:uid="{A7BD8CE4-69D8-4F74-9EF5-8F16490F358F}"/>
    <cellStyle name="Entrada 2 4 5 4 4 2" xfId="21501" xr:uid="{8017CD73-E460-4FED-89BA-055B1660C09F}"/>
    <cellStyle name="Entrada 2 4 5 4 5" xfId="21502" xr:uid="{CE6D09A3-6499-47FA-9E15-D4313E3CCADF}"/>
    <cellStyle name="Entrada 2 4 5 4 5 2" xfId="21503" xr:uid="{ACFD81FF-B355-465D-934F-F6ECA3298E54}"/>
    <cellStyle name="Entrada 2 4 5 4 6" xfId="21504" xr:uid="{371AE823-B61C-4F8C-BC9A-DF7E2B351BDF}"/>
    <cellStyle name="Entrada 2 4 5 4 6 2" xfId="21505" xr:uid="{782F78EC-77F9-40D8-BE3C-3FCB3C192FB1}"/>
    <cellStyle name="Entrada 2 4 5 4 7" xfId="21506" xr:uid="{F518E4A3-04E0-4A44-B345-EFEC1A487434}"/>
    <cellStyle name="Entrada 2 4 5 4 7 2" xfId="21507" xr:uid="{19E99F41-3852-42F0-8160-E17CFE69BC6E}"/>
    <cellStyle name="Entrada 2 4 5 4 8" xfId="21508" xr:uid="{076FF4AD-DDEF-4E9B-A543-E78A80898FBB}"/>
    <cellStyle name="Entrada 2 4 5 4_Mes Actual" xfId="21509" xr:uid="{4D3D77CA-065C-4914-93A7-F795D3A53DF3}"/>
    <cellStyle name="Entrada 2 4 5 5" xfId="21510" xr:uid="{F8C6B345-52D6-4EBD-900D-18D590FF3D6A}"/>
    <cellStyle name="Entrada 2 4 5 5 2" xfId="21511" xr:uid="{203CCD93-1B33-4A28-B967-227E0517CDC3}"/>
    <cellStyle name="Entrada 2 4 5 5 2 2" xfId="21512" xr:uid="{3AF0844E-E2AC-43F0-AA7D-B0772F1C76DD}"/>
    <cellStyle name="Entrada 2 4 5 5 3" xfId="21513" xr:uid="{FDA02AE1-2800-4D0F-84FC-EB877E223465}"/>
    <cellStyle name="Entrada 2 4 5 5 3 2" xfId="21514" xr:uid="{9F62DAF9-1168-4F4F-8AF8-4D5B84097219}"/>
    <cellStyle name="Entrada 2 4 5 5 4" xfId="21515" xr:uid="{485753B6-D9FA-4D04-9EF4-75B7FD73D643}"/>
    <cellStyle name="Entrada 2 4 5 5 4 2" xfId="21516" xr:uid="{DE8C493D-9B06-47FD-AEEB-F1826828E0A9}"/>
    <cellStyle name="Entrada 2 4 5 5 5" xfId="21517" xr:uid="{CFDDD3E4-69BC-4548-8C02-E8761837FBED}"/>
    <cellStyle name="Entrada 2 4 5 5 5 2" xfId="21518" xr:uid="{9053A5FF-7496-4B16-87BC-1BFC2F24B81A}"/>
    <cellStyle name="Entrada 2 4 5 5 6" xfId="21519" xr:uid="{3C92F9CC-083C-44D8-9A24-C93A5284C068}"/>
    <cellStyle name="Entrada 2 4 5 5 6 2" xfId="21520" xr:uid="{E59C1E4B-EED8-4459-934C-32ABCA40B8D9}"/>
    <cellStyle name="Entrada 2 4 5 5 7" xfId="21521" xr:uid="{9C600C0A-120E-4F86-B57E-15B4ECF0D3B5}"/>
    <cellStyle name="Entrada 2 4 5 6" xfId="21522" xr:uid="{502299BD-D19C-467A-B3A8-72CFACC62087}"/>
    <cellStyle name="Entrada 2 4 5 6 2" xfId="21523" xr:uid="{C93870A4-2655-4356-8AC0-F90F22B6263D}"/>
    <cellStyle name="Entrada 2 4 5 7" xfId="21524" xr:uid="{C4A3517F-F540-41AD-98FC-0BC40EEEB943}"/>
    <cellStyle name="Entrada 2 4 5 7 2" xfId="21525" xr:uid="{B4F996BF-4BFE-41BE-947D-84C4770B4540}"/>
    <cellStyle name="Entrada 2 4 5 8" xfId="21526" xr:uid="{E2D30F47-DAD1-4E8D-B186-F18112DF861A}"/>
    <cellStyle name="Entrada 2 4 5 8 2" xfId="21527" xr:uid="{A50885BA-4E33-41E6-ABB7-9A81D5F3C4F6}"/>
    <cellStyle name="Entrada 2 4 5 9" xfId="21528" xr:uid="{159DBF79-663E-49AD-A506-5069817BAB01}"/>
    <cellStyle name="Entrada 2 4 5 9 2" xfId="21529" xr:uid="{474A34D1-16FB-4220-98ED-75AA49CB2251}"/>
    <cellStyle name="Entrada 2 4 5_Mes Actual" xfId="21530" xr:uid="{F96CD2B0-5743-4563-9B09-4DC55B6A1238}"/>
    <cellStyle name="Entrada 2 4 6" xfId="21531" xr:uid="{7226B069-8A27-4A38-855D-EEC7540737D8}"/>
    <cellStyle name="Entrada 2 4 6 2" xfId="21532" xr:uid="{57385614-A7A0-4ABF-970F-46D35EBB3B0E}"/>
    <cellStyle name="Entrada 2 4 6 2 2" xfId="21533" xr:uid="{9FEB0DBB-799E-4471-8E0B-BE25AE69DDFD}"/>
    <cellStyle name="Entrada 2 4 6 2 2 2" xfId="21534" xr:uid="{DC812E4F-3B49-4B5D-BF38-7B35471BBC9A}"/>
    <cellStyle name="Entrada 2 4 6 2 3" xfId="21535" xr:uid="{784E93AF-B9EF-4848-B47A-650782DA976A}"/>
    <cellStyle name="Entrada 2 4 6 2 3 2" xfId="21536" xr:uid="{1E7E80C5-A25B-4F54-9E50-D54866E2E8AB}"/>
    <cellStyle name="Entrada 2 4 6 2 4" xfId="21537" xr:uid="{F5D5A8A9-9FC7-47C0-BF4A-7399999182F9}"/>
    <cellStyle name="Entrada 2 4 6 2 4 2" xfId="21538" xr:uid="{39D38B19-7007-4F22-85D7-AD06B805DC9D}"/>
    <cellStyle name="Entrada 2 4 6 2 5" xfId="21539" xr:uid="{D32D9E0F-330E-4B2E-8FFC-88BD78D8349F}"/>
    <cellStyle name="Entrada 2 4 6 2 5 2" xfId="21540" xr:uid="{BA51CA1A-4C0B-4B11-B440-05AB0377D70A}"/>
    <cellStyle name="Entrada 2 4 6 2 6" xfId="21541" xr:uid="{D9F5F7E4-2307-455D-A3BD-CD043630E61D}"/>
    <cellStyle name="Entrada 2 4 6 2 6 2" xfId="21542" xr:uid="{89DEFBF2-0441-4EF1-BC6F-8CA12B71EC23}"/>
    <cellStyle name="Entrada 2 4 6 2 7" xfId="21543" xr:uid="{838916C2-6725-43CC-AC74-DC5502F5A01C}"/>
    <cellStyle name="Entrada 2 4 6 2_Mes Actual" xfId="21544" xr:uid="{6C184421-1571-4585-96BA-AC9915704603}"/>
    <cellStyle name="Entrada 2 4 6 3" xfId="21545" xr:uid="{FD82E827-F7B2-4B66-9F4C-27FA2EF17FB2}"/>
    <cellStyle name="Entrada 2 4 6 3 2" xfId="21546" xr:uid="{F0DCB25E-CF65-4774-8AE6-0EFAFE50D71D}"/>
    <cellStyle name="Entrada 2 4 6 3 2 2" xfId="21547" xr:uid="{D1C15508-4D85-459F-862E-2D47C24826C4}"/>
    <cellStyle name="Entrada 2 4 6 3 3" xfId="21548" xr:uid="{3CA0F39A-9E79-4DC6-87CD-5287F8564604}"/>
    <cellStyle name="Entrada 2 4 6 3_Mes Actual" xfId="21549" xr:uid="{CF04BF10-370E-4447-A163-7C533E901EAD}"/>
    <cellStyle name="Entrada 2 4 6 4" xfId="21550" xr:uid="{5CBE6F2B-9417-487B-8192-C56B10A6D442}"/>
    <cellStyle name="Entrada 2 4 6 4 2" xfId="21551" xr:uid="{169BCFBF-C46A-4BDB-896A-1C0B402C001C}"/>
    <cellStyle name="Entrada 2 4 6 5" xfId="21552" xr:uid="{9A05BFF9-1E78-4601-9015-B608BC98D62C}"/>
    <cellStyle name="Entrada 2 4 6 5 2" xfId="21553" xr:uid="{397F3C1B-1912-413E-B242-734143D4C12D}"/>
    <cellStyle name="Entrada 2 4 6 6" xfId="21554" xr:uid="{39D641D0-1E17-4B43-8FD7-EE64ACA76EBF}"/>
    <cellStyle name="Entrada 2 4 6 6 2" xfId="21555" xr:uid="{988582FC-DDA8-44F0-8F73-668DD6364E8A}"/>
    <cellStyle name="Entrada 2 4 6 7" xfId="21556" xr:uid="{74766EB2-5214-413A-8ABA-EB19C2C8B2A1}"/>
    <cellStyle name="Entrada 2 4 6 7 2" xfId="21557" xr:uid="{8BD24BF1-8E97-4B81-B5C3-768CB76682F6}"/>
    <cellStyle name="Entrada 2 4 6 8" xfId="21558" xr:uid="{4AFDE289-C7A3-4A8A-95CC-3A78E4EE4C0B}"/>
    <cellStyle name="Entrada 2 4 6_Mes Actual" xfId="21559" xr:uid="{C064FF04-7EF2-473A-A474-8F56CCDDC187}"/>
    <cellStyle name="Entrada 2 4 7" xfId="21560" xr:uid="{B82CD935-410D-4304-A528-5A312A083E64}"/>
    <cellStyle name="Entrada 2 4 7 2" xfId="21561" xr:uid="{AD0F072C-9C2E-4399-A480-CA5446299863}"/>
    <cellStyle name="Entrada 2 4 7 2 2" xfId="21562" xr:uid="{0F1D8BD2-3A7C-4B86-9702-B99D019DF3C0}"/>
    <cellStyle name="Entrada 2 4 7 2 2 2" xfId="21563" xr:uid="{4E25DDE1-3E56-42C3-A1DF-820135126D9F}"/>
    <cellStyle name="Entrada 2 4 7 2 3" xfId="21564" xr:uid="{95CA19C2-BF99-48EB-9F25-A67446F549B3}"/>
    <cellStyle name="Entrada 2 4 7 2 3 2" xfId="21565" xr:uid="{CB498C50-82C6-4EEA-B533-053C4A019356}"/>
    <cellStyle name="Entrada 2 4 7 2 4" xfId="21566" xr:uid="{BB95B869-EF73-4E39-95FA-BC0F4818BFFA}"/>
    <cellStyle name="Entrada 2 4 7 2 4 2" xfId="21567" xr:uid="{7A27DF03-4467-4C45-A1B7-23350FB5C15C}"/>
    <cellStyle name="Entrada 2 4 7 2 5" xfId="21568" xr:uid="{F9494EA7-33C0-4CB5-AFA1-848586693AA0}"/>
    <cellStyle name="Entrada 2 4 7 2 5 2" xfId="21569" xr:uid="{D3635A4A-9DB1-4FEC-8A6A-02F0E62CC6FE}"/>
    <cellStyle name="Entrada 2 4 7 2 6" xfId="21570" xr:uid="{23DB4ABE-7283-4C11-9647-569D560085A3}"/>
    <cellStyle name="Entrada 2 4 7 2 6 2" xfId="21571" xr:uid="{4BD79392-36E7-44D2-A9EF-ACC6749F9C1B}"/>
    <cellStyle name="Entrada 2 4 7 2 7" xfId="21572" xr:uid="{4550496D-58C7-4C1C-A271-A55149502DA4}"/>
    <cellStyle name="Entrada 2 4 7 3" xfId="21573" xr:uid="{D6C53CCF-C245-4C21-B3A6-91E242B7C7A4}"/>
    <cellStyle name="Entrada 2 4 7 3 2" xfId="21574" xr:uid="{11C9C81C-7035-41B1-B20F-0F5926CA5A6C}"/>
    <cellStyle name="Entrada 2 4 7 4" xfId="21575" xr:uid="{6D6DABD7-1EE7-4577-8E7F-E6CE961D9C6B}"/>
    <cellStyle name="Entrada 2 4 7 4 2" xfId="21576" xr:uid="{DBB03FAD-3162-498D-AA88-BF95E4E490C5}"/>
    <cellStyle name="Entrada 2 4 7 5" xfId="21577" xr:uid="{60090193-CAA6-453A-902A-328A234813EA}"/>
    <cellStyle name="Entrada 2 4 7 5 2" xfId="21578" xr:uid="{6232A1B7-850D-40AD-821D-43F2434B1780}"/>
    <cellStyle name="Entrada 2 4 7 6" xfId="21579" xr:uid="{44181660-B62A-4F1F-A90F-029AF6526794}"/>
    <cellStyle name="Entrada 2 4 7 6 2" xfId="21580" xr:uid="{813B6D80-C004-47E1-85AB-F726A7F4E4A9}"/>
    <cellStyle name="Entrada 2 4 7 7" xfId="21581" xr:uid="{FDA22E13-7FF0-45DF-8051-6CC0B551A535}"/>
    <cellStyle name="Entrada 2 4 7 7 2" xfId="21582" xr:uid="{E83D7DE0-7F54-418C-8768-882912546C15}"/>
    <cellStyle name="Entrada 2 4 7 8" xfId="21583" xr:uid="{D2B54402-D847-4C72-8585-BB777FB75462}"/>
    <cellStyle name="Entrada 2 4 7_Mes Actual" xfId="21584" xr:uid="{12865AB6-3D9F-4836-B670-96EE94576C76}"/>
    <cellStyle name="Entrada 2 4 8" xfId="21585" xr:uid="{DFB4B4B1-951C-494F-A8DE-04E379195FF8}"/>
    <cellStyle name="Entrada 2 4 8 2" xfId="21586" xr:uid="{56CE10F1-CF19-4E0F-BFF7-92E5D93DC7D6}"/>
    <cellStyle name="Entrada 2 4 8 2 2" xfId="21587" xr:uid="{681DD099-30E8-461C-AB09-E9BC5E222479}"/>
    <cellStyle name="Entrada 2 4 8 2 2 2" xfId="21588" xr:uid="{A6C75EAA-95EA-4AC0-9585-F3BEB6311A58}"/>
    <cellStyle name="Entrada 2 4 8 2 3" xfId="21589" xr:uid="{48653F1A-8F41-4590-90C0-4BED1EC591DC}"/>
    <cellStyle name="Entrada 2 4 8 2 3 2" xfId="21590" xr:uid="{45327436-F429-41F8-BFB3-EA82A3079AAC}"/>
    <cellStyle name="Entrada 2 4 8 2 4" xfId="21591" xr:uid="{857ED4D4-2A33-4F43-9DDD-E39E40E9A4A1}"/>
    <cellStyle name="Entrada 2 4 8 2 4 2" xfId="21592" xr:uid="{8675134A-1660-4386-A4D7-6E7A95838096}"/>
    <cellStyle name="Entrada 2 4 8 2 5" xfId="21593" xr:uid="{91D39BA2-BF77-4CCC-A5DE-FD87894215A2}"/>
    <cellStyle name="Entrada 2 4 8 2 5 2" xfId="21594" xr:uid="{5A8761BF-6521-40BD-9EC8-4948B03F14BC}"/>
    <cellStyle name="Entrada 2 4 8 2 6" xfId="21595" xr:uid="{067CA868-6101-431B-AC88-66150CE0085E}"/>
    <cellStyle name="Entrada 2 4 8 2 6 2" xfId="21596" xr:uid="{E8F5D764-FC71-411A-A62F-E8DE6EC22055}"/>
    <cellStyle name="Entrada 2 4 8 2 7" xfId="21597" xr:uid="{D8E89B85-4DB1-4BFA-8DD3-3101B1746DF9}"/>
    <cellStyle name="Entrada 2 4 8 3" xfId="21598" xr:uid="{92B96F74-773D-4B6B-9EF0-9B18AF0DE254}"/>
    <cellStyle name="Entrada 2 4 8 3 2" xfId="21599" xr:uid="{83065AEE-2A2B-41E8-8D3E-43C598906875}"/>
    <cellStyle name="Entrada 2 4 8 4" xfId="21600" xr:uid="{E73CE90F-EFD2-408C-91F6-321AE32BDB69}"/>
    <cellStyle name="Entrada 2 4 8 4 2" xfId="21601" xr:uid="{B0FD90A2-47FC-49BD-8088-F0BCB21DB308}"/>
    <cellStyle name="Entrada 2 4 8 5" xfId="21602" xr:uid="{6CA8AEBC-6CC8-4CA9-A813-CCCAB9D68F3D}"/>
    <cellStyle name="Entrada 2 4 8 5 2" xfId="21603" xr:uid="{8366C099-9EC9-4B67-A450-2AB9A040BC18}"/>
    <cellStyle name="Entrada 2 4 8 6" xfId="21604" xr:uid="{5AABFBCF-025C-44A7-89BB-78AED8344049}"/>
    <cellStyle name="Entrada 2 4 8 6 2" xfId="21605" xr:uid="{8BA65227-0778-4543-9919-FC8F3AD0C350}"/>
    <cellStyle name="Entrada 2 4 8 7" xfId="21606" xr:uid="{50F5FC0C-3DAB-4A42-BE7E-88132123E55F}"/>
    <cellStyle name="Entrada 2 4 8 7 2" xfId="21607" xr:uid="{554363D4-9D6A-47C0-B11D-2027B09103B0}"/>
    <cellStyle name="Entrada 2 4 8 8" xfId="21608" xr:uid="{F4381E08-50E8-4917-8430-31498FF06CCB}"/>
    <cellStyle name="Entrada 2 4 8_Mes Actual" xfId="21609" xr:uid="{FE76A9EF-6AAB-4477-8DDE-EEEE590C16D8}"/>
    <cellStyle name="Entrada 2 4 9" xfId="21610" xr:uid="{45893DA4-95A6-468F-B27D-88DA8ACD62D0}"/>
    <cellStyle name="Entrada 2 4 9 2" xfId="21611" xr:uid="{B4807E52-F2C3-4067-B987-2E9792D8ADF4}"/>
    <cellStyle name="Entrada 2 4 9 2 2" xfId="21612" xr:uid="{109D7E25-5E9F-4A01-BD07-EEDAB5464C56}"/>
    <cellStyle name="Entrada 2 4 9 3" xfId="21613" xr:uid="{30C8D78E-A47D-495F-94B1-A081B983AE44}"/>
    <cellStyle name="Entrada 2 4 9 3 2" xfId="21614" xr:uid="{98C47EDA-78E8-4940-AC59-2FD3CC214FB1}"/>
    <cellStyle name="Entrada 2 4 9 4" xfId="21615" xr:uid="{F20635AE-F751-4E13-BF11-5A4BE4D83B84}"/>
    <cellStyle name="Entrada 2 4 9 4 2" xfId="21616" xr:uid="{520CE929-1D38-46C5-93B1-11C200E34496}"/>
    <cellStyle name="Entrada 2 4 9 5" xfId="21617" xr:uid="{142188F5-69D6-4405-A7ED-4A430CF57878}"/>
    <cellStyle name="Entrada 2 4 9 5 2" xfId="21618" xr:uid="{5253A098-D0AF-4C48-9FCF-0E79D4B970BF}"/>
    <cellStyle name="Entrada 2 4 9 6" xfId="21619" xr:uid="{1329F920-14A4-4B20-92C9-DA720DC204E2}"/>
    <cellStyle name="Entrada 2 4 9 6 2" xfId="21620" xr:uid="{3A6C773B-99F8-4A5D-8F25-F20F6E0BC38D}"/>
    <cellStyle name="Entrada 2 4 9 7" xfId="21621" xr:uid="{2C6ABE4F-17ED-4F9F-B30E-4E9C34042A45}"/>
    <cellStyle name="Entrada 2 4_Mes Actual" xfId="21622" xr:uid="{D1CF6982-97BF-4BDE-BFEE-28EEAB063362}"/>
    <cellStyle name="Entrada 2 5" xfId="21623" xr:uid="{B5CBECC8-2B9D-4471-8F45-17BDFC4B084D}"/>
    <cellStyle name="Entrada 2 5 10" xfId="21624" xr:uid="{9C3EBC8D-B151-4631-8157-9668EF328248}"/>
    <cellStyle name="Entrada 2 5 10 2" xfId="21625" xr:uid="{F728E6D9-1904-4D55-A69B-731D1A94CDCC}"/>
    <cellStyle name="Entrada 2 5 11" xfId="21626" xr:uid="{CA3C2ACD-A004-4D1D-BD8D-4835C6355A37}"/>
    <cellStyle name="Entrada 2 5 11 2" xfId="21627" xr:uid="{E99A25FE-EEE9-4C13-BFAF-3094DFEF2E8A}"/>
    <cellStyle name="Entrada 2 5 12" xfId="21628" xr:uid="{A00C1F73-B6BA-413C-B2DA-365E551670E2}"/>
    <cellStyle name="Entrada 2 5 12 2" xfId="21629" xr:uid="{236C072C-855D-4483-913E-EE70053C97A2}"/>
    <cellStyle name="Entrada 2 5 13" xfId="21630" xr:uid="{FA72709A-750F-448E-8927-A46215B5A099}"/>
    <cellStyle name="Entrada 2 5 13 2" xfId="21631" xr:uid="{8FD5E8D9-2624-422C-ABED-161870CA50FF}"/>
    <cellStyle name="Entrada 2 5 14" xfId="21632" xr:uid="{DDFAB398-25B6-47CF-A39A-F17149C4684C}"/>
    <cellStyle name="Entrada 2 5 14 2" xfId="21633" xr:uid="{D64CAF34-71A0-4134-ACDF-C895E6EE62C1}"/>
    <cellStyle name="Entrada 2 5 15" xfId="21634" xr:uid="{F1D880A4-0FA5-4893-A233-A32C5A48E77E}"/>
    <cellStyle name="Entrada 2 5 2" xfId="21635" xr:uid="{FD24E1A3-7357-4837-B642-1E96D59FE157}"/>
    <cellStyle name="Entrada 2 5 2 10" xfId="21636" xr:uid="{1DF47BDE-0236-4356-B4BD-D4E6BDC4B6A3}"/>
    <cellStyle name="Entrada 2 5 2 10 2" xfId="21637" xr:uid="{2E8DEB13-2C66-4747-A50F-BD08D0B2B819}"/>
    <cellStyle name="Entrada 2 5 2 11" xfId="21638" xr:uid="{4F9D79B3-CAD1-41F7-B338-559B261BE938}"/>
    <cellStyle name="Entrada 2 5 2 11 2" xfId="21639" xr:uid="{7C5AFEC5-1176-4D13-B68F-EC73E1ACC6C8}"/>
    <cellStyle name="Entrada 2 5 2 12" xfId="21640" xr:uid="{6A019C38-DE0A-4DA7-9055-FBA7392F437C}"/>
    <cellStyle name="Entrada 2 5 2 2" xfId="21641" xr:uid="{B08AE5B7-0E2E-4D8E-808A-6B4E176F3A3C}"/>
    <cellStyle name="Entrada 2 5 2 2 10" xfId="21642" xr:uid="{8D8B873A-C2C6-466F-828E-8F00DEF9E9EF}"/>
    <cellStyle name="Entrada 2 5 2 2 10 2" xfId="21643" xr:uid="{C88916B7-1295-4308-AB7F-8F50C07465AB}"/>
    <cellStyle name="Entrada 2 5 2 2 11" xfId="21644" xr:uid="{A9D28AB6-A607-4001-B6B9-7685AF2067A5}"/>
    <cellStyle name="Entrada 2 5 2 2 2" xfId="21645" xr:uid="{12493845-287F-4E65-85DE-D17152A4144C}"/>
    <cellStyle name="Entrada 2 5 2 2 2 2" xfId="21646" xr:uid="{7EAD18EB-89BE-4FBB-B0D6-D2B8CD21D6E6}"/>
    <cellStyle name="Entrada 2 5 2 2 2 2 2" xfId="21647" xr:uid="{51F57882-18C8-4847-BE33-F434C96721C6}"/>
    <cellStyle name="Entrada 2 5 2 2 2 2 2 2" xfId="21648" xr:uid="{D11CF661-3CB9-49C3-B34F-E62EC3A9C4A8}"/>
    <cellStyle name="Entrada 2 5 2 2 2 2 3" xfId="21649" xr:uid="{256F047A-2C9B-4CD8-9A16-379533381F9B}"/>
    <cellStyle name="Entrada 2 5 2 2 2 2 3 2" xfId="21650" xr:uid="{D489D60B-7BAD-45EB-ADC2-40E7B7FB32B0}"/>
    <cellStyle name="Entrada 2 5 2 2 2 2 4" xfId="21651" xr:uid="{B271300E-68FC-4214-A0BA-573E77AE50D9}"/>
    <cellStyle name="Entrada 2 5 2 2 2 2 4 2" xfId="21652" xr:uid="{12581F44-43FE-40C3-B081-C103AA70A005}"/>
    <cellStyle name="Entrada 2 5 2 2 2 2 5" xfId="21653" xr:uid="{30960592-AA6B-4275-8D2F-D4743A5F2D20}"/>
    <cellStyle name="Entrada 2 5 2 2 2 2 5 2" xfId="21654" xr:uid="{F971F820-05FB-4DA4-8A59-E974EE7C7542}"/>
    <cellStyle name="Entrada 2 5 2 2 2 2 6" xfId="21655" xr:uid="{616DDEC5-9B94-4386-8ECB-5B7158E5E566}"/>
    <cellStyle name="Entrada 2 5 2 2 2 2 6 2" xfId="21656" xr:uid="{125EDDBD-419B-47E1-A109-FFA4B1A206DC}"/>
    <cellStyle name="Entrada 2 5 2 2 2 2 7" xfId="21657" xr:uid="{86C7A867-40C7-4B9F-A6EC-4F93F3A80001}"/>
    <cellStyle name="Entrada 2 5 2 2 2 2_Mes Actual" xfId="21658" xr:uid="{A37D02DE-7AC1-40D9-9C4A-4137D5EB213F}"/>
    <cellStyle name="Entrada 2 5 2 2 2 3" xfId="21659" xr:uid="{1CE18639-0D42-48E5-B59C-03D09C3354BD}"/>
    <cellStyle name="Entrada 2 5 2 2 2 3 2" xfId="21660" xr:uid="{E1AC4C88-DC8E-4E4F-8B01-E89C4736B980}"/>
    <cellStyle name="Entrada 2 5 2 2 2 3 2 2" xfId="21661" xr:uid="{7C37ACF9-2162-498F-A2F7-AD135501B29F}"/>
    <cellStyle name="Entrada 2 5 2 2 2 3 3" xfId="21662" xr:uid="{34775B96-5493-4DD9-8CF3-D7346FF1D792}"/>
    <cellStyle name="Entrada 2 5 2 2 2 3_Mes Actual" xfId="21663" xr:uid="{CF8F66FA-E8F4-40EF-9EB2-9193B0C8173D}"/>
    <cellStyle name="Entrada 2 5 2 2 2 4" xfId="21664" xr:uid="{0D814FFA-F337-43ED-8672-8C17EE29AF4F}"/>
    <cellStyle name="Entrada 2 5 2 2 2 4 2" xfId="21665" xr:uid="{3AD4DFE4-0AB5-4D8F-A1CA-B1010E8CDDF4}"/>
    <cellStyle name="Entrada 2 5 2 2 2 5" xfId="21666" xr:uid="{5D01D6E3-68B8-46B5-94C9-AF30D70C69ED}"/>
    <cellStyle name="Entrada 2 5 2 2 2 5 2" xfId="21667" xr:uid="{A4B48558-3726-4486-BF62-BAE076635E48}"/>
    <cellStyle name="Entrada 2 5 2 2 2 6" xfId="21668" xr:uid="{E21A3E56-BB74-458D-A727-09BCE19FE22F}"/>
    <cellStyle name="Entrada 2 5 2 2 2 6 2" xfId="21669" xr:uid="{1FA16A4A-2986-4A5D-BF55-1F7FE5D776C3}"/>
    <cellStyle name="Entrada 2 5 2 2 2 7" xfId="21670" xr:uid="{00D2BE44-DB29-4F25-8A58-9CA81737D23E}"/>
    <cellStyle name="Entrada 2 5 2 2 2 7 2" xfId="21671" xr:uid="{6BB6A2B8-C802-4CE4-B728-2C2E3DDE71EC}"/>
    <cellStyle name="Entrada 2 5 2 2 2 8" xfId="21672" xr:uid="{08D49FF5-2338-493F-A89E-490C022A920E}"/>
    <cellStyle name="Entrada 2 5 2 2 2_Mes Actual" xfId="21673" xr:uid="{ACB85422-FA37-479A-8663-3A145C7CA8EB}"/>
    <cellStyle name="Entrada 2 5 2 2 3" xfId="21674" xr:uid="{3B4E269C-3E50-4C0C-9877-A67005E8EAB0}"/>
    <cellStyle name="Entrada 2 5 2 2 3 2" xfId="21675" xr:uid="{B60CA7FC-F3A8-4FAB-9491-37DC3C6E64E1}"/>
    <cellStyle name="Entrada 2 5 2 2 3 2 2" xfId="21676" xr:uid="{A8839DF4-46D3-45F9-B42E-D5DC84BB8FFB}"/>
    <cellStyle name="Entrada 2 5 2 2 3 2 2 2" xfId="21677" xr:uid="{A5D53700-2D01-420D-AC8A-C336E9358377}"/>
    <cellStyle name="Entrada 2 5 2 2 3 2 3" xfId="21678" xr:uid="{FF02094D-641D-483D-ACD1-A36C6B9CC8BE}"/>
    <cellStyle name="Entrada 2 5 2 2 3 2 3 2" xfId="21679" xr:uid="{F821E9B4-3E69-4914-9AFF-4BA8FDE9ACF0}"/>
    <cellStyle name="Entrada 2 5 2 2 3 2 4" xfId="21680" xr:uid="{75EB8640-05CD-4400-BDC7-8448D035C8ED}"/>
    <cellStyle name="Entrada 2 5 2 2 3 2 4 2" xfId="21681" xr:uid="{6CC4D434-0F80-4B25-AD0A-7FBD0971EB20}"/>
    <cellStyle name="Entrada 2 5 2 2 3 2 5" xfId="21682" xr:uid="{F6B85B28-394D-40D5-A4C5-87D94ABB2178}"/>
    <cellStyle name="Entrada 2 5 2 2 3 2 5 2" xfId="21683" xr:uid="{15A49161-4C7E-480B-9AA2-3465BCE7E8DC}"/>
    <cellStyle name="Entrada 2 5 2 2 3 2 6" xfId="21684" xr:uid="{B3CC55BD-3F10-4BBA-A7B5-78B487E7A3A6}"/>
    <cellStyle name="Entrada 2 5 2 2 3 2 6 2" xfId="21685" xr:uid="{BD1C5F3D-93A4-45FE-B2A6-ECFD9960419A}"/>
    <cellStyle name="Entrada 2 5 2 2 3 2 7" xfId="21686" xr:uid="{71C50B99-C218-4DC8-A27C-4B40BCDC9C59}"/>
    <cellStyle name="Entrada 2 5 2 2 3 3" xfId="21687" xr:uid="{3626A2B7-A8B1-410C-9CEB-29BADDE00534}"/>
    <cellStyle name="Entrada 2 5 2 2 3 3 2" xfId="21688" xr:uid="{5BFB9273-ED7E-4E85-BF59-9C209C97EC2C}"/>
    <cellStyle name="Entrada 2 5 2 2 3 4" xfId="21689" xr:uid="{2A0ED2F5-44DA-457D-9143-DF1AD93A6091}"/>
    <cellStyle name="Entrada 2 5 2 2 3 4 2" xfId="21690" xr:uid="{31DD7936-A09B-4BAF-BBE3-E0D268DCCEE8}"/>
    <cellStyle name="Entrada 2 5 2 2 3 5" xfId="21691" xr:uid="{F982F4AE-EAA7-4713-A43A-F8156009A4A2}"/>
    <cellStyle name="Entrada 2 5 2 2 3 5 2" xfId="21692" xr:uid="{1571578C-CD0E-48EA-8F25-BB90C3A210F5}"/>
    <cellStyle name="Entrada 2 5 2 2 3 6" xfId="21693" xr:uid="{780D0072-69C0-458B-9E00-9EA4F45973EA}"/>
    <cellStyle name="Entrada 2 5 2 2 3 6 2" xfId="21694" xr:uid="{3FFD9F63-897E-4FD3-AA5B-7C08FBEBC578}"/>
    <cellStyle name="Entrada 2 5 2 2 3 7" xfId="21695" xr:uid="{F822C378-D5A2-4E2C-88A5-0DCFFB539F6D}"/>
    <cellStyle name="Entrada 2 5 2 2 3 7 2" xfId="21696" xr:uid="{BA76ABD0-E30B-46A1-9AEA-132E8034C188}"/>
    <cellStyle name="Entrada 2 5 2 2 3 8" xfId="21697" xr:uid="{834DD127-6A2B-4310-88DB-B94330125C8A}"/>
    <cellStyle name="Entrada 2 5 2 2 3_Mes Actual" xfId="21698" xr:uid="{0EC55E05-A293-4CF1-8CFE-A88F40453179}"/>
    <cellStyle name="Entrada 2 5 2 2 4" xfId="21699" xr:uid="{70E3E9EE-4D1A-43ED-A24D-68D1AE234E84}"/>
    <cellStyle name="Entrada 2 5 2 2 4 2" xfId="21700" xr:uid="{C0EC0485-1C57-437E-AD5C-C5713B9B5C66}"/>
    <cellStyle name="Entrada 2 5 2 2 4 2 2" xfId="21701" xr:uid="{D41BEA42-3DBA-413C-998F-0E027804D692}"/>
    <cellStyle name="Entrada 2 5 2 2 4 2 2 2" xfId="21702" xr:uid="{49E5B92F-7EA2-4182-84B4-2A428CEC1DA8}"/>
    <cellStyle name="Entrada 2 5 2 2 4 2 3" xfId="21703" xr:uid="{34EEF6EC-0681-4558-A5FE-B225D0567CD6}"/>
    <cellStyle name="Entrada 2 5 2 2 4 2 3 2" xfId="21704" xr:uid="{A3437F5B-0E1A-417E-A583-485C3F145725}"/>
    <cellStyle name="Entrada 2 5 2 2 4 2 4" xfId="21705" xr:uid="{52F17DF2-FE41-4037-AF88-42F1E6A505B7}"/>
    <cellStyle name="Entrada 2 5 2 2 4 2 4 2" xfId="21706" xr:uid="{77208939-1563-4D29-BE36-EAF0B534331E}"/>
    <cellStyle name="Entrada 2 5 2 2 4 2 5" xfId="21707" xr:uid="{217A0438-2E14-4018-A851-5BA7D1ACD523}"/>
    <cellStyle name="Entrada 2 5 2 2 4 2 5 2" xfId="21708" xr:uid="{5F0DF811-CB13-4D53-8C94-7D7DBF677D5B}"/>
    <cellStyle name="Entrada 2 5 2 2 4 2 6" xfId="21709" xr:uid="{00F8D026-904A-470E-8C61-7709E72473A9}"/>
    <cellStyle name="Entrada 2 5 2 2 4 2 6 2" xfId="21710" xr:uid="{0FE158B9-6F68-4288-B0F1-B516CE457D84}"/>
    <cellStyle name="Entrada 2 5 2 2 4 2 7" xfId="21711" xr:uid="{2C4B8311-A969-409C-82E2-7610BBE8F569}"/>
    <cellStyle name="Entrada 2 5 2 2 4 3" xfId="21712" xr:uid="{E571288E-80D0-4B4F-AEF9-A7B1DBA05DDB}"/>
    <cellStyle name="Entrada 2 5 2 2 4 3 2" xfId="21713" xr:uid="{7B639825-E587-4B29-9FCC-C7E36D740656}"/>
    <cellStyle name="Entrada 2 5 2 2 4 4" xfId="21714" xr:uid="{53FE7005-DA43-4B36-94D0-9BBBAF084A63}"/>
    <cellStyle name="Entrada 2 5 2 2 4 4 2" xfId="21715" xr:uid="{D7EB4E69-E7B9-4428-982E-DB9B132E2B37}"/>
    <cellStyle name="Entrada 2 5 2 2 4 5" xfId="21716" xr:uid="{29E2884E-2CB0-4EF3-8654-9BCEA5B8C92A}"/>
    <cellStyle name="Entrada 2 5 2 2 4 5 2" xfId="21717" xr:uid="{1F32E141-81E1-44BA-93D1-50AB2BD15CFC}"/>
    <cellStyle name="Entrada 2 5 2 2 4 6" xfId="21718" xr:uid="{4E42D616-5EE7-4277-A4E3-40911FCFEE4E}"/>
    <cellStyle name="Entrada 2 5 2 2 4 6 2" xfId="21719" xr:uid="{FF10DC46-4AF3-40E2-A24D-F12E3CD9177D}"/>
    <cellStyle name="Entrada 2 5 2 2 4 7" xfId="21720" xr:uid="{257D5EFF-099B-4636-A135-82DB2BB9B754}"/>
    <cellStyle name="Entrada 2 5 2 2 4 7 2" xfId="21721" xr:uid="{07F8FB41-609D-4AE2-AA1B-1CA80B08A15A}"/>
    <cellStyle name="Entrada 2 5 2 2 4 8" xfId="21722" xr:uid="{41C8D2DB-0072-47CB-BC5A-C6FCE7401A2E}"/>
    <cellStyle name="Entrada 2 5 2 2 4_Mes Actual" xfId="21723" xr:uid="{2E6AA6BA-2B1F-4D8E-8BAA-9C903E3FB66B}"/>
    <cellStyle name="Entrada 2 5 2 2 5" xfId="21724" xr:uid="{6A403C34-291E-4D0E-A5AD-F4CB361A0382}"/>
    <cellStyle name="Entrada 2 5 2 2 5 2" xfId="21725" xr:uid="{DA8C0F07-A5FD-40A4-A050-C70BDD6F40C2}"/>
    <cellStyle name="Entrada 2 5 2 2 5 2 2" xfId="21726" xr:uid="{51BBFF79-C5AD-453E-BD9D-B2A9E2AAF0AD}"/>
    <cellStyle name="Entrada 2 5 2 2 5 3" xfId="21727" xr:uid="{1F6F8D32-6091-49AD-A5D5-88EB42708245}"/>
    <cellStyle name="Entrada 2 5 2 2 5 3 2" xfId="21728" xr:uid="{3E884C8A-F5AC-4588-8BD8-5BD4082942B1}"/>
    <cellStyle name="Entrada 2 5 2 2 5 4" xfId="21729" xr:uid="{EFAB914A-1ABF-4F45-B301-201D9FF9EAFE}"/>
    <cellStyle name="Entrada 2 5 2 2 5 4 2" xfId="21730" xr:uid="{DAE22B93-BD4E-4D63-8B29-4317BDCD31EC}"/>
    <cellStyle name="Entrada 2 5 2 2 5 5" xfId="21731" xr:uid="{B9DB1367-C9F9-4D93-9ECF-DE9B6BA66958}"/>
    <cellStyle name="Entrada 2 5 2 2 5 5 2" xfId="21732" xr:uid="{82B67832-2078-4C6A-85B8-16BD59403037}"/>
    <cellStyle name="Entrada 2 5 2 2 5 6" xfId="21733" xr:uid="{0D5F45C0-E855-4A2E-BE07-6217DB4C7870}"/>
    <cellStyle name="Entrada 2 5 2 2 5 6 2" xfId="21734" xr:uid="{F927B71C-790E-4EB2-BFD7-C9A1C00A0B6E}"/>
    <cellStyle name="Entrada 2 5 2 2 5 7" xfId="21735" xr:uid="{883C69D1-1CF4-4E10-8C32-85EB6DFA2A84}"/>
    <cellStyle name="Entrada 2 5 2 2 6" xfId="21736" xr:uid="{B83223FA-6FC0-4C7C-A2EF-DF5433E0B0CA}"/>
    <cellStyle name="Entrada 2 5 2 2 6 2" xfId="21737" xr:uid="{DCD6CB4D-A43C-49ED-AACB-DE0DD308AAFE}"/>
    <cellStyle name="Entrada 2 5 2 2 7" xfId="21738" xr:uid="{76E22C3A-D4BC-4C64-B7CB-67553BF3DCA7}"/>
    <cellStyle name="Entrada 2 5 2 2 7 2" xfId="21739" xr:uid="{D4E80020-54BA-48BF-A8B8-83B544EE7665}"/>
    <cellStyle name="Entrada 2 5 2 2 8" xfId="21740" xr:uid="{1F276EF7-88AD-4945-BC0A-7E23E2F5B005}"/>
    <cellStyle name="Entrada 2 5 2 2 8 2" xfId="21741" xr:uid="{CD5A86C0-F88C-43A7-A393-F097003053AA}"/>
    <cellStyle name="Entrada 2 5 2 2 9" xfId="21742" xr:uid="{1AFB309D-4B83-49D7-981E-CA101BFD0202}"/>
    <cellStyle name="Entrada 2 5 2 2 9 2" xfId="21743" xr:uid="{6C0B99FA-F057-4696-A479-D5522ADEBF7D}"/>
    <cellStyle name="Entrada 2 5 2 2_Mes Actual" xfId="21744" xr:uid="{D4E51BA8-B35A-406F-8503-4BEA0A4A725B}"/>
    <cellStyle name="Entrada 2 5 2 3" xfId="21745" xr:uid="{1C2B0626-8AE5-438D-8E57-C51C766D7BDB}"/>
    <cellStyle name="Entrada 2 5 2 3 2" xfId="21746" xr:uid="{ECFDF534-FDA5-43ED-A9EC-3C22B8AC2CC5}"/>
    <cellStyle name="Entrada 2 5 2 3 2 2" xfId="21747" xr:uid="{F7C64267-1D80-4E70-AA42-9079ACDDC018}"/>
    <cellStyle name="Entrada 2 5 2 3 2 2 2" xfId="21748" xr:uid="{29076F9B-F2A8-453E-B5A4-2CC67F5991B7}"/>
    <cellStyle name="Entrada 2 5 2 3 2 3" xfId="21749" xr:uid="{7C2050AB-EE88-4207-ABB7-79D9868E25F6}"/>
    <cellStyle name="Entrada 2 5 2 3 2 3 2" xfId="21750" xr:uid="{85A6C1D6-835A-4F58-A7CF-4587D7EE4E0C}"/>
    <cellStyle name="Entrada 2 5 2 3 2 4" xfId="21751" xr:uid="{7EBEDDB6-BFE3-4A71-8FD9-9B4A5F2B35F8}"/>
    <cellStyle name="Entrada 2 5 2 3 2 4 2" xfId="21752" xr:uid="{A502857B-E068-41F5-8A7C-388DEE169AD3}"/>
    <cellStyle name="Entrada 2 5 2 3 2 5" xfId="21753" xr:uid="{DC4911C4-7658-4F85-B2B8-3FE5B516E442}"/>
    <cellStyle name="Entrada 2 5 2 3 2 5 2" xfId="21754" xr:uid="{B34EC258-1BE0-451A-A8A0-4FA39D67E012}"/>
    <cellStyle name="Entrada 2 5 2 3 2 6" xfId="21755" xr:uid="{E7DDFF70-EA76-46BD-BEB3-48E6A884B345}"/>
    <cellStyle name="Entrada 2 5 2 3 2 6 2" xfId="21756" xr:uid="{DE1B722E-316B-48B1-9ED0-7BC533CAC915}"/>
    <cellStyle name="Entrada 2 5 2 3 2 7" xfId="21757" xr:uid="{5AA34D25-0CA2-4F05-BE9D-4B54F1ACE3D6}"/>
    <cellStyle name="Entrada 2 5 2 3 2_Mes Actual" xfId="21758" xr:uid="{21B18F34-2C34-42CA-9562-ED3E64B3EB16}"/>
    <cellStyle name="Entrada 2 5 2 3 3" xfId="21759" xr:uid="{85142B13-0591-4FEF-AE21-7CB9B7DC78CC}"/>
    <cellStyle name="Entrada 2 5 2 3 3 2" xfId="21760" xr:uid="{F9CA48C7-1140-48B6-A1F6-3DC055BA3632}"/>
    <cellStyle name="Entrada 2 5 2 3 3 2 2" xfId="21761" xr:uid="{D42A465D-50C8-4EB1-A2A3-DA2E5EAE1651}"/>
    <cellStyle name="Entrada 2 5 2 3 3 3" xfId="21762" xr:uid="{1B3E6CD3-7163-4842-84C6-9B49168C6AC6}"/>
    <cellStyle name="Entrada 2 5 2 3 3_Mes Actual" xfId="21763" xr:uid="{A0825668-5072-4611-8EC5-38833E77C38D}"/>
    <cellStyle name="Entrada 2 5 2 3 4" xfId="21764" xr:uid="{A187B435-F1D6-4B65-9C28-B851C52D207E}"/>
    <cellStyle name="Entrada 2 5 2 3 4 2" xfId="21765" xr:uid="{0E222E2A-3186-459A-B8F1-D2C2802CD5A6}"/>
    <cellStyle name="Entrada 2 5 2 3 5" xfId="21766" xr:uid="{6F758B72-B001-4B73-9C32-2D347BE90905}"/>
    <cellStyle name="Entrada 2 5 2 3 5 2" xfId="21767" xr:uid="{3E5FABEA-1CF8-4D0A-94C9-1DA618683D2A}"/>
    <cellStyle name="Entrada 2 5 2 3 6" xfId="21768" xr:uid="{79A71504-7FDD-457B-886D-F89CB76FD8FD}"/>
    <cellStyle name="Entrada 2 5 2 3 6 2" xfId="21769" xr:uid="{19E533CC-2468-4A70-A343-DACD5FC8774A}"/>
    <cellStyle name="Entrada 2 5 2 3 7" xfId="21770" xr:uid="{331AF63C-7CE2-4F89-BD82-BCAFC69625D8}"/>
    <cellStyle name="Entrada 2 5 2 3 7 2" xfId="21771" xr:uid="{58EF378C-F4A5-4F0E-B7AE-3575FB8A8E1B}"/>
    <cellStyle name="Entrada 2 5 2 3 8" xfId="21772" xr:uid="{C6A5415D-B6D9-4FD2-8B25-93B83DFB64E8}"/>
    <cellStyle name="Entrada 2 5 2 3_Mes Actual" xfId="21773" xr:uid="{920424B0-6847-4FF9-8A25-A40BB39567C8}"/>
    <cellStyle name="Entrada 2 5 2 4" xfId="21774" xr:uid="{F22E62DD-BC06-465D-8477-7673214517B9}"/>
    <cellStyle name="Entrada 2 5 2 4 2" xfId="21775" xr:uid="{4AB43950-1831-41A3-94CC-0123620CE3E4}"/>
    <cellStyle name="Entrada 2 5 2 4 2 2" xfId="21776" xr:uid="{8E5C8277-5D79-499B-A22D-E21985145E42}"/>
    <cellStyle name="Entrada 2 5 2 4 2 2 2" xfId="21777" xr:uid="{5B4CCB1C-1E5C-42D0-B1BB-EDF59BFC5A4A}"/>
    <cellStyle name="Entrada 2 5 2 4 2 3" xfId="21778" xr:uid="{572534D9-680A-4130-ACD1-9E6A9DB4D7B5}"/>
    <cellStyle name="Entrada 2 5 2 4 2 3 2" xfId="21779" xr:uid="{6990ABF2-1894-44EC-AA51-D8FEBE4A0252}"/>
    <cellStyle name="Entrada 2 5 2 4 2 4" xfId="21780" xr:uid="{B23FEF2C-AA7C-4E26-AB07-E2E71D0B253C}"/>
    <cellStyle name="Entrada 2 5 2 4 2 4 2" xfId="21781" xr:uid="{9567DB6F-70FF-4CF4-9305-8321422E6052}"/>
    <cellStyle name="Entrada 2 5 2 4 2 5" xfId="21782" xr:uid="{F17EB8AE-E934-4F0F-9DD1-8B971284B157}"/>
    <cellStyle name="Entrada 2 5 2 4 2 5 2" xfId="21783" xr:uid="{A0E7453D-0460-4689-94B9-52255DB59D27}"/>
    <cellStyle name="Entrada 2 5 2 4 2 6" xfId="21784" xr:uid="{DDBB69E6-5B93-4884-BC46-D5C60ED2B5A9}"/>
    <cellStyle name="Entrada 2 5 2 4 2 6 2" xfId="21785" xr:uid="{34140B4C-3C1B-481D-9F1A-1488FBC9E007}"/>
    <cellStyle name="Entrada 2 5 2 4 2 7" xfId="21786" xr:uid="{9A8551D4-FA50-4044-A6C1-14DE16825968}"/>
    <cellStyle name="Entrada 2 5 2 4 3" xfId="21787" xr:uid="{11113A80-AF53-4B20-97B8-A7955A31856C}"/>
    <cellStyle name="Entrada 2 5 2 4 3 2" xfId="21788" xr:uid="{EFE4B611-AD5D-4610-B945-9B0A033CADC8}"/>
    <cellStyle name="Entrada 2 5 2 4 4" xfId="21789" xr:uid="{5ED6A2A8-C92F-4B26-A393-9164C459B3D8}"/>
    <cellStyle name="Entrada 2 5 2 4 4 2" xfId="21790" xr:uid="{675ED51E-6544-4B9B-9442-D05357DAAD8A}"/>
    <cellStyle name="Entrada 2 5 2 4 5" xfId="21791" xr:uid="{B15937D9-B10F-4F86-ADAF-89868E499305}"/>
    <cellStyle name="Entrada 2 5 2 4 5 2" xfId="21792" xr:uid="{BF2F1E1D-B535-46A0-8563-7CA130511BAD}"/>
    <cellStyle name="Entrada 2 5 2 4 6" xfId="21793" xr:uid="{44D4488D-80BD-4A26-9336-01EB88950FDA}"/>
    <cellStyle name="Entrada 2 5 2 4 6 2" xfId="21794" xr:uid="{8D67F9F5-3C2B-45F8-BE9F-CE3BB1227691}"/>
    <cellStyle name="Entrada 2 5 2 4 7" xfId="21795" xr:uid="{509BC86B-9ABA-4DEF-8105-F8833B54E173}"/>
    <cellStyle name="Entrada 2 5 2 4 7 2" xfId="21796" xr:uid="{A1AF82A1-B980-418F-B670-35E5E7D486F4}"/>
    <cellStyle name="Entrada 2 5 2 4 8" xfId="21797" xr:uid="{CE75C69C-A451-4774-9966-745D5B05F729}"/>
    <cellStyle name="Entrada 2 5 2 4_Mes Actual" xfId="21798" xr:uid="{953F3EF9-9DEB-4DAA-ADC4-95C1E8D29006}"/>
    <cellStyle name="Entrada 2 5 2 5" xfId="21799" xr:uid="{EF8A673A-4517-48B7-A204-9418624F17D0}"/>
    <cellStyle name="Entrada 2 5 2 5 2" xfId="21800" xr:uid="{1E4A139D-9E40-46F4-A457-6FE8AF5D09B0}"/>
    <cellStyle name="Entrada 2 5 2 5 2 2" xfId="21801" xr:uid="{6FA41376-28B6-4A92-89FA-9D23697FD3BF}"/>
    <cellStyle name="Entrada 2 5 2 5 2 2 2" xfId="21802" xr:uid="{3F3B5D4B-CF2B-47EA-AC33-B62E920052FD}"/>
    <cellStyle name="Entrada 2 5 2 5 2 3" xfId="21803" xr:uid="{3C667FD0-AB3D-40C1-960B-DD052D662162}"/>
    <cellStyle name="Entrada 2 5 2 5 2 3 2" xfId="21804" xr:uid="{0D7BCFB0-F769-450E-9AE3-5F0072D13631}"/>
    <cellStyle name="Entrada 2 5 2 5 2 4" xfId="21805" xr:uid="{17CF38C3-9E21-4074-983C-5A0C70549E83}"/>
    <cellStyle name="Entrada 2 5 2 5 2 4 2" xfId="21806" xr:uid="{3BF5C844-03F8-4D24-ABD9-D0B27B987D80}"/>
    <cellStyle name="Entrada 2 5 2 5 2 5" xfId="21807" xr:uid="{5524C145-3174-467E-9C3B-96104DC4DE0A}"/>
    <cellStyle name="Entrada 2 5 2 5 2 5 2" xfId="21808" xr:uid="{9E50A2AD-C80A-4CEC-9FD6-F542DC272EEA}"/>
    <cellStyle name="Entrada 2 5 2 5 2 6" xfId="21809" xr:uid="{8602CD7A-390A-409C-8B79-16A6285D85DF}"/>
    <cellStyle name="Entrada 2 5 2 5 2 6 2" xfId="21810" xr:uid="{DC570409-A927-4F3B-8E38-57433C334F5B}"/>
    <cellStyle name="Entrada 2 5 2 5 2 7" xfId="21811" xr:uid="{018071E0-20CE-4A1D-9632-B499DADFB229}"/>
    <cellStyle name="Entrada 2 5 2 5 3" xfId="21812" xr:uid="{42B14E28-FB26-48A9-9192-AAEE27E8FD9D}"/>
    <cellStyle name="Entrada 2 5 2 5 3 2" xfId="21813" xr:uid="{44493287-20A4-4AA7-AA7D-D9F02BB25FDB}"/>
    <cellStyle name="Entrada 2 5 2 5 4" xfId="21814" xr:uid="{058F84AF-8FE0-4700-AF36-ECEEC2464DA5}"/>
    <cellStyle name="Entrada 2 5 2 5 4 2" xfId="21815" xr:uid="{9BAFEF41-6C0F-4E3C-B95B-5D01443BCF47}"/>
    <cellStyle name="Entrada 2 5 2 5 5" xfId="21816" xr:uid="{D55A186C-1140-4570-8569-E326C45AC8C6}"/>
    <cellStyle name="Entrada 2 5 2 5 5 2" xfId="21817" xr:uid="{4B9A9DC7-6535-4D1F-BE8F-5300C44B5B98}"/>
    <cellStyle name="Entrada 2 5 2 5 6" xfId="21818" xr:uid="{2A938F51-46B1-4D5F-ACF7-E9ECD548DD9C}"/>
    <cellStyle name="Entrada 2 5 2 5 6 2" xfId="21819" xr:uid="{5560C7B6-7193-491F-99D2-0CEB7338881C}"/>
    <cellStyle name="Entrada 2 5 2 5 7" xfId="21820" xr:uid="{B33EDA40-A710-4D01-8901-9978F47AE25B}"/>
    <cellStyle name="Entrada 2 5 2 5 7 2" xfId="21821" xr:uid="{F13C2CEE-D2D4-4409-AC4D-66CFB0F1BC2F}"/>
    <cellStyle name="Entrada 2 5 2 5 8" xfId="21822" xr:uid="{BE4C57E4-48C2-498E-9EB7-AA82159A38D3}"/>
    <cellStyle name="Entrada 2 5 2 5_Mes Actual" xfId="21823" xr:uid="{E434EB7C-9947-4E81-AC9B-47BBEE327025}"/>
    <cellStyle name="Entrada 2 5 2 6" xfId="21824" xr:uid="{925472FB-FFA7-4100-A6B9-37EF7E45BA7B}"/>
    <cellStyle name="Entrada 2 5 2 6 2" xfId="21825" xr:uid="{F5BC6AAA-7E67-47A6-9912-67FCF6508A90}"/>
    <cellStyle name="Entrada 2 5 2 6 2 2" xfId="21826" xr:uid="{E301DB91-688D-4C7D-B1D3-E9DB13E40222}"/>
    <cellStyle name="Entrada 2 5 2 6 3" xfId="21827" xr:uid="{D57D6571-27DF-43AF-A54F-C4472E6458C0}"/>
    <cellStyle name="Entrada 2 5 2 6 3 2" xfId="21828" xr:uid="{D7A611CF-2287-4D40-B93D-63D1AD18C4D5}"/>
    <cellStyle name="Entrada 2 5 2 6 4" xfId="21829" xr:uid="{FACA3A9B-44A5-42F8-9BEB-7C3B447998FF}"/>
    <cellStyle name="Entrada 2 5 2 6 4 2" xfId="21830" xr:uid="{BE335F63-A269-44B8-91DF-FC5DD9678211}"/>
    <cellStyle name="Entrada 2 5 2 6 5" xfId="21831" xr:uid="{A49ACA08-05E2-4478-A0D5-EA677BD14533}"/>
    <cellStyle name="Entrada 2 5 2 6 5 2" xfId="21832" xr:uid="{3C1BA28A-CD06-49CB-B353-EBBDBC94E96B}"/>
    <cellStyle name="Entrada 2 5 2 6 6" xfId="21833" xr:uid="{6D6E1BED-D544-420D-B808-5C8C2F6AF5C3}"/>
    <cellStyle name="Entrada 2 5 2 6 6 2" xfId="21834" xr:uid="{E34E719E-C073-4FBC-87A4-477CE2381EEA}"/>
    <cellStyle name="Entrada 2 5 2 6 7" xfId="21835" xr:uid="{C19CBA97-C67E-4DDB-A8D3-221B2FEF846F}"/>
    <cellStyle name="Entrada 2 5 2 7" xfId="21836" xr:uid="{F798CEA7-3310-4E6C-8727-5F88CCB60DE9}"/>
    <cellStyle name="Entrada 2 5 2 7 2" xfId="21837" xr:uid="{C81E0194-56B5-4A70-ACE6-F7A82222898B}"/>
    <cellStyle name="Entrada 2 5 2 8" xfId="21838" xr:uid="{7FBE491D-BAEC-40B3-87F0-9E5107006534}"/>
    <cellStyle name="Entrada 2 5 2 8 2" xfId="21839" xr:uid="{8D24C439-6244-48E7-8433-C81821E571F7}"/>
    <cellStyle name="Entrada 2 5 2 9" xfId="21840" xr:uid="{C38C86FF-2220-4ECB-9A6D-6D3BBE8922BA}"/>
    <cellStyle name="Entrada 2 5 2 9 2" xfId="21841" xr:uid="{EA0CD8F2-8CB9-4AB1-9718-1B43F3FCD9E6}"/>
    <cellStyle name="Entrada 2 5 2_Mes Actual" xfId="21842" xr:uid="{BC2C2BB2-5B3E-42FC-AF28-CE951670C82B}"/>
    <cellStyle name="Entrada 2 5 3" xfId="21843" xr:uid="{F6012B54-E46D-47F4-A85B-90709DAB8A3F}"/>
    <cellStyle name="Entrada 2 5 3 10" xfId="21844" xr:uid="{CBB7F2A0-DAF4-4CCA-B18F-83A82AF9793C}"/>
    <cellStyle name="Entrada 2 5 3 10 2" xfId="21845" xr:uid="{7B30F30B-BD37-450E-AF24-C52CCA6001C2}"/>
    <cellStyle name="Entrada 2 5 3 11" xfId="21846" xr:uid="{5BAB5CE4-1F0F-42F0-82DA-922E4A577A2A}"/>
    <cellStyle name="Entrada 2 5 3 11 2" xfId="21847" xr:uid="{A1F8F531-0760-4A82-A48F-805A3F4A7F98}"/>
    <cellStyle name="Entrada 2 5 3 12" xfId="21848" xr:uid="{70F9FB73-B10A-4E1A-B809-889EC5D43C8C}"/>
    <cellStyle name="Entrada 2 5 3 2" xfId="21849" xr:uid="{DA8DD655-0465-4329-956C-364C5132A607}"/>
    <cellStyle name="Entrada 2 5 3 2 10" xfId="21850" xr:uid="{57697FDC-2D23-44A0-AB98-278CD9583BC4}"/>
    <cellStyle name="Entrada 2 5 3 2 10 2" xfId="21851" xr:uid="{03569163-9DFD-4D22-8986-9E4AEAA04145}"/>
    <cellStyle name="Entrada 2 5 3 2 11" xfId="21852" xr:uid="{67BC94A4-63A4-4C6D-8505-935235AA9F0D}"/>
    <cellStyle name="Entrada 2 5 3 2 2" xfId="21853" xr:uid="{7899BB1A-1AE9-46CC-A452-2FD6A77B26F4}"/>
    <cellStyle name="Entrada 2 5 3 2 2 2" xfId="21854" xr:uid="{59E13D28-3179-495C-B2F1-10EBE22FD079}"/>
    <cellStyle name="Entrada 2 5 3 2 2 2 2" xfId="21855" xr:uid="{F4E8A78E-A059-488A-A80E-68714BB033F4}"/>
    <cellStyle name="Entrada 2 5 3 2 2 2 2 2" xfId="21856" xr:uid="{190A568C-CF92-4E5C-B89B-C04588A02F68}"/>
    <cellStyle name="Entrada 2 5 3 2 2 2 3" xfId="21857" xr:uid="{357E90F4-8121-4082-A96B-6EC3135EF087}"/>
    <cellStyle name="Entrada 2 5 3 2 2 2 3 2" xfId="21858" xr:uid="{76EA96C7-6857-45F8-A446-76DBC29B2732}"/>
    <cellStyle name="Entrada 2 5 3 2 2 2 4" xfId="21859" xr:uid="{434DECCD-8B40-4BF0-914F-69AC76D72CB5}"/>
    <cellStyle name="Entrada 2 5 3 2 2 2 4 2" xfId="21860" xr:uid="{BE16FF5F-5950-43B5-8A97-039ED3AEB0B9}"/>
    <cellStyle name="Entrada 2 5 3 2 2 2 5" xfId="21861" xr:uid="{4CA306BB-F5BE-4E56-AE43-6C14A49E1D0D}"/>
    <cellStyle name="Entrada 2 5 3 2 2 2 5 2" xfId="21862" xr:uid="{566F3A1C-4D52-498A-8697-A020BD643B0A}"/>
    <cellStyle name="Entrada 2 5 3 2 2 2 6" xfId="21863" xr:uid="{3DB3E718-CAFB-4F73-982E-6537BCE0E800}"/>
    <cellStyle name="Entrada 2 5 3 2 2 2 6 2" xfId="21864" xr:uid="{730F8DCF-4030-4FB8-9B0A-16121315BD2A}"/>
    <cellStyle name="Entrada 2 5 3 2 2 2 7" xfId="21865" xr:uid="{D6BFB06F-4E1C-44A7-A129-DA9798BE39FC}"/>
    <cellStyle name="Entrada 2 5 3 2 2 2_Mes Actual" xfId="21866" xr:uid="{C5255028-6305-471B-8DB3-6A67C8A58016}"/>
    <cellStyle name="Entrada 2 5 3 2 2 3" xfId="21867" xr:uid="{31AE21F8-0CA1-45BE-B711-821B68B882F5}"/>
    <cellStyle name="Entrada 2 5 3 2 2 3 2" xfId="21868" xr:uid="{B453F747-C2CC-47DB-97F3-89742A6CD3AC}"/>
    <cellStyle name="Entrada 2 5 3 2 2 3 2 2" xfId="21869" xr:uid="{81F8B43F-E951-453B-A95E-F24D710FE318}"/>
    <cellStyle name="Entrada 2 5 3 2 2 3 3" xfId="21870" xr:uid="{DA94F7E4-5886-4481-8180-E89670FA855B}"/>
    <cellStyle name="Entrada 2 5 3 2 2 3_Mes Actual" xfId="21871" xr:uid="{CACA574B-7D30-4110-B474-139D29CB49C3}"/>
    <cellStyle name="Entrada 2 5 3 2 2 4" xfId="21872" xr:uid="{73CE7513-2AB2-4814-90EB-08A1E2197B78}"/>
    <cellStyle name="Entrada 2 5 3 2 2 4 2" xfId="21873" xr:uid="{171490DE-B0E8-4A76-9BA9-7143D81D0986}"/>
    <cellStyle name="Entrada 2 5 3 2 2 5" xfId="21874" xr:uid="{C0755C86-1A85-4860-A214-2757C08C76F4}"/>
    <cellStyle name="Entrada 2 5 3 2 2 5 2" xfId="21875" xr:uid="{D203322D-01D8-4876-BEFD-14EFFDB86E8C}"/>
    <cellStyle name="Entrada 2 5 3 2 2 6" xfId="21876" xr:uid="{95C2793C-B209-4ED0-A11B-2E852224741B}"/>
    <cellStyle name="Entrada 2 5 3 2 2 6 2" xfId="21877" xr:uid="{F44FC406-E69B-49A9-ACB3-1FB7A2056CCE}"/>
    <cellStyle name="Entrada 2 5 3 2 2 7" xfId="21878" xr:uid="{8D6F2816-628C-48D3-BB58-D72BCD7FE70D}"/>
    <cellStyle name="Entrada 2 5 3 2 2 7 2" xfId="21879" xr:uid="{429FBBDC-2244-47F2-9960-B4173E5993FB}"/>
    <cellStyle name="Entrada 2 5 3 2 2 8" xfId="21880" xr:uid="{BD9893D9-61C4-4CA8-A195-A36FC3A02FB4}"/>
    <cellStyle name="Entrada 2 5 3 2 2_Mes Actual" xfId="21881" xr:uid="{BAF1D0D8-5FB2-4E82-82D2-1CFF6BC03601}"/>
    <cellStyle name="Entrada 2 5 3 2 3" xfId="21882" xr:uid="{80BA790D-208A-4F40-ADB9-94F87A94DD1B}"/>
    <cellStyle name="Entrada 2 5 3 2 3 2" xfId="21883" xr:uid="{C8424BFC-17A6-47AD-8F46-28491E0B67B1}"/>
    <cellStyle name="Entrada 2 5 3 2 3 2 2" xfId="21884" xr:uid="{EED0769D-F8F0-41E9-88D2-D65B1C011CE5}"/>
    <cellStyle name="Entrada 2 5 3 2 3 2 2 2" xfId="21885" xr:uid="{6D9353F6-68DB-42F9-A415-413563BDB022}"/>
    <cellStyle name="Entrada 2 5 3 2 3 2 3" xfId="21886" xr:uid="{6CF348A6-F200-4935-A4BA-E865A1491148}"/>
    <cellStyle name="Entrada 2 5 3 2 3 2 3 2" xfId="21887" xr:uid="{EE824435-F02B-40AF-8F0E-D614A584D594}"/>
    <cellStyle name="Entrada 2 5 3 2 3 2 4" xfId="21888" xr:uid="{5EEEFFF8-C691-4647-9326-11E3E7842B69}"/>
    <cellStyle name="Entrada 2 5 3 2 3 2 4 2" xfId="21889" xr:uid="{678D15F4-941F-4F2C-9FEA-DF1508320700}"/>
    <cellStyle name="Entrada 2 5 3 2 3 2 5" xfId="21890" xr:uid="{B894ABA7-5B7F-4757-B4CD-22263ED99FD8}"/>
    <cellStyle name="Entrada 2 5 3 2 3 2 5 2" xfId="21891" xr:uid="{C35B90C6-9EEC-4BEA-90F5-DF9C1B60B78E}"/>
    <cellStyle name="Entrada 2 5 3 2 3 2 6" xfId="21892" xr:uid="{51F5E3F0-4940-494B-B19C-82A04D8DF11B}"/>
    <cellStyle name="Entrada 2 5 3 2 3 2 6 2" xfId="21893" xr:uid="{A336308B-0BEE-4F85-A858-C1A60E088683}"/>
    <cellStyle name="Entrada 2 5 3 2 3 2 7" xfId="21894" xr:uid="{BB68166A-F9E7-4706-92AF-70AA299BD831}"/>
    <cellStyle name="Entrada 2 5 3 2 3 3" xfId="21895" xr:uid="{E8CDD51B-F7D0-405C-B1D4-93FC590F24DC}"/>
    <cellStyle name="Entrada 2 5 3 2 3 3 2" xfId="21896" xr:uid="{47912396-D2E9-447B-90A8-C2CCC53E42CD}"/>
    <cellStyle name="Entrada 2 5 3 2 3 4" xfId="21897" xr:uid="{B5634A42-EF47-4BB8-A9F5-2B25BBFDE8DD}"/>
    <cellStyle name="Entrada 2 5 3 2 3 4 2" xfId="21898" xr:uid="{5EF95865-F974-47C8-A4B7-EBE778E6E986}"/>
    <cellStyle name="Entrada 2 5 3 2 3 5" xfId="21899" xr:uid="{CB3CF36C-8651-43EB-BCEA-DB2184C65C99}"/>
    <cellStyle name="Entrada 2 5 3 2 3 5 2" xfId="21900" xr:uid="{7A21F621-208E-4735-B870-8C84CB5DA2DB}"/>
    <cellStyle name="Entrada 2 5 3 2 3 6" xfId="21901" xr:uid="{4B22B958-FA0F-4DCA-9AED-70EFAC29E9F1}"/>
    <cellStyle name="Entrada 2 5 3 2 3 6 2" xfId="21902" xr:uid="{AC89B649-0875-4B87-ACCF-5A385FC1D286}"/>
    <cellStyle name="Entrada 2 5 3 2 3 7" xfId="21903" xr:uid="{A7FA4442-4288-4471-98D4-7C37C86E7366}"/>
    <cellStyle name="Entrada 2 5 3 2 3 7 2" xfId="21904" xr:uid="{76DB7CBF-DCD6-4FC9-B0B1-6F62CE768DE1}"/>
    <cellStyle name="Entrada 2 5 3 2 3 8" xfId="21905" xr:uid="{810DC51D-7E8B-49E0-A9BD-1B530543F76F}"/>
    <cellStyle name="Entrada 2 5 3 2 3_Mes Actual" xfId="21906" xr:uid="{5FC7DB97-9477-441D-A9A9-CEC096808E69}"/>
    <cellStyle name="Entrada 2 5 3 2 4" xfId="21907" xr:uid="{C6E90210-EE3E-40D7-85F9-FAA82D35BC63}"/>
    <cellStyle name="Entrada 2 5 3 2 4 2" xfId="21908" xr:uid="{96329327-3640-4D1D-99C2-F4DE8C10C389}"/>
    <cellStyle name="Entrada 2 5 3 2 4 2 2" xfId="21909" xr:uid="{F18EF3E9-DF8B-45D4-A739-61C531A9D122}"/>
    <cellStyle name="Entrada 2 5 3 2 4 2 2 2" xfId="21910" xr:uid="{D3B6B4AE-F7CB-4EDC-AE12-79B41F0E45F3}"/>
    <cellStyle name="Entrada 2 5 3 2 4 2 3" xfId="21911" xr:uid="{A3EBA266-F968-47BF-A224-774EA113725D}"/>
    <cellStyle name="Entrada 2 5 3 2 4 2 3 2" xfId="21912" xr:uid="{E27FDA58-0D35-4817-9D80-BAFF028E2CF8}"/>
    <cellStyle name="Entrada 2 5 3 2 4 2 4" xfId="21913" xr:uid="{E73E1531-BD15-4E5F-A765-137D7BD0AB8A}"/>
    <cellStyle name="Entrada 2 5 3 2 4 2 4 2" xfId="21914" xr:uid="{1BCA7778-4E24-4760-B984-F38EACE74224}"/>
    <cellStyle name="Entrada 2 5 3 2 4 2 5" xfId="21915" xr:uid="{5F9FFE5C-DB5A-4836-891E-E8F8D2BFDEB5}"/>
    <cellStyle name="Entrada 2 5 3 2 4 2 5 2" xfId="21916" xr:uid="{AE6B2BE4-DF6F-4A2F-A038-A69C6784962A}"/>
    <cellStyle name="Entrada 2 5 3 2 4 2 6" xfId="21917" xr:uid="{1D4FB2D0-5B55-4DB8-8D3E-DDAF2CEF438F}"/>
    <cellStyle name="Entrada 2 5 3 2 4 2 6 2" xfId="21918" xr:uid="{2ED72D0D-2EE0-41F8-8F14-BA4190BFDBA6}"/>
    <cellStyle name="Entrada 2 5 3 2 4 2 7" xfId="21919" xr:uid="{82F5188B-BF75-4BEC-94F7-B4AA7F608D6F}"/>
    <cellStyle name="Entrada 2 5 3 2 4 3" xfId="21920" xr:uid="{EC1D2B30-5A42-459D-B8A3-502DAB45DECB}"/>
    <cellStyle name="Entrada 2 5 3 2 4 3 2" xfId="21921" xr:uid="{5F27125B-1472-4998-BAC2-913D7B3D7AD9}"/>
    <cellStyle name="Entrada 2 5 3 2 4 4" xfId="21922" xr:uid="{5D9DD69D-C82B-4F87-B3E5-C0D6CA7D5ED6}"/>
    <cellStyle name="Entrada 2 5 3 2 4 4 2" xfId="21923" xr:uid="{27609DC6-B141-44ED-9E1F-60BA0D9D7B1D}"/>
    <cellStyle name="Entrada 2 5 3 2 4 5" xfId="21924" xr:uid="{90554E69-6774-4F60-B8E8-A810A76277EA}"/>
    <cellStyle name="Entrada 2 5 3 2 4 5 2" xfId="21925" xr:uid="{358EFBE2-6B3C-45A3-8ACD-6116CC75166E}"/>
    <cellStyle name="Entrada 2 5 3 2 4 6" xfId="21926" xr:uid="{4A2F58BC-580A-4ADE-80AF-F10BAE157B13}"/>
    <cellStyle name="Entrada 2 5 3 2 4 6 2" xfId="21927" xr:uid="{11E82DE7-FD7C-48D1-87C3-422FA69ADE14}"/>
    <cellStyle name="Entrada 2 5 3 2 4 7" xfId="21928" xr:uid="{F3BF1D9E-B9B6-483D-86FE-A569547BD451}"/>
    <cellStyle name="Entrada 2 5 3 2 4 7 2" xfId="21929" xr:uid="{26C46331-8907-4C9E-9B12-BBF5A27F4348}"/>
    <cellStyle name="Entrada 2 5 3 2 4 8" xfId="21930" xr:uid="{17F6D4E4-324D-4468-A40F-5157B1FE0961}"/>
    <cellStyle name="Entrada 2 5 3 2 4_Mes Actual" xfId="21931" xr:uid="{ABBD9377-ECE4-44EE-97BA-28645A887F10}"/>
    <cellStyle name="Entrada 2 5 3 2 5" xfId="21932" xr:uid="{6CD568D8-310A-4519-B4AB-71C9F48756F2}"/>
    <cellStyle name="Entrada 2 5 3 2 5 2" xfId="21933" xr:uid="{92FB8B11-3656-4AE1-AA62-2A0DEF9C05F9}"/>
    <cellStyle name="Entrada 2 5 3 2 5 2 2" xfId="21934" xr:uid="{A1EC8F95-D8C0-4AFE-93B5-E62C5F534F0E}"/>
    <cellStyle name="Entrada 2 5 3 2 5 3" xfId="21935" xr:uid="{221383C8-676A-4566-B71D-B3B6F3F7EF96}"/>
    <cellStyle name="Entrada 2 5 3 2 5 3 2" xfId="21936" xr:uid="{9B405EE9-1BD6-4185-83B6-CF3D0189344D}"/>
    <cellStyle name="Entrada 2 5 3 2 5 4" xfId="21937" xr:uid="{2A6998B0-429D-4107-B174-27260E726563}"/>
    <cellStyle name="Entrada 2 5 3 2 5 4 2" xfId="21938" xr:uid="{E970281C-0039-455B-A029-0730E5852E5B}"/>
    <cellStyle name="Entrada 2 5 3 2 5 5" xfId="21939" xr:uid="{402F7E70-5A12-4671-AD37-AF73BBA7129B}"/>
    <cellStyle name="Entrada 2 5 3 2 5 5 2" xfId="21940" xr:uid="{8FB4C459-C5E3-4451-8442-EF7FF59C4C1F}"/>
    <cellStyle name="Entrada 2 5 3 2 5 6" xfId="21941" xr:uid="{60D30C7E-ABC9-4C2C-BA8F-B54EA72F5960}"/>
    <cellStyle name="Entrada 2 5 3 2 5 6 2" xfId="21942" xr:uid="{3F7CFD90-8963-4E9F-8597-4CC57C1ADB30}"/>
    <cellStyle name="Entrada 2 5 3 2 5 7" xfId="21943" xr:uid="{1100F12E-D9F7-4DDA-959C-232FD704650C}"/>
    <cellStyle name="Entrada 2 5 3 2 6" xfId="21944" xr:uid="{95EE3D99-85D4-4FC1-BE6A-4CCBB59E03EE}"/>
    <cellStyle name="Entrada 2 5 3 2 6 2" xfId="21945" xr:uid="{8E055B29-AA96-4D68-AD61-071B0DE0FAA6}"/>
    <cellStyle name="Entrada 2 5 3 2 7" xfId="21946" xr:uid="{37B06F29-408C-4314-83B4-E7E4E87BF0B0}"/>
    <cellStyle name="Entrada 2 5 3 2 7 2" xfId="21947" xr:uid="{C74DEE2A-0861-4E7A-88DC-D0C9B9057C77}"/>
    <cellStyle name="Entrada 2 5 3 2 8" xfId="21948" xr:uid="{486B499B-85C8-4EF7-B2F3-99C58F4B461B}"/>
    <cellStyle name="Entrada 2 5 3 2 8 2" xfId="21949" xr:uid="{DAB1DF7B-293F-4865-B9F4-58D02892DD11}"/>
    <cellStyle name="Entrada 2 5 3 2 9" xfId="21950" xr:uid="{EB2A7F68-83AF-4732-844B-7D5626A51F1D}"/>
    <cellStyle name="Entrada 2 5 3 2 9 2" xfId="21951" xr:uid="{587B94C9-19E0-4A38-8B96-5584F137F5A8}"/>
    <cellStyle name="Entrada 2 5 3 2_Mes Actual" xfId="21952" xr:uid="{C9335349-452A-4248-BF3E-7DF65C694E1E}"/>
    <cellStyle name="Entrada 2 5 3 3" xfId="21953" xr:uid="{E304F0AE-24AC-4453-B01E-A55D7F95EBCE}"/>
    <cellStyle name="Entrada 2 5 3 3 2" xfId="21954" xr:uid="{744C147B-200A-4C45-8497-E56F2B59DCBB}"/>
    <cellStyle name="Entrada 2 5 3 3 2 2" xfId="21955" xr:uid="{4A5ED4E7-10EC-452C-B971-960CEF68B76B}"/>
    <cellStyle name="Entrada 2 5 3 3 2 2 2" xfId="21956" xr:uid="{41343AEA-0C86-443B-BE22-071517C4D1CF}"/>
    <cellStyle name="Entrada 2 5 3 3 2 3" xfId="21957" xr:uid="{B5FBDC99-9EAB-4038-9206-44712AA151B7}"/>
    <cellStyle name="Entrada 2 5 3 3 2 3 2" xfId="21958" xr:uid="{3F920038-A824-48AA-8895-5E3FE176615E}"/>
    <cellStyle name="Entrada 2 5 3 3 2 4" xfId="21959" xr:uid="{3A58CE4F-606F-41F6-A83C-F9E6FA8A9824}"/>
    <cellStyle name="Entrada 2 5 3 3 2 4 2" xfId="21960" xr:uid="{275575D8-E23B-4E38-81B8-C362439A3400}"/>
    <cellStyle name="Entrada 2 5 3 3 2 5" xfId="21961" xr:uid="{C7B05106-B4C7-4B10-B252-7EFDDEBA3574}"/>
    <cellStyle name="Entrada 2 5 3 3 2 5 2" xfId="21962" xr:uid="{88CEB2DC-4BFA-4FA9-BC4C-E563A2EEFBEB}"/>
    <cellStyle name="Entrada 2 5 3 3 2 6" xfId="21963" xr:uid="{5961174F-0387-4D34-ABE9-35554D6F28DE}"/>
    <cellStyle name="Entrada 2 5 3 3 2 6 2" xfId="21964" xr:uid="{9C02260E-EEA4-410A-9074-1051D1B376FD}"/>
    <cellStyle name="Entrada 2 5 3 3 2 7" xfId="21965" xr:uid="{B49007C0-5C66-4B44-BCDF-00A100C3B6B2}"/>
    <cellStyle name="Entrada 2 5 3 3 2_Mes Actual" xfId="21966" xr:uid="{CAE3520E-F3FF-4CFB-8821-A84E36911364}"/>
    <cellStyle name="Entrada 2 5 3 3 3" xfId="21967" xr:uid="{A48EE6A4-33C2-4D7F-9A84-EE87EB5FD60A}"/>
    <cellStyle name="Entrada 2 5 3 3 3 2" xfId="21968" xr:uid="{D3326C33-1CD7-45EB-A19F-8DDB3FA139C8}"/>
    <cellStyle name="Entrada 2 5 3 3 3 2 2" xfId="21969" xr:uid="{5AB3A22D-8F8A-4BAC-97BA-340CFB4BB8C1}"/>
    <cellStyle name="Entrada 2 5 3 3 3 3" xfId="21970" xr:uid="{D87F2745-FED9-47CF-AA96-CE78E68C9DA5}"/>
    <cellStyle name="Entrada 2 5 3 3 3_Mes Actual" xfId="21971" xr:uid="{9B8F3204-5B32-4709-8451-51F1CA72D0C1}"/>
    <cellStyle name="Entrada 2 5 3 3 4" xfId="21972" xr:uid="{705851B0-D747-41C0-8133-4D92CBBF6205}"/>
    <cellStyle name="Entrada 2 5 3 3 4 2" xfId="21973" xr:uid="{A130E6D5-89D9-43C0-AA29-5F1490E44F4C}"/>
    <cellStyle name="Entrada 2 5 3 3 5" xfId="21974" xr:uid="{60E8EECD-78EC-4398-9934-64CF28D8E9C7}"/>
    <cellStyle name="Entrada 2 5 3 3 5 2" xfId="21975" xr:uid="{9E1FBF14-1755-4304-90C3-9B5D8A6A8903}"/>
    <cellStyle name="Entrada 2 5 3 3 6" xfId="21976" xr:uid="{5964FEAD-3178-4607-A87C-14E1FCDE47EF}"/>
    <cellStyle name="Entrada 2 5 3 3 6 2" xfId="21977" xr:uid="{D8D7FB8B-99E0-4742-9804-D9C4D2B5020E}"/>
    <cellStyle name="Entrada 2 5 3 3 7" xfId="21978" xr:uid="{D9F5A5F3-7F1E-456F-ABEB-960A836AC44D}"/>
    <cellStyle name="Entrada 2 5 3 3 7 2" xfId="21979" xr:uid="{A7172808-D589-4FF9-BA1E-769FDE4B8C45}"/>
    <cellStyle name="Entrada 2 5 3 3 8" xfId="21980" xr:uid="{13AADE9D-E00D-4CDB-B605-81FD04B7F601}"/>
    <cellStyle name="Entrada 2 5 3 3_Mes Actual" xfId="21981" xr:uid="{197B83DA-4F97-4329-AE00-317DBA5607CB}"/>
    <cellStyle name="Entrada 2 5 3 4" xfId="21982" xr:uid="{CF9C07BB-0F48-4CCE-A64A-33005677229E}"/>
    <cellStyle name="Entrada 2 5 3 4 2" xfId="21983" xr:uid="{4FAE87F1-948A-4ED5-A0A8-8EE1C9CEC761}"/>
    <cellStyle name="Entrada 2 5 3 4 2 2" xfId="21984" xr:uid="{31677695-2994-431E-9342-A51D6E0E6519}"/>
    <cellStyle name="Entrada 2 5 3 4 2 2 2" xfId="21985" xr:uid="{FAEAA62B-34AB-4C94-A6BC-53DFFEA4078A}"/>
    <cellStyle name="Entrada 2 5 3 4 2 3" xfId="21986" xr:uid="{75FAC9B1-73A8-473D-BC95-6D1E7C202779}"/>
    <cellStyle name="Entrada 2 5 3 4 2 3 2" xfId="21987" xr:uid="{2C0E403E-1BA0-4372-8F50-1F484DF88CB6}"/>
    <cellStyle name="Entrada 2 5 3 4 2 4" xfId="21988" xr:uid="{35BB450F-5D27-4003-BC06-7E97A6A59A14}"/>
    <cellStyle name="Entrada 2 5 3 4 2 4 2" xfId="21989" xr:uid="{D1083BFB-384B-48CA-9EBA-E5051B320551}"/>
    <cellStyle name="Entrada 2 5 3 4 2 5" xfId="21990" xr:uid="{634D4DED-686F-426E-ACBE-9CAC1CDA75AA}"/>
    <cellStyle name="Entrada 2 5 3 4 2 5 2" xfId="21991" xr:uid="{2041C380-1BF6-43AD-BC9A-675593E50E20}"/>
    <cellStyle name="Entrada 2 5 3 4 2 6" xfId="21992" xr:uid="{F1CFFCD0-A6D1-4993-93DC-FB4737BCACD7}"/>
    <cellStyle name="Entrada 2 5 3 4 2 6 2" xfId="21993" xr:uid="{F5C19CDC-43DD-4C83-9955-FB8925CBC218}"/>
    <cellStyle name="Entrada 2 5 3 4 2 7" xfId="21994" xr:uid="{F04E3D48-E8FC-42FE-932D-F0D3F20885D8}"/>
    <cellStyle name="Entrada 2 5 3 4 3" xfId="21995" xr:uid="{65711783-D8A1-4CE7-B25E-4DEAC2B26B8A}"/>
    <cellStyle name="Entrada 2 5 3 4 3 2" xfId="21996" xr:uid="{B4615FDC-F0DD-419C-8B55-F05314823D31}"/>
    <cellStyle name="Entrada 2 5 3 4 4" xfId="21997" xr:uid="{C1F6B6FD-C51E-4377-85AA-0F495BE231F5}"/>
    <cellStyle name="Entrada 2 5 3 4 4 2" xfId="21998" xr:uid="{318ED805-697C-470F-8622-CA8DA32E1470}"/>
    <cellStyle name="Entrada 2 5 3 4 5" xfId="21999" xr:uid="{E1511406-E69F-4FEA-A498-8C1AB7CCA994}"/>
    <cellStyle name="Entrada 2 5 3 4 5 2" xfId="22000" xr:uid="{8F9CC8F0-21D1-4416-8B37-7C990EA49F8D}"/>
    <cellStyle name="Entrada 2 5 3 4 6" xfId="22001" xr:uid="{9BA6A0D8-C972-4C74-971C-6272A24C1590}"/>
    <cellStyle name="Entrada 2 5 3 4 6 2" xfId="22002" xr:uid="{59705DBA-83AC-4746-977D-16BA8157581E}"/>
    <cellStyle name="Entrada 2 5 3 4 7" xfId="22003" xr:uid="{1A78DB21-6357-40AB-8B57-AE8CC25CD0A2}"/>
    <cellStyle name="Entrada 2 5 3 4 7 2" xfId="22004" xr:uid="{F025C402-046B-4B88-BD20-1D202A6C37AE}"/>
    <cellStyle name="Entrada 2 5 3 4 8" xfId="22005" xr:uid="{65ADBCD8-464C-4BA3-9862-192ECB99AE81}"/>
    <cellStyle name="Entrada 2 5 3 4_Mes Actual" xfId="22006" xr:uid="{BF3A0498-35D2-4E86-8306-69ACE3BEC18F}"/>
    <cellStyle name="Entrada 2 5 3 5" xfId="22007" xr:uid="{9BCFCB68-A8E8-4D66-8A17-BF94BB2B9D8C}"/>
    <cellStyle name="Entrada 2 5 3 5 2" xfId="22008" xr:uid="{4E5AE3E5-E970-49D0-828C-91C50D7C73F9}"/>
    <cellStyle name="Entrada 2 5 3 5 2 2" xfId="22009" xr:uid="{2B61FD4E-5127-40F5-AC6D-C248A078D3D4}"/>
    <cellStyle name="Entrada 2 5 3 5 2 2 2" xfId="22010" xr:uid="{4156C74E-2EB7-4B71-9DE8-33A690DF4E3C}"/>
    <cellStyle name="Entrada 2 5 3 5 2 3" xfId="22011" xr:uid="{7CD02404-DE74-45F0-89E7-52FD4B4FC558}"/>
    <cellStyle name="Entrada 2 5 3 5 2 3 2" xfId="22012" xr:uid="{4A92C83E-662D-412B-9F61-3B1C5FC32E74}"/>
    <cellStyle name="Entrada 2 5 3 5 2 4" xfId="22013" xr:uid="{096644BC-82A4-4CDB-BF78-BCA7C2D6083A}"/>
    <cellStyle name="Entrada 2 5 3 5 2 4 2" xfId="22014" xr:uid="{B7F02FAB-FF51-48E5-8A7D-530972681360}"/>
    <cellStyle name="Entrada 2 5 3 5 2 5" xfId="22015" xr:uid="{033A6AA5-44DD-4E23-B5F4-D80695F17ED4}"/>
    <cellStyle name="Entrada 2 5 3 5 2 5 2" xfId="22016" xr:uid="{12F2E63E-62E3-49F4-B059-3BE637A3320C}"/>
    <cellStyle name="Entrada 2 5 3 5 2 6" xfId="22017" xr:uid="{33EC43B6-116C-4E12-B31F-16E99DD72D62}"/>
    <cellStyle name="Entrada 2 5 3 5 2 6 2" xfId="22018" xr:uid="{49B2DF01-471A-48C4-A683-38DADAD870E2}"/>
    <cellStyle name="Entrada 2 5 3 5 2 7" xfId="22019" xr:uid="{A4539377-5FEF-48E4-8CA7-74F597B89BC1}"/>
    <cellStyle name="Entrada 2 5 3 5 3" xfId="22020" xr:uid="{9E8A7D28-D749-46E7-8101-5B457F1C776F}"/>
    <cellStyle name="Entrada 2 5 3 5 3 2" xfId="22021" xr:uid="{3470F0B0-3362-440B-96FB-70A219BB7EF8}"/>
    <cellStyle name="Entrada 2 5 3 5 4" xfId="22022" xr:uid="{725A0E06-266C-4FEA-8976-F8C170C57ABA}"/>
    <cellStyle name="Entrada 2 5 3 5 4 2" xfId="22023" xr:uid="{C637A96E-C057-44D6-88C8-FEF5591E403E}"/>
    <cellStyle name="Entrada 2 5 3 5 5" xfId="22024" xr:uid="{753A8782-5B99-4E7A-A550-9E828806D4A8}"/>
    <cellStyle name="Entrada 2 5 3 5 5 2" xfId="22025" xr:uid="{C1431FF0-725B-484B-84E3-C8D7885ED1F8}"/>
    <cellStyle name="Entrada 2 5 3 5 6" xfId="22026" xr:uid="{04689B61-217D-4EB9-987A-491F0AF2C5F4}"/>
    <cellStyle name="Entrada 2 5 3 5 6 2" xfId="22027" xr:uid="{8EF4D59F-275F-4EFB-9B6D-B19EE33B153C}"/>
    <cellStyle name="Entrada 2 5 3 5 7" xfId="22028" xr:uid="{8728F607-A89A-4373-8A19-0F41B63C9536}"/>
    <cellStyle name="Entrada 2 5 3 5 7 2" xfId="22029" xr:uid="{831929F8-D075-4B48-928A-1B117407D835}"/>
    <cellStyle name="Entrada 2 5 3 5 8" xfId="22030" xr:uid="{3E60DCFE-AC71-425F-B079-7661465FE18B}"/>
    <cellStyle name="Entrada 2 5 3 5_Mes Actual" xfId="22031" xr:uid="{5415A846-A91C-4B16-B119-9DBFA7BFFC7B}"/>
    <cellStyle name="Entrada 2 5 3 6" xfId="22032" xr:uid="{D3F3603A-A567-41F8-A165-F9EDCC37A105}"/>
    <cellStyle name="Entrada 2 5 3 6 2" xfId="22033" xr:uid="{1044377A-9812-44B4-B907-D69ABA6950B8}"/>
    <cellStyle name="Entrada 2 5 3 6 2 2" xfId="22034" xr:uid="{7612B3C8-8820-4403-857A-0565F0723976}"/>
    <cellStyle name="Entrada 2 5 3 6 3" xfId="22035" xr:uid="{88591B57-A722-4341-A7F3-C322C052F8DC}"/>
    <cellStyle name="Entrada 2 5 3 6 3 2" xfId="22036" xr:uid="{D1C3A98E-82F2-4A3D-AFAD-23954DF6DB5C}"/>
    <cellStyle name="Entrada 2 5 3 6 4" xfId="22037" xr:uid="{3D579F0E-9FB9-4D55-90BB-DC8AA7EDD6FB}"/>
    <cellStyle name="Entrada 2 5 3 6 4 2" xfId="22038" xr:uid="{609BE935-1264-4E5C-9420-35DFAF3CCB5B}"/>
    <cellStyle name="Entrada 2 5 3 6 5" xfId="22039" xr:uid="{2B6DD612-E3FD-40C2-A492-30A9DAC44F5D}"/>
    <cellStyle name="Entrada 2 5 3 6 5 2" xfId="22040" xr:uid="{99C87372-015E-466F-B817-03810A61C1A6}"/>
    <cellStyle name="Entrada 2 5 3 6 6" xfId="22041" xr:uid="{18FE610E-0310-45F4-98EB-D70486758715}"/>
    <cellStyle name="Entrada 2 5 3 6 6 2" xfId="22042" xr:uid="{9A86C6BA-4723-4E25-9B0E-21E30F2F6F80}"/>
    <cellStyle name="Entrada 2 5 3 6 7" xfId="22043" xr:uid="{AC776A29-73D9-4312-92E1-701AF24D5261}"/>
    <cellStyle name="Entrada 2 5 3 7" xfId="22044" xr:uid="{ACEC5A53-CE78-4C5D-9A10-3172B329CCA3}"/>
    <cellStyle name="Entrada 2 5 3 7 2" xfId="22045" xr:uid="{60B39403-1626-4BEB-9571-DE57E32D79B3}"/>
    <cellStyle name="Entrada 2 5 3 8" xfId="22046" xr:uid="{45454FFB-1346-448B-99C7-04CF855E8AB6}"/>
    <cellStyle name="Entrada 2 5 3 8 2" xfId="22047" xr:uid="{6CBED56A-974B-494F-860C-49B0F62F988B}"/>
    <cellStyle name="Entrada 2 5 3 9" xfId="22048" xr:uid="{08942AD3-DBD5-4C77-8477-5B735A603A72}"/>
    <cellStyle name="Entrada 2 5 3 9 2" xfId="22049" xr:uid="{9592F477-292D-4308-BF39-CEBF50BFC082}"/>
    <cellStyle name="Entrada 2 5 3_Mes Actual" xfId="22050" xr:uid="{328BE36E-FEC5-42BF-99EF-501DCE6585F1}"/>
    <cellStyle name="Entrada 2 5 4" xfId="22051" xr:uid="{92F385FB-0833-4821-8FE7-D0ECBAF45E80}"/>
    <cellStyle name="Entrada 2 5 4 10" xfId="22052" xr:uid="{F6D2476E-11E0-4A2C-A269-7DE403F0C767}"/>
    <cellStyle name="Entrada 2 5 4 10 2" xfId="22053" xr:uid="{F6D1CB45-0645-4F02-9967-3BB64AA5834E}"/>
    <cellStyle name="Entrada 2 5 4 11" xfId="22054" xr:uid="{2F936439-938D-4D09-B896-5EFC748B48C2}"/>
    <cellStyle name="Entrada 2 5 4 2" xfId="22055" xr:uid="{CF2BBFF2-7D00-4F06-81CD-B250552849D2}"/>
    <cellStyle name="Entrada 2 5 4 2 2" xfId="22056" xr:uid="{E0FC5E3A-2B55-43C8-8A84-DCD57BB4707B}"/>
    <cellStyle name="Entrada 2 5 4 2 2 2" xfId="22057" xr:uid="{1FC3FD4A-D78C-4FF2-AAEF-9141E43C002A}"/>
    <cellStyle name="Entrada 2 5 4 2 2 2 2" xfId="22058" xr:uid="{43EA169D-B400-4672-AFFB-5B9E49225CBB}"/>
    <cellStyle name="Entrada 2 5 4 2 2 3" xfId="22059" xr:uid="{CB49C738-A674-48A6-8803-C927C3DB2EAB}"/>
    <cellStyle name="Entrada 2 5 4 2 2 3 2" xfId="22060" xr:uid="{3064A26C-E9E7-471B-8AC8-ABD0352C9EEF}"/>
    <cellStyle name="Entrada 2 5 4 2 2 4" xfId="22061" xr:uid="{C02A3286-C48E-4BBE-8902-22DBB654DC8A}"/>
    <cellStyle name="Entrada 2 5 4 2 2 4 2" xfId="22062" xr:uid="{1CC363FD-90DD-4232-B525-18DA8B38316E}"/>
    <cellStyle name="Entrada 2 5 4 2 2 5" xfId="22063" xr:uid="{061C4C24-E0FA-438A-82F6-A034482AC057}"/>
    <cellStyle name="Entrada 2 5 4 2 2 5 2" xfId="22064" xr:uid="{00B7E1BD-E3E8-43DB-9CCB-E578DBCA7CE5}"/>
    <cellStyle name="Entrada 2 5 4 2 2 6" xfId="22065" xr:uid="{0F245150-AEEB-4369-83CA-05D815769182}"/>
    <cellStyle name="Entrada 2 5 4 2 2 6 2" xfId="22066" xr:uid="{C853840B-AB03-4A65-9F51-8BFC69ED3DCD}"/>
    <cellStyle name="Entrada 2 5 4 2 2 7" xfId="22067" xr:uid="{72E875C7-32B2-4852-A5F5-3B59CFD1572F}"/>
    <cellStyle name="Entrada 2 5 4 2 2_Mes Actual" xfId="22068" xr:uid="{97072207-917F-4DD8-8790-91F3DF805004}"/>
    <cellStyle name="Entrada 2 5 4 2 3" xfId="22069" xr:uid="{5F2A748F-4113-4DAC-A5CF-6D0EA7232CB0}"/>
    <cellStyle name="Entrada 2 5 4 2 3 2" xfId="22070" xr:uid="{276E084D-F393-43F1-8BDD-7722B557A7E7}"/>
    <cellStyle name="Entrada 2 5 4 2 3 2 2" xfId="22071" xr:uid="{DDEFBF74-CCC8-4549-95A8-D1CCA1C18B60}"/>
    <cellStyle name="Entrada 2 5 4 2 3 3" xfId="22072" xr:uid="{BB6C917A-FD29-4FC7-B851-A1CEDEF8C137}"/>
    <cellStyle name="Entrada 2 5 4 2 3_Mes Actual" xfId="22073" xr:uid="{996BAA3E-76FD-4F1B-BA69-A1D8270FF56A}"/>
    <cellStyle name="Entrada 2 5 4 2 4" xfId="22074" xr:uid="{8EF70494-EC45-4BB9-9422-F930A9EA04AD}"/>
    <cellStyle name="Entrada 2 5 4 2 4 2" xfId="22075" xr:uid="{EC07FD5D-A8FF-4113-8F97-500B3E172634}"/>
    <cellStyle name="Entrada 2 5 4 2 5" xfId="22076" xr:uid="{789F2DE0-27A3-45D9-84BA-BD506AA5E73C}"/>
    <cellStyle name="Entrada 2 5 4 2 5 2" xfId="22077" xr:uid="{777D96CE-7E6E-45F8-A0AB-917624CEA3AD}"/>
    <cellStyle name="Entrada 2 5 4 2 6" xfId="22078" xr:uid="{C1627D2E-C027-45BE-9C82-542FD00349C5}"/>
    <cellStyle name="Entrada 2 5 4 2 6 2" xfId="22079" xr:uid="{1085EB4A-8EF5-4B10-A30E-ABC58E605845}"/>
    <cellStyle name="Entrada 2 5 4 2 7" xfId="22080" xr:uid="{E9946E3D-2BB3-44A1-8BDE-A7F737CAF36E}"/>
    <cellStyle name="Entrada 2 5 4 2 7 2" xfId="22081" xr:uid="{9BE95B21-C32E-49FD-B29B-5D4DA2BC3601}"/>
    <cellStyle name="Entrada 2 5 4 2 8" xfId="22082" xr:uid="{ADE0DDFC-6C73-491E-89F4-AE5E75E6F3BC}"/>
    <cellStyle name="Entrada 2 5 4 2_Mes Actual" xfId="22083" xr:uid="{DC4F3A22-F62C-42CD-A776-96F79399C243}"/>
    <cellStyle name="Entrada 2 5 4 3" xfId="22084" xr:uid="{84B2BEA1-4DB7-4B4D-A3A0-593DBFF83617}"/>
    <cellStyle name="Entrada 2 5 4 3 2" xfId="22085" xr:uid="{133D334C-AFD7-4641-8C2E-8D573CFC663C}"/>
    <cellStyle name="Entrada 2 5 4 3 2 2" xfId="22086" xr:uid="{54328892-CD75-4298-A39E-C7400A859A0C}"/>
    <cellStyle name="Entrada 2 5 4 3 2 2 2" xfId="22087" xr:uid="{293EABEE-B652-4375-8C58-071581B847B2}"/>
    <cellStyle name="Entrada 2 5 4 3 2 3" xfId="22088" xr:uid="{FCA9587F-9EC2-481C-95FD-B3918103F459}"/>
    <cellStyle name="Entrada 2 5 4 3 2 3 2" xfId="22089" xr:uid="{40A3BAB9-1969-4232-8BFB-86F1B26BAE45}"/>
    <cellStyle name="Entrada 2 5 4 3 2 4" xfId="22090" xr:uid="{A8CA8193-3C22-4DD7-864E-1A0A458CC441}"/>
    <cellStyle name="Entrada 2 5 4 3 2 4 2" xfId="22091" xr:uid="{97E40423-4EA5-4B8D-B076-F2D2FAA10DC7}"/>
    <cellStyle name="Entrada 2 5 4 3 2 5" xfId="22092" xr:uid="{934A37DD-1119-4D9E-8D02-42C3C4A0BD33}"/>
    <cellStyle name="Entrada 2 5 4 3 2 5 2" xfId="22093" xr:uid="{0B6B6CE6-928C-4783-BCA8-7629F7F71440}"/>
    <cellStyle name="Entrada 2 5 4 3 2 6" xfId="22094" xr:uid="{04674B26-679C-4D88-9878-ADB8D49C8506}"/>
    <cellStyle name="Entrada 2 5 4 3 2 6 2" xfId="22095" xr:uid="{E5A46E65-2F46-4C7C-88E3-C915D8B6547A}"/>
    <cellStyle name="Entrada 2 5 4 3 2 7" xfId="22096" xr:uid="{E950559B-C53C-4510-8E70-7A9E251916AA}"/>
    <cellStyle name="Entrada 2 5 4 3 3" xfId="22097" xr:uid="{A502AA6F-04A9-46FF-AA50-D3EF8D02E6BC}"/>
    <cellStyle name="Entrada 2 5 4 3 3 2" xfId="22098" xr:uid="{583A04B7-C5D8-49E5-8524-6748891F4815}"/>
    <cellStyle name="Entrada 2 5 4 3 4" xfId="22099" xr:uid="{392675EA-C05B-4624-82E5-12EEE2F88BDE}"/>
    <cellStyle name="Entrada 2 5 4 3 4 2" xfId="22100" xr:uid="{7F0E1BAF-EC54-4F22-8451-71DCCE103B3F}"/>
    <cellStyle name="Entrada 2 5 4 3 5" xfId="22101" xr:uid="{47E5D961-18D8-4852-8108-4920E93C9110}"/>
    <cellStyle name="Entrada 2 5 4 3 5 2" xfId="22102" xr:uid="{12A09934-ADAD-4865-B059-8070B4870BF7}"/>
    <cellStyle name="Entrada 2 5 4 3 6" xfId="22103" xr:uid="{B89892A4-45A4-41DF-942C-3096CF02F78B}"/>
    <cellStyle name="Entrada 2 5 4 3 6 2" xfId="22104" xr:uid="{94BECBB5-0A44-4736-B39D-8687FCB13CB9}"/>
    <cellStyle name="Entrada 2 5 4 3 7" xfId="22105" xr:uid="{84C89878-3ADF-4E3F-BA11-944BF6FF8BFE}"/>
    <cellStyle name="Entrada 2 5 4 3 7 2" xfId="22106" xr:uid="{5B366CA1-F624-460A-A0BD-23CB96D3D99F}"/>
    <cellStyle name="Entrada 2 5 4 3 8" xfId="22107" xr:uid="{70353465-30D9-4E7C-B2CB-901F60D426A5}"/>
    <cellStyle name="Entrada 2 5 4 3_Mes Actual" xfId="22108" xr:uid="{EBD0BC13-58D0-4FF0-91BE-AD669BDE2E06}"/>
    <cellStyle name="Entrada 2 5 4 4" xfId="22109" xr:uid="{28037B0E-9444-45C4-8911-3A0458F3F1D7}"/>
    <cellStyle name="Entrada 2 5 4 4 2" xfId="22110" xr:uid="{389162E1-87E5-4768-87D7-7EBCD456E93D}"/>
    <cellStyle name="Entrada 2 5 4 4 2 2" xfId="22111" xr:uid="{2E9435AE-6AF1-4350-B05B-12C981295959}"/>
    <cellStyle name="Entrada 2 5 4 4 2 2 2" xfId="22112" xr:uid="{EF7B7327-08E8-4E2A-A3A6-0E96BFE0A05E}"/>
    <cellStyle name="Entrada 2 5 4 4 2 3" xfId="22113" xr:uid="{84ED8917-8766-494F-B05C-EE87856D2647}"/>
    <cellStyle name="Entrada 2 5 4 4 2 3 2" xfId="22114" xr:uid="{E769E67F-1D69-44C7-9873-9FAECB038250}"/>
    <cellStyle name="Entrada 2 5 4 4 2 4" xfId="22115" xr:uid="{77F4A61D-791E-46DE-B1BD-6AD23CA96770}"/>
    <cellStyle name="Entrada 2 5 4 4 2 4 2" xfId="22116" xr:uid="{4E0F973F-09F7-47D7-8134-809B9B188553}"/>
    <cellStyle name="Entrada 2 5 4 4 2 5" xfId="22117" xr:uid="{3094E1AA-213B-4103-80A3-9BB2FD714339}"/>
    <cellStyle name="Entrada 2 5 4 4 2 5 2" xfId="22118" xr:uid="{FB80B9F4-1AD8-40F4-9D3B-39573EE2DE83}"/>
    <cellStyle name="Entrada 2 5 4 4 2 6" xfId="22119" xr:uid="{058782A7-53B3-4787-9AD1-DF1E303CE6CD}"/>
    <cellStyle name="Entrada 2 5 4 4 2 6 2" xfId="22120" xr:uid="{29C62861-624D-4826-94F0-3D1580CA5B42}"/>
    <cellStyle name="Entrada 2 5 4 4 2 7" xfId="22121" xr:uid="{0C21317F-705A-4C2C-8EBD-BFBCEF587F64}"/>
    <cellStyle name="Entrada 2 5 4 4 3" xfId="22122" xr:uid="{5494DE4F-D824-4333-9902-71AB58695A8D}"/>
    <cellStyle name="Entrada 2 5 4 4 3 2" xfId="22123" xr:uid="{CAD03506-0378-4439-B7ED-1CD3F9ABC5C0}"/>
    <cellStyle name="Entrada 2 5 4 4 4" xfId="22124" xr:uid="{8ED6BDA4-47F0-420B-A774-24FDC3518D46}"/>
    <cellStyle name="Entrada 2 5 4 4 4 2" xfId="22125" xr:uid="{E1BAB533-1FB2-4A99-B7E9-A79AAECEF664}"/>
    <cellStyle name="Entrada 2 5 4 4 5" xfId="22126" xr:uid="{C185DB7F-BD58-4A73-ABF9-C0F54EA04CAA}"/>
    <cellStyle name="Entrada 2 5 4 4 5 2" xfId="22127" xr:uid="{E6623F09-500A-4B51-9EE3-4BC315A3D26B}"/>
    <cellStyle name="Entrada 2 5 4 4 6" xfId="22128" xr:uid="{B655FAF8-DE4B-4FD2-B055-7E48BD5D64CD}"/>
    <cellStyle name="Entrada 2 5 4 4 6 2" xfId="22129" xr:uid="{6CE32748-90A8-4382-BBAB-0323E4D1AADA}"/>
    <cellStyle name="Entrada 2 5 4 4 7" xfId="22130" xr:uid="{77FAA398-B137-42C3-8F07-7E5DE1BE81A2}"/>
    <cellStyle name="Entrada 2 5 4 4 7 2" xfId="22131" xr:uid="{16743CBB-05CE-4BB2-ADD0-C3F354503E09}"/>
    <cellStyle name="Entrada 2 5 4 4 8" xfId="22132" xr:uid="{270B147C-F63B-4972-949D-E693169F23DF}"/>
    <cellStyle name="Entrada 2 5 4 4_Mes Actual" xfId="22133" xr:uid="{3F3A7606-C03C-4C78-8C2D-D61C5E51C221}"/>
    <cellStyle name="Entrada 2 5 4 5" xfId="22134" xr:uid="{EDD319A9-D77E-4508-A36C-7415B8E8693A}"/>
    <cellStyle name="Entrada 2 5 4 5 2" xfId="22135" xr:uid="{43F0AF84-3330-47D7-8101-2FBAAFE6F21A}"/>
    <cellStyle name="Entrada 2 5 4 5 2 2" xfId="22136" xr:uid="{BB7A2CA2-9333-40D7-A94D-4C1EC0122D03}"/>
    <cellStyle name="Entrada 2 5 4 5 3" xfId="22137" xr:uid="{F19D1B3E-ABB6-4477-9DD1-09918E170767}"/>
    <cellStyle name="Entrada 2 5 4 5 3 2" xfId="22138" xr:uid="{369A805B-EE82-4AA3-BF0F-3FD730E9B961}"/>
    <cellStyle name="Entrada 2 5 4 5 4" xfId="22139" xr:uid="{8D080472-CF12-4FD2-93A0-EF2C43579193}"/>
    <cellStyle name="Entrada 2 5 4 5 4 2" xfId="22140" xr:uid="{FBF025B3-3865-446D-ADE0-5149D46DEB1F}"/>
    <cellStyle name="Entrada 2 5 4 5 5" xfId="22141" xr:uid="{02A7A53E-C56B-444B-9A63-7877833A77EA}"/>
    <cellStyle name="Entrada 2 5 4 5 5 2" xfId="22142" xr:uid="{75DB7AEA-BDC4-4AD5-ADDE-99FABAB0E43A}"/>
    <cellStyle name="Entrada 2 5 4 5 6" xfId="22143" xr:uid="{2B1D3A04-3435-43C8-B092-521FB95B12E8}"/>
    <cellStyle name="Entrada 2 5 4 5 6 2" xfId="22144" xr:uid="{9BA07E99-C41B-4CDB-A6BC-2D551F8EB686}"/>
    <cellStyle name="Entrada 2 5 4 5 7" xfId="22145" xr:uid="{7A01CF94-9C67-43BA-9BDD-4B7CB5B1F147}"/>
    <cellStyle name="Entrada 2 5 4 6" xfId="22146" xr:uid="{2EC477E1-7212-42C0-8CAB-131232BAC9A0}"/>
    <cellStyle name="Entrada 2 5 4 6 2" xfId="22147" xr:uid="{5BF0CA14-6B8F-45AA-AEEF-5D4FC290E8D5}"/>
    <cellStyle name="Entrada 2 5 4 7" xfId="22148" xr:uid="{59E8D1B2-18F7-4B50-8438-C237F85CFD2C}"/>
    <cellStyle name="Entrada 2 5 4 7 2" xfId="22149" xr:uid="{25E30455-94CE-44EE-A851-DFA1D4513C24}"/>
    <cellStyle name="Entrada 2 5 4 8" xfId="22150" xr:uid="{B16D3851-10FA-4CE6-B6DD-23003CE49678}"/>
    <cellStyle name="Entrada 2 5 4 8 2" xfId="22151" xr:uid="{ED18CBFD-DA8C-4839-B83D-1ABEF871E455}"/>
    <cellStyle name="Entrada 2 5 4 9" xfId="22152" xr:uid="{A7A0A77F-DF0F-45B9-B6B3-0D39497912EE}"/>
    <cellStyle name="Entrada 2 5 4 9 2" xfId="22153" xr:uid="{3B491473-419E-49BB-8AAC-6FA65591C384}"/>
    <cellStyle name="Entrada 2 5 4_Mes Actual" xfId="22154" xr:uid="{671FF70A-DEBA-4A79-A729-3866F2543E2D}"/>
    <cellStyle name="Entrada 2 5 5" xfId="22155" xr:uid="{728D7352-A5BE-41EA-9294-3694D15D3669}"/>
    <cellStyle name="Entrada 2 5 5 10" xfId="22156" xr:uid="{ACB0C3B9-26E3-48DF-A3D4-8AAA7F9636E9}"/>
    <cellStyle name="Entrada 2 5 5 10 2" xfId="22157" xr:uid="{226C03DC-E91D-40F9-A758-5CC0469D9E4D}"/>
    <cellStyle name="Entrada 2 5 5 11" xfId="22158" xr:uid="{79ED248F-8068-4A99-B869-1F100BB65D3B}"/>
    <cellStyle name="Entrada 2 5 5 2" xfId="22159" xr:uid="{3BCEDB57-B71F-4EE5-89BF-434161E4C8B3}"/>
    <cellStyle name="Entrada 2 5 5 2 2" xfId="22160" xr:uid="{35AA1FAE-FE77-484F-A7C4-C2C084E21857}"/>
    <cellStyle name="Entrada 2 5 5 2 2 2" xfId="22161" xr:uid="{644E8502-25E8-434E-8E53-04622C01829E}"/>
    <cellStyle name="Entrada 2 5 5 2 2 2 2" xfId="22162" xr:uid="{7BFC5F9B-61D3-46F9-A3CB-13056FD0FD20}"/>
    <cellStyle name="Entrada 2 5 5 2 2 3" xfId="22163" xr:uid="{07E9914F-5E41-4E44-8838-CA660048E452}"/>
    <cellStyle name="Entrada 2 5 5 2 2 3 2" xfId="22164" xr:uid="{7DA699DF-CFEF-40FE-9407-01AA0822CF90}"/>
    <cellStyle name="Entrada 2 5 5 2 2 4" xfId="22165" xr:uid="{819336EE-D10D-477B-93B2-438DF259B5A3}"/>
    <cellStyle name="Entrada 2 5 5 2 2 4 2" xfId="22166" xr:uid="{08D733FF-FF6C-4B97-B49F-16FB11BA302D}"/>
    <cellStyle name="Entrada 2 5 5 2 2 5" xfId="22167" xr:uid="{9B965208-1745-4A08-8346-615994BFEC35}"/>
    <cellStyle name="Entrada 2 5 5 2 2 5 2" xfId="22168" xr:uid="{F06517D2-D598-4A00-B754-246257151337}"/>
    <cellStyle name="Entrada 2 5 5 2 2 6" xfId="22169" xr:uid="{6FB9242A-BA84-4F88-8AFE-66E5170DFE88}"/>
    <cellStyle name="Entrada 2 5 5 2 2 6 2" xfId="22170" xr:uid="{9D87088C-2FEB-45D4-8D85-1E36E9514F44}"/>
    <cellStyle name="Entrada 2 5 5 2 2 7" xfId="22171" xr:uid="{B8E8B2E8-EFF8-4D07-97D3-4ED12D7511FD}"/>
    <cellStyle name="Entrada 2 5 5 2 2_Mes Actual" xfId="22172" xr:uid="{E7CC3464-6FFD-45ED-A3EE-A2B5F3CBD8BA}"/>
    <cellStyle name="Entrada 2 5 5 2 3" xfId="22173" xr:uid="{C7738B54-D588-459B-9EEA-5BDC0E2023E6}"/>
    <cellStyle name="Entrada 2 5 5 2 3 2" xfId="22174" xr:uid="{49889DC8-724A-4099-BE42-321B94593060}"/>
    <cellStyle name="Entrada 2 5 5 2 3 2 2" xfId="22175" xr:uid="{2C7C6907-F236-4832-9730-9A65BFC9C907}"/>
    <cellStyle name="Entrada 2 5 5 2 3 3" xfId="22176" xr:uid="{05EE1EDB-DE0C-49AA-AA73-343B45BB83BD}"/>
    <cellStyle name="Entrada 2 5 5 2 3_Mes Actual" xfId="22177" xr:uid="{AB8D2F85-95DF-408C-BF6B-EE2256EE4324}"/>
    <cellStyle name="Entrada 2 5 5 2 4" xfId="22178" xr:uid="{CC60AA25-5DDE-4BB8-B47F-500544884CF5}"/>
    <cellStyle name="Entrada 2 5 5 2 4 2" xfId="22179" xr:uid="{7482B9A1-BBDA-4206-B79E-C5C9AA8ED694}"/>
    <cellStyle name="Entrada 2 5 5 2 5" xfId="22180" xr:uid="{E0EEBAD0-9994-467F-817D-319277BC2D1E}"/>
    <cellStyle name="Entrada 2 5 5 2 5 2" xfId="22181" xr:uid="{7A36223E-A9E3-495D-8FE1-81BF13F88313}"/>
    <cellStyle name="Entrada 2 5 5 2 6" xfId="22182" xr:uid="{706C4944-5C19-4311-91CC-687B0723B7A1}"/>
    <cellStyle name="Entrada 2 5 5 2 6 2" xfId="22183" xr:uid="{2E5EC650-97EB-4FD7-86AF-E16F4B91C502}"/>
    <cellStyle name="Entrada 2 5 5 2 7" xfId="22184" xr:uid="{13CED02B-FCBC-4770-A039-5123A4D59E0B}"/>
    <cellStyle name="Entrada 2 5 5 2 7 2" xfId="22185" xr:uid="{212EC24C-1A46-430E-9859-636E948F14C5}"/>
    <cellStyle name="Entrada 2 5 5 2 8" xfId="22186" xr:uid="{DA7AAD77-B28C-4721-8ED8-9DF990EB12D1}"/>
    <cellStyle name="Entrada 2 5 5 2_Mes Actual" xfId="22187" xr:uid="{B4C9399B-480E-4195-A1CF-038963AA2BCE}"/>
    <cellStyle name="Entrada 2 5 5 3" xfId="22188" xr:uid="{2ECF87A6-7EFC-4128-A803-BD2274ACCA81}"/>
    <cellStyle name="Entrada 2 5 5 3 2" xfId="22189" xr:uid="{1F937A23-505F-4632-8A86-DD4280BBE1BA}"/>
    <cellStyle name="Entrada 2 5 5 3 2 2" xfId="22190" xr:uid="{E566B8A2-EDFE-485F-BE32-7FA26B50B423}"/>
    <cellStyle name="Entrada 2 5 5 3 2 2 2" xfId="22191" xr:uid="{3CFD863E-5702-461C-B590-E543DD0EE91A}"/>
    <cellStyle name="Entrada 2 5 5 3 2 3" xfId="22192" xr:uid="{7837D92F-794F-435E-AE7B-8903BE9949F8}"/>
    <cellStyle name="Entrada 2 5 5 3 2 3 2" xfId="22193" xr:uid="{29F7DEDE-4FDF-43ED-9F14-EFAE459812E2}"/>
    <cellStyle name="Entrada 2 5 5 3 2 4" xfId="22194" xr:uid="{3D64F317-EAF8-4D5A-BA26-8213CFB05CD4}"/>
    <cellStyle name="Entrada 2 5 5 3 2 4 2" xfId="22195" xr:uid="{EBDAFD2A-2A97-4F79-991F-5B922136098C}"/>
    <cellStyle name="Entrada 2 5 5 3 2 5" xfId="22196" xr:uid="{C195DAE7-81B5-4B50-BCB4-A9687C7BEFAD}"/>
    <cellStyle name="Entrada 2 5 5 3 2 5 2" xfId="22197" xr:uid="{5CCEAAA2-B3EC-4D38-A147-CDE723F903C2}"/>
    <cellStyle name="Entrada 2 5 5 3 2 6" xfId="22198" xr:uid="{BB22FDD4-B156-45E3-B1D8-F742659A8B5E}"/>
    <cellStyle name="Entrada 2 5 5 3 2 6 2" xfId="22199" xr:uid="{6AAB01CA-8F57-44EE-8A2F-AFE4CC6E7E90}"/>
    <cellStyle name="Entrada 2 5 5 3 2 7" xfId="22200" xr:uid="{E74277E4-39AC-4014-BCB8-4348532D963B}"/>
    <cellStyle name="Entrada 2 5 5 3 3" xfId="22201" xr:uid="{6F99BBA6-C0D0-4FA1-A1A1-312ABA274B41}"/>
    <cellStyle name="Entrada 2 5 5 3 3 2" xfId="22202" xr:uid="{D4516B14-358A-4086-838B-57F825DF6CBA}"/>
    <cellStyle name="Entrada 2 5 5 3 4" xfId="22203" xr:uid="{E01C49CF-0D86-435A-A080-7CAE8E2C5A62}"/>
    <cellStyle name="Entrada 2 5 5 3 4 2" xfId="22204" xr:uid="{A7F08113-C9C9-41D8-ABAF-8DAE1CAE107C}"/>
    <cellStyle name="Entrada 2 5 5 3 5" xfId="22205" xr:uid="{BF2BD738-CA83-4E99-A817-4A4EF6957CD2}"/>
    <cellStyle name="Entrada 2 5 5 3 5 2" xfId="22206" xr:uid="{67936128-7B55-4A52-B687-06F5BFC14276}"/>
    <cellStyle name="Entrada 2 5 5 3 6" xfId="22207" xr:uid="{457A7922-0FD6-43E5-A0B7-7A01126139C6}"/>
    <cellStyle name="Entrada 2 5 5 3 6 2" xfId="22208" xr:uid="{3261A9A2-D96C-44ED-A9C2-3D2AE070E9A7}"/>
    <cellStyle name="Entrada 2 5 5 3 7" xfId="22209" xr:uid="{94365DDE-723E-4A04-994A-B5F1DE16DAD3}"/>
    <cellStyle name="Entrada 2 5 5 3 7 2" xfId="22210" xr:uid="{324BEF6D-165E-4D66-A619-BD37D39013E4}"/>
    <cellStyle name="Entrada 2 5 5 3 8" xfId="22211" xr:uid="{38166CCB-AA59-40CC-B376-519FE1B09D62}"/>
    <cellStyle name="Entrada 2 5 5 3_Mes Actual" xfId="22212" xr:uid="{53135AF9-F4AF-44FF-918B-140BA0ECF736}"/>
    <cellStyle name="Entrada 2 5 5 4" xfId="22213" xr:uid="{6BF98236-1971-47BF-BC63-BC6430E0B727}"/>
    <cellStyle name="Entrada 2 5 5 4 2" xfId="22214" xr:uid="{CB9A1870-5A64-4106-B73F-BE6311B62932}"/>
    <cellStyle name="Entrada 2 5 5 4 2 2" xfId="22215" xr:uid="{C1B8B469-A3CE-4352-B0D3-91645C5B9973}"/>
    <cellStyle name="Entrada 2 5 5 4 2 2 2" xfId="22216" xr:uid="{63B909CF-2121-4D7B-AD32-A24C9B4236E0}"/>
    <cellStyle name="Entrada 2 5 5 4 2 3" xfId="22217" xr:uid="{9BA87689-7360-4D3E-86A6-6DA3C5277BCE}"/>
    <cellStyle name="Entrada 2 5 5 4 2 3 2" xfId="22218" xr:uid="{1040BDCC-B3E4-4B89-BF46-0AC458A1277B}"/>
    <cellStyle name="Entrada 2 5 5 4 2 4" xfId="22219" xr:uid="{B2FBF93F-FCE8-4369-8945-8518AB9F89AB}"/>
    <cellStyle name="Entrada 2 5 5 4 2 4 2" xfId="22220" xr:uid="{CF42C5AF-630B-40C1-9834-7C6EFC3B5379}"/>
    <cellStyle name="Entrada 2 5 5 4 2 5" xfId="22221" xr:uid="{6217595B-705B-4D90-9643-69F61C695519}"/>
    <cellStyle name="Entrada 2 5 5 4 2 5 2" xfId="22222" xr:uid="{669E2AF1-DDA8-495A-8020-CE4B96FBF7B4}"/>
    <cellStyle name="Entrada 2 5 5 4 2 6" xfId="22223" xr:uid="{0C71F3D5-CD68-440B-AEA2-52150E1F2A9B}"/>
    <cellStyle name="Entrada 2 5 5 4 2 6 2" xfId="22224" xr:uid="{E87D7398-78E4-4391-ACBF-5C408E279ECE}"/>
    <cellStyle name="Entrada 2 5 5 4 2 7" xfId="22225" xr:uid="{BCF37984-828E-49DD-9488-49D9E2B2FA7F}"/>
    <cellStyle name="Entrada 2 5 5 4 3" xfId="22226" xr:uid="{0F8268A7-58AB-468A-8466-5D83A8E2E428}"/>
    <cellStyle name="Entrada 2 5 5 4 3 2" xfId="22227" xr:uid="{3EA3924A-4352-40E0-AD44-50B563722D68}"/>
    <cellStyle name="Entrada 2 5 5 4 4" xfId="22228" xr:uid="{095C310D-09B0-42F8-B273-BC0B57916D4F}"/>
    <cellStyle name="Entrada 2 5 5 4 4 2" xfId="22229" xr:uid="{62F05D6F-CD37-46DC-A5F1-1D29D07794A3}"/>
    <cellStyle name="Entrada 2 5 5 4 5" xfId="22230" xr:uid="{A6BD21D9-CB0D-46FA-A037-0ADD50069C9B}"/>
    <cellStyle name="Entrada 2 5 5 4 5 2" xfId="22231" xr:uid="{15EDC3CC-467F-493C-AE9B-6AB26E6A95A3}"/>
    <cellStyle name="Entrada 2 5 5 4 6" xfId="22232" xr:uid="{94343318-9576-48CE-9845-5493232F558A}"/>
    <cellStyle name="Entrada 2 5 5 4 6 2" xfId="22233" xr:uid="{68AA8B19-DA49-44E5-8458-E947EF635802}"/>
    <cellStyle name="Entrada 2 5 5 4 7" xfId="22234" xr:uid="{175F337B-648F-4581-9AC1-C6A1792BC621}"/>
    <cellStyle name="Entrada 2 5 5 4 7 2" xfId="22235" xr:uid="{7A933C13-07E2-4DD2-9BB4-D6380E84BCF7}"/>
    <cellStyle name="Entrada 2 5 5 4 8" xfId="22236" xr:uid="{3E43EDAF-1B20-4D3D-BEC3-EACFA5A7F965}"/>
    <cellStyle name="Entrada 2 5 5 4_Mes Actual" xfId="22237" xr:uid="{109D696D-9808-4C15-B66B-FC0B38B6ABF1}"/>
    <cellStyle name="Entrada 2 5 5 5" xfId="22238" xr:uid="{1566D59F-48F3-47F4-9616-36BC3A5601AF}"/>
    <cellStyle name="Entrada 2 5 5 5 2" xfId="22239" xr:uid="{D62930AB-189A-45EF-8972-D1517B285E4B}"/>
    <cellStyle name="Entrada 2 5 5 5 2 2" xfId="22240" xr:uid="{665B22FF-BD11-4C01-97B7-20496040A6DF}"/>
    <cellStyle name="Entrada 2 5 5 5 3" xfId="22241" xr:uid="{666D86EC-FB32-4B0A-8343-4F815D2F5533}"/>
    <cellStyle name="Entrada 2 5 5 5 3 2" xfId="22242" xr:uid="{C9E19060-2883-4401-8E93-0387E698BE4A}"/>
    <cellStyle name="Entrada 2 5 5 5 4" xfId="22243" xr:uid="{E422E887-44C1-4146-86F2-9BBF139C77A5}"/>
    <cellStyle name="Entrada 2 5 5 5 4 2" xfId="22244" xr:uid="{A621C107-D7D2-41EC-87D2-8C99F2D329AB}"/>
    <cellStyle name="Entrada 2 5 5 5 5" xfId="22245" xr:uid="{92671569-CB03-48E8-B117-DEE782C3E33D}"/>
    <cellStyle name="Entrada 2 5 5 5 5 2" xfId="22246" xr:uid="{6968AA8E-E365-45FE-AAE9-B51E0376B268}"/>
    <cellStyle name="Entrada 2 5 5 5 6" xfId="22247" xr:uid="{1CA05292-AAB0-4D32-B3C2-69FE578A1D81}"/>
    <cellStyle name="Entrada 2 5 5 5 6 2" xfId="22248" xr:uid="{F88081A0-3C7A-4147-8D4E-F05331ED37B8}"/>
    <cellStyle name="Entrada 2 5 5 5 7" xfId="22249" xr:uid="{5C3D09B7-338E-4938-B694-27ECBB5A0BE3}"/>
    <cellStyle name="Entrada 2 5 5 6" xfId="22250" xr:uid="{27AA4EB1-B8E9-422A-820C-44941662E4E9}"/>
    <cellStyle name="Entrada 2 5 5 6 2" xfId="22251" xr:uid="{02D0DAE3-C63E-47AD-AD34-406DEC47EDF1}"/>
    <cellStyle name="Entrada 2 5 5 7" xfId="22252" xr:uid="{74248007-2477-4531-9DEB-92A63022EBD2}"/>
    <cellStyle name="Entrada 2 5 5 7 2" xfId="22253" xr:uid="{DD8D473B-F32A-49BA-B4E7-31704B90D8E6}"/>
    <cellStyle name="Entrada 2 5 5 8" xfId="22254" xr:uid="{0D6169D6-A5C1-4A55-BA29-1224D091264B}"/>
    <cellStyle name="Entrada 2 5 5 8 2" xfId="22255" xr:uid="{BD56E6DC-D5CD-443D-8BE8-B35733422DD4}"/>
    <cellStyle name="Entrada 2 5 5 9" xfId="22256" xr:uid="{FA41F63C-644E-4A51-881C-760CF4CB581F}"/>
    <cellStyle name="Entrada 2 5 5 9 2" xfId="22257" xr:uid="{A24B2EAD-E9A8-4804-A676-694A6666DD64}"/>
    <cellStyle name="Entrada 2 5 5_Mes Actual" xfId="22258" xr:uid="{633E5566-8CF1-4BAF-827F-C5D25615F3A2}"/>
    <cellStyle name="Entrada 2 5 6" xfId="22259" xr:uid="{E40AD9DF-E165-4C15-BD2C-4743F2FC0F24}"/>
    <cellStyle name="Entrada 2 5 6 2" xfId="22260" xr:uid="{0E2FC632-7426-4EBF-8D9E-36500D9E0565}"/>
    <cellStyle name="Entrada 2 5 6 2 2" xfId="22261" xr:uid="{F1DE29CB-A4BF-4C51-8467-C53664848E3E}"/>
    <cellStyle name="Entrada 2 5 6 2 2 2" xfId="22262" xr:uid="{121470C1-9A67-4437-8BB9-04388C673482}"/>
    <cellStyle name="Entrada 2 5 6 2 3" xfId="22263" xr:uid="{F5A295D0-2076-41D0-BCF1-DCF3AC558787}"/>
    <cellStyle name="Entrada 2 5 6 2 3 2" xfId="22264" xr:uid="{B7A6975E-FD2F-4DBA-ABA9-AF01FB749927}"/>
    <cellStyle name="Entrada 2 5 6 2 4" xfId="22265" xr:uid="{3F071AE7-0617-41F8-A959-53A483949747}"/>
    <cellStyle name="Entrada 2 5 6 2 4 2" xfId="22266" xr:uid="{050F4658-BE78-4E7B-8910-213FD422B223}"/>
    <cellStyle name="Entrada 2 5 6 2 5" xfId="22267" xr:uid="{A7CD2D86-FFA4-424F-AEA0-402FA425A31F}"/>
    <cellStyle name="Entrada 2 5 6 2 5 2" xfId="22268" xr:uid="{E576BF54-56D4-4AF2-99BA-679A1AB0D752}"/>
    <cellStyle name="Entrada 2 5 6 2 6" xfId="22269" xr:uid="{BE5C13C4-D0D5-480A-BE62-E268D86F9AF5}"/>
    <cellStyle name="Entrada 2 5 6 2 6 2" xfId="22270" xr:uid="{16EE43FC-165A-4042-B3D4-46C676CADD70}"/>
    <cellStyle name="Entrada 2 5 6 2 7" xfId="22271" xr:uid="{D0BEE704-A993-4579-B9E2-EBC05866F96C}"/>
    <cellStyle name="Entrada 2 5 6 2_Mes Actual" xfId="22272" xr:uid="{32612362-3C3E-426A-98DB-2D35C1A9B0DB}"/>
    <cellStyle name="Entrada 2 5 6 3" xfId="22273" xr:uid="{E72BDC9F-DD6E-4DC2-AE4A-128A06DD21B5}"/>
    <cellStyle name="Entrada 2 5 6 3 2" xfId="22274" xr:uid="{3847686C-D15B-443B-8415-805E816A4B55}"/>
    <cellStyle name="Entrada 2 5 6 3 2 2" xfId="22275" xr:uid="{CD497DC3-1353-4D6E-83AF-D551EAA7BFC6}"/>
    <cellStyle name="Entrada 2 5 6 3 3" xfId="22276" xr:uid="{CF2C0E3D-0246-42AE-A2D8-F2C968018924}"/>
    <cellStyle name="Entrada 2 5 6 3_Mes Actual" xfId="22277" xr:uid="{D696EE9C-0910-422A-A67B-3ABF327D5E27}"/>
    <cellStyle name="Entrada 2 5 6 4" xfId="22278" xr:uid="{CDD45467-50C6-454E-AF14-C91FBE464C4A}"/>
    <cellStyle name="Entrada 2 5 6 4 2" xfId="22279" xr:uid="{50F6B9E0-0925-4536-850C-16C97CF0D447}"/>
    <cellStyle name="Entrada 2 5 6 5" xfId="22280" xr:uid="{400AAC23-450E-46EF-9B82-0AE6C89AE0C3}"/>
    <cellStyle name="Entrada 2 5 6 5 2" xfId="22281" xr:uid="{664EDD84-32E4-41FE-AA3E-3749D49F87F2}"/>
    <cellStyle name="Entrada 2 5 6 6" xfId="22282" xr:uid="{144B62E3-2FC7-45C6-97EE-D8211B3BB7F5}"/>
    <cellStyle name="Entrada 2 5 6 6 2" xfId="22283" xr:uid="{BDE61D83-4276-402C-A0B2-815ABA1B0152}"/>
    <cellStyle name="Entrada 2 5 6 7" xfId="22284" xr:uid="{385F4BFB-8DEC-431B-947E-E42E7A7DE75B}"/>
    <cellStyle name="Entrada 2 5 6 7 2" xfId="22285" xr:uid="{ECD2735A-DBA8-40E9-AEC0-427635002936}"/>
    <cellStyle name="Entrada 2 5 6 8" xfId="22286" xr:uid="{51EA5F00-E274-45D6-A812-DEF466784A51}"/>
    <cellStyle name="Entrada 2 5 6_Mes Actual" xfId="22287" xr:uid="{1E7AC41F-7749-4F51-9656-068F33A482D3}"/>
    <cellStyle name="Entrada 2 5 7" xfId="22288" xr:uid="{1E9783E8-8253-45EC-8B1F-4A0B7A26EBAB}"/>
    <cellStyle name="Entrada 2 5 7 2" xfId="22289" xr:uid="{12C037EE-FEE6-4934-AFCC-7D931E2D7D57}"/>
    <cellStyle name="Entrada 2 5 7 2 2" xfId="22290" xr:uid="{FCB45A62-EB24-4B52-882C-22E725EF2764}"/>
    <cellStyle name="Entrada 2 5 7 2 2 2" xfId="22291" xr:uid="{2868D4F7-C53D-4917-ACD0-3DE05439DEFD}"/>
    <cellStyle name="Entrada 2 5 7 2 3" xfId="22292" xr:uid="{9CD67106-9FB8-4DD7-B59F-4B8926B4A49A}"/>
    <cellStyle name="Entrada 2 5 7 2 3 2" xfId="22293" xr:uid="{6A784D68-96B7-47C5-A300-5D5BF9B46E9F}"/>
    <cellStyle name="Entrada 2 5 7 2 4" xfId="22294" xr:uid="{B3FAD955-1A93-4FF5-95BD-1B1032D01DE1}"/>
    <cellStyle name="Entrada 2 5 7 2 4 2" xfId="22295" xr:uid="{F6B8C806-0E58-4BF9-B391-69F0FC457289}"/>
    <cellStyle name="Entrada 2 5 7 2 5" xfId="22296" xr:uid="{7B0F6F82-B89D-42B9-8478-63E3866AAAB9}"/>
    <cellStyle name="Entrada 2 5 7 2 5 2" xfId="22297" xr:uid="{A86F3374-B0EC-4565-8C91-809F726C22C7}"/>
    <cellStyle name="Entrada 2 5 7 2 6" xfId="22298" xr:uid="{A4F7BAFA-0910-447C-BD66-E19D3BC7A960}"/>
    <cellStyle name="Entrada 2 5 7 2 6 2" xfId="22299" xr:uid="{2953751A-2E9E-4E8B-AFEC-26F11A979167}"/>
    <cellStyle name="Entrada 2 5 7 2 7" xfId="22300" xr:uid="{D2F80156-8E86-416E-92D8-4C20C7AEB975}"/>
    <cellStyle name="Entrada 2 5 7 3" xfId="22301" xr:uid="{942549ED-65F7-4BD1-B950-C64D0C587807}"/>
    <cellStyle name="Entrada 2 5 7 3 2" xfId="22302" xr:uid="{EBAA906F-DB38-4E8B-9020-472827BA35A3}"/>
    <cellStyle name="Entrada 2 5 7 4" xfId="22303" xr:uid="{D3902280-861D-4D8D-82A1-737B3AF9E292}"/>
    <cellStyle name="Entrada 2 5 7 4 2" xfId="22304" xr:uid="{BDA29966-985D-43AF-9839-C243965ABCCE}"/>
    <cellStyle name="Entrada 2 5 7 5" xfId="22305" xr:uid="{EB29791E-59A9-4F8F-9355-11A245808124}"/>
    <cellStyle name="Entrada 2 5 7 5 2" xfId="22306" xr:uid="{9DF765AB-428D-4B59-BCDE-A5660FC4098C}"/>
    <cellStyle name="Entrada 2 5 7 6" xfId="22307" xr:uid="{43C173F7-A1E8-452C-9A3B-B9512CCFF0D4}"/>
    <cellStyle name="Entrada 2 5 7 6 2" xfId="22308" xr:uid="{510B0FA3-A7DB-4AE8-B96C-EF481BD60AFE}"/>
    <cellStyle name="Entrada 2 5 7 7" xfId="22309" xr:uid="{C68A7017-63EB-47B5-896F-BADF55890987}"/>
    <cellStyle name="Entrada 2 5 7 7 2" xfId="22310" xr:uid="{09461B04-3185-462C-B8B6-2A8B11324C1B}"/>
    <cellStyle name="Entrada 2 5 7 8" xfId="22311" xr:uid="{FAFBFD95-46A2-4316-ADD0-78B0D396B7B6}"/>
    <cellStyle name="Entrada 2 5 7_Mes Actual" xfId="22312" xr:uid="{C4CB532A-A2A2-4FEA-8039-4A8E6C8E1585}"/>
    <cellStyle name="Entrada 2 5 8" xfId="22313" xr:uid="{4E021700-A75D-417C-8435-CAF8657951AA}"/>
    <cellStyle name="Entrada 2 5 8 2" xfId="22314" xr:uid="{6A5DF057-C7A6-4A75-9C54-132B21C2FD33}"/>
    <cellStyle name="Entrada 2 5 8 2 2" xfId="22315" xr:uid="{F5D1E96A-7770-41C9-A842-08B4250021B2}"/>
    <cellStyle name="Entrada 2 5 8 2 2 2" xfId="22316" xr:uid="{7F56F19D-FF85-43B8-AF69-3D4A012EC026}"/>
    <cellStyle name="Entrada 2 5 8 2 3" xfId="22317" xr:uid="{F6986383-FB1B-4F61-85ED-9E0B83A4DC87}"/>
    <cellStyle name="Entrada 2 5 8 2 3 2" xfId="22318" xr:uid="{38505162-08EB-421B-B199-15677C053E61}"/>
    <cellStyle name="Entrada 2 5 8 2 4" xfId="22319" xr:uid="{27EAF25D-4607-4164-9703-426236B9A378}"/>
    <cellStyle name="Entrada 2 5 8 2 4 2" xfId="22320" xr:uid="{F75318B8-B469-428C-8D0E-10D48E104344}"/>
    <cellStyle name="Entrada 2 5 8 2 5" xfId="22321" xr:uid="{2B61F563-2399-402D-A9C9-41E914D3A995}"/>
    <cellStyle name="Entrada 2 5 8 2 5 2" xfId="22322" xr:uid="{D72D54E6-E604-4786-9348-FCE98E2CD2C6}"/>
    <cellStyle name="Entrada 2 5 8 2 6" xfId="22323" xr:uid="{CEDF2E21-B70D-48C4-A15F-28161C3925BE}"/>
    <cellStyle name="Entrada 2 5 8 2 6 2" xfId="22324" xr:uid="{1892F72A-1F04-4F61-88A7-403BAE761FB3}"/>
    <cellStyle name="Entrada 2 5 8 2 7" xfId="22325" xr:uid="{CD140ACB-876E-4E39-9117-8D3F8073D0F6}"/>
    <cellStyle name="Entrada 2 5 8 3" xfId="22326" xr:uid="{CC8BD56B-02BB-4F35-97B6-3083A9B9676A}"/>
    <cellStyle name="Entrada 2 5 8 3 2" xfId="22327" xr:uid="{C2EDCE8C-E545-4B7E-A55C-527621D0A85D}"/>
    <cellStyle name="Entrada 2 5 8 4" xfId="22328" xr:uid="{FCD91C19-6A18-4026-AAEF-38F63FAF2EA9}"/>
    <cellStyle name="Entrada 2 5 8 4 2" xfId="22329" xr:uid="{173C9DC0-1400-4C85-BD71-65F03DB95EFC}"/>
    <cellStyle name="Entrada 2 5 8 5" xfId="22330" xr:uid="{300C42BA-B0AD-4460-BBCA-0F0906159398}"/>
    <cellStyle name="Entrada 2 5 8 5 2" xfId="22331" xr:uid="{201ADD64-0A9F-4BE5-B092-A2BBEFBB5743}"/>
    <cellStyle name="Entrada 2 5 8 6" xfId="22332" xr:uid="{D23D0DDB-81F9-4C5A-9AFC-BCDEAC543793}"/>
    <cellStyle name="Entrada 2 5 8 6 2" xfId="22333" xr:uid="{B696576C-109A-48A8-B936-E0CC7B97C181}"/>
    <cellStyle name="Entrada 2 5 8 7" xfId="22334" xr:uid="{A15654EE-3A03-430A-9AF7-8C29E9602D74}"/>
    <cellStyle name="Entrada 2 5 8 7 2" xfId="22335" xr:uid="{81B68221-0713-415A-B797-EFF596555879}"/>
    <cellStyle name="Entrada 2 5 8 8" xfId="22336" xr:uid="{823E9B43-8EC2-4814-8711-0B2E84804C17}"/>
    <cellStyle name="Entrada 2 5 8_Mes Actual" xfId="22337" xr:uid="{E5D4B775-96B8-4EC7-9BFA-A46A8E39D3F9}"/>
    <cellStyle name="Entrada 2 5 9" xfId="22338" xr:uid="{86F9C33C-6DD2-48F2-899C-34BC78B7FA11}"/>
    <cellStyle name="Entrada 2 5 9 2" xfId="22339" xr:uid="{B7D7ABBC-8254-4D69-9FC1-7B62581C0444}"/>
    <cellStyle name="Entrada 2 5 9 2 2" xfId="22340" xr:uid="{519F837B-5CA4-4322-812B-EB18F4A26747}"/>
    <cellStyle name="Entrada 2 5 9 3" xfId="22341" xr:uid="{8BB21E1C-F5B4-47C9-B926-27D1A0276E59}"/>
    <cellStyle name="Entrada 2 5 9 3 2" xfId="22342" xr:uid="{75712169-2CD8-4831-8FE8-7815E012149F}"/>
    <cellStyle name="Entrada 2 5 9 4" xfId="22343" xr:uid="{D30193B7-194B-4378-99FD-EBEC29526277}"/>
    <cellStyle name="Entrada 2 5 9 4 2" xfId="22344" xr:uid="{B45F32D3-B59A-4636-A216-551CE0DDCE21}"/>
    <cellStyle name="Entrada 2 5 9 5" xfId="22345" xr:uid="{A59FBCFA-5762-4B53-9346-69BB0AB9E009}"/>
    <cellStyle name="Entrada 2 5 9 5 2" xfId="22346" xr:uid="{A0C97BDD-2121-48C6-BF3C-FCA14CC4AC04}"/>
    <cellStyle name="Entrada 2 5 9 6" xfId="22347" xr:uid="{952F1C6D-B5BB-4D0F-A79E-335B24B98B6C}"/>
    <cellStyle name="Entrada 2 5 9 6 2" xfId="22348" xr:uid="{31888917-1546-4AC8-ADCD-FB94505F5993}"/>
    <cellStyle name="Entrada 2 5 9 7" xfId="22349" xr:uid="{510927F7-0F2F-4AB9-9310-AD01D5F82532}"/>
    <cellStyle name="Entrada 2 5_Mes Actual" xfId="22350" xr:uid="{06D9C027-6751-4096-9802-2F9A5B9B29B2}"/>
    <cellStyle name="Entrada 2 6" xfId="22351" xr:uid="{72B84C1A-380C-44DC-A206-DC05CFCF7B92}"/>
    <cellStyle name="Entrada 2 6 10" xfId="22352" xr:uid="{4D1A8142-CF0E-47FC-8024-954C45BFDF95}"/>
    <cellStyle name="Entrada 2 6 10 2" xfId="22353" xr:uid="{538B7945-7900-4317-97C1-C8588E2870E4}"/>
    <cellStyle name="Entrada 2 6 11" xfId="22354" xr:uid="{E9949CB4-9B30-4C45-AA8D-6F7015336E5E}"/>
    <cellStyle name="Entrada 2 6 11 2" xfId="22355" xr:uid="{B8F502A6-04B1-4CBB-81FE-BA9C57EDDCFE}"/>
    <cellStyle name="Entrada 2 6 12" xfId="22356" xr:uid="{7A95E9A8-D6D3-4E9A-9EBF-0534E3CD17A1}"/>
    <cellStyle name="Entrada 2 6 12 2" xfId="22357" xr:uid="{08EEF62C-C88D-40A3-9D78-0AABD3C2CBD9}"/>
    <cellStyle name="Entrada 2 6 13" xfId="22358" xr:uid="{4828C1D6-21D9-4A14-8637-9911FB9C54F4}"/>
    <cellStyle name="Entrada 2 6 13 2" xfId="22359" xr:uid="{8DA693D8-944C-4F33-831E-0A0F9BD9EB8B}"/>
    <cellStyle name="Entrada 2 6 14" xfId="22360" xr:uid="{69075780-EAC8-4092-8316-D6A868D8E2BC}"/>
    <cellStyle name="Entrada 2 6 2" xfId="22361" xr:uid="{ED5ECD36-8D16-4DB0-B790-ED95BEF0CEF7}"/>
    <cellStyle name="Entrada 2 6 2 10" xfId="22362" xr:uid="{4167A5C8-CEE3-438D-AB74-14AC4BB4AA41}"/>
    <cellStyle name="Entrada 2 6 2 10 2" xfId="22363" xr:uid="{E08FC9BB-3205-495A-9499-453426711CF1}"/>
    <cellStyle name="Entrada 2 6 2 11" xfId="22364" xr:uid="{EE99CBDF-875D-4F8B-86AA-B37AFC80B808}"/>
    <cellStyle name="Entrada 2 6 2 11 2" xfId="22365" xr:uid="{EF7FADE7-2D92-42D8-8EFA-2587C0A31884}"/>
    <cellStyle name="Entrada 2 6 2 12" xfId="22366" xr:uid="{F133E090-5CBB-40CB-B2F3-753001946775}"/>
    <cellStyle name="Entrada 2 6 2 2" xfId="22367" xr:uid="{983B35CC-21C8-449B-95C9-BD3F337C9846}"/>
    <cellStyle name="Entrada 2 6 2 2 10" xfId="22368" xr:uid="{D369994A-4C0D-4F60-970B-B03C5DF50F0A}"/>
    <cellStyle name="Entrada 2 6 2 2 10 2" xfId="22369" xr:uid="{A2A38B02-CD89-4562-9913-B0EEB0C16068}"/>
    <cellStyle name="Entrada 2 6 2 2 11" xfId="22370" xr:uid="{349964FC-DEC6-4CAE-A798-1F03BDB52E83}"/>
    <cellStyle name="Entrada 2 6 2 2 2" xfId="22371" xr:uid="{C1CA35FF-23FD-43CE-AB60-367444904729}"/>
    <cellStyle name="Entrada 2 6 2 2 2 2" xfId="22372" xr:uid="{45090F58-54DE-4357-8005-48BC341FE668}"/>
    <cellStyle name="Entrada 2 6 2 2 2 2 2" xfId="22373" xr:uid="{E275E8BE-5783-4A6B-B094-73ABA2168514}"/>
    <cellStyle name="Entrada 2 6 2 2 2 2 2 2" xfId="22374" xr:uid="{4E87FF74-7CB3-4CA8-9AC0-34A9405EAD07}"/>
    <cellStyle name="Entrada 2 6 2 2 2 2 3" xfId="22375" xr:uid="{BF5EFB2D-AA97-4893-B166-8577507BC89F}"/>
    <cellStyle name="Entrada 2 6 2 2 2 2 3 2" xfId="22376" xr:uid="{29D4D71D-C0C6-4376-9437-A26920A9D523}"/>
    <cellStyle name="Entrada 2 6 2 2 2 2 4" xfId="22377" xr:uid="{45F59551-D15F-4910-A573-8CE8FA5620E0}"/>
    <cellStyle name="Entrada 2 6 2 2 2 2 4 2" xfId="22378" xr:uid="{FE9DB043-3D41-4683-9EA0-2607AE40FE78}"/>
    <cellStyle name="Entrada 2 6 2 2 2 2 5" xfId="22379" xr:uid="{4BC63C41-8996-4F8E-9811-AE4B2765A268}"/>
    <cellStyle name="Entrada 2 6 2 2 2 2 5 2" xfId="22380" xr:uid="{0E73F82B-1614-4DE2-83DF-DA0ADC352A07}"/>
    <cellStyle name="Entrada 2 6 2 2 2 2 6" xfId="22381" xr:uid="{131126D7-49AA-41D6-BF0C-E873398EE424}"/>
    <cellStyle name="Entrada 2 6 2 2 2 2 6 2" xfId="22382" xr:uid="{80E76216-5CEA-465D-BFB8-BCEFD3A55475}"/>
    <cellStyle name="Entrada 2 6 2 2 2 2 7" xfId="22383" xr:uid="{2DA2E5A8-6BA2-40C3-ACD1-8AF80A383201}"/>
    <cellStyle name="Entrada 2 6 2 2 2 2_Mes Actual" xfId="22384" xr:uid="{86ABC329-9343-4E99-8534-A837E33382F5}"/>
    <cellStyle name="Entrada 2 6 2 2 2 3" xfId="22385" xr:uid="{64D18C7C-F708-4B60-8362-A453826878D1}"/>
    <cellStyle name="Entrada 2 6 2 2 2 3 2" xfId="22386" xr:uid="{4AC09DC5-CA30-4794-BF31-F6D26B40183F}"/>
    <cellStyle name="Entrada 2 6 2 2 2 3 2 2" xfId="22387" xr:uid="{5E5E3332-DE42-488C-B28E-2A61FDB01BCF}"/>
    <cellStyle name="Entrada 2 6 2 2 2 3 3" xfId="22388" xr:uid="{A1102F92-44CC-4D0A-A060-65FF2C5CD981}"/>
    <cellStyle name="Entrada 2 6 2 2 2 3_Mes Actual" xfId="22389" xr:uid="{B86C3443-5B5F-4123-8133-745EEE2C31DE}"/>
    <cellStyle name="Entrada 2 6 2 2 2 4" xfId="22390" xr:uid="{65267A71-29FF-4B50-99BE-06ABFEB2EF84}"/>
    <cellStyle name="Entrada 2 6 2 2 2 4 2" xfId="22391" xr:uid="{F43F2AE0-E228-4620-A517-4EA5D6194F07}"/>
    <cellStyle name="Entrada 2 6 2 2 2 5" xfId="22392" xr:uid="{F1922DF7-2C8F-4A1B-B8FE-8F9CA6F9B93A}"/>
    <cellStyle name="Entrada 2 6 2 2 2 5 2" xfId="22393" xr:uid="{5855458D-4CBF-4298-9149-FF2E53AC9E93}"/>
    <cellStyle name="Entrada 2 6 2 2 2 6" xfId="22394" xr:uid="{90A3FEC0-4319-4B71-86BA-FCBC36B59B53}"/>
    <cellStyle name="Entrada 2 6 2 2 2 6 2" xfId="22395" xr:uid="{0ADCCCF9-4A52-42AC-87E7-97A8C680D3B5}"/>
    <cellStyle name="Entrada 2 6 2 2 2 7" xfId="22396" xr:uid="{B5E7D3DE-9C09-41C6-8364-A1BEFB093846}"/>
    <cellStyle name="Entrada 2 6 2 2 2 7 2" xfId="22397" xr:uid="{3050AF86-8380-4028-960F-3AEFB2E73E72}"/>
    <cellStyle name="Entrada 2 6 2 2 2 8" xfId="22398" xr:uid="{D1352F4B-855B-40AA-AA26-29CEB5ED7EC7}"/>
    <cellStyle name="Entrada 2 6 2 2 2_Mes Actual" xfId="22399" xr:uid="{92E143EB-3916-446A-A1C6-BAA8F592B248}"/>
    <cellStyle name="Entrada 2 6 2 2 3" xfId="22400" xr:uid="{98CB4D1A-6681-4C51-8789-03835DAFB46F}"/>
    <cellStyle name="Entrada 2 6 2 2 3 2" xfId="22401" xr:uid="{EF2E06DE-9A30-4E0A-8C86-6BCDAC5409C3}"/>
    <cellStyle name="Entrada 2 6 2 2 3 2 2" xfId="22402" xr:uid="{8FE0A905-2A9B-4D31-A4C7-2420A41DE8A1}"/>
    <cellStyle name="Entrada 2 6 2 2 3 2 2 2" xfId="22403" xr:uid="{2B396F30-3AA8-416F-83DF-86DF3CCA71D9}"/>
    <cellStyle name="Entrada 2 6 2 2 3 2 3" xfId="22404" xr:uid="{9A0AB524-E3DC-488F-8311-BA8B19606A6D}"/>
    <cellStyle name="Entrada 2 6 2 2 3 2 3 2" xfId="22405" xr:uid="{F2BCF622-FA6C-4A58-B570-DB14FB0A1FA8}"/>
    <cellStyle name="Entrada 2 6 2 2 3 2 4" xfId="22406" xr:uid="{49DFAB67-7F75-42AD-B148-040D9BBB23FE}"/>
    <cellStyle name="Entrada 2 6 2 2 3 2 4 2" xfId="22407" xr:uid="{C1E7DA4A-49E2-466A-B3A2-2AF9F11E4525}"/>
    <cellStyle name="Entrada 2 6 2 2 3 2 5" xfId="22408" xr:uid="{FDC44F1D-2268-4846-9C9A-341488E89491}"/>
    <cellStyle name="Entrada 2 6 2 2 3 2 5 2" xfId="22409" xr:uid="{B7689EC7-A5F5-4C40-BC4C-08F533E51F61}"/>
    <cellStyle name="Entrada 2 6 2 2 3 2 6" xfId="22410" xr:uid="{2794BCEF-536A-4F2D-8A40-E799C330DF0D}"/>
    <cellStyle name="Entrada 2 6 2 2 3 2 6 2" xfId="22411" xr:uid="{FC0A879F-8624-470D-BAE3-C807194F0B4F}"/>
    <cellStyle name="Entrada 2 6 2 2 3 2 7" xfId="22412" xr:uid="{A6FA8D2F-EAE1-4EA0-9960-FA04631027DB}"/>
    <cellStyle name="Entrada 2 6 2 2 3 3" xfId="22413" xr:uid="{4953702E-96F4-4D8B-9FF9-235C0CD3002B}"/>
    <cellStyle name="Entrada 2 6 2 2 3 3 2" xfId="22414" xr:uid="{4943ADA1-A2C0-4B52-A407-0E540C2CC3E6}"/>
    <cellStyle name="Entrada 2 6 2 2 3 4" xfId="22415" xr:uid="{C8AE9D49-089B-422F-80EB-9DDF7516436E}"/>
    <cellStyle name="Entrada 2 6 2 2 3 4 2" xfId="22416" xr:uid="{3CAA964E-9EC5-41CD-B1A7-E6C1C83EAA35}"/>
    <cellStyle name="Entrada 2 6 2 2 3 5" xfId="22417" xr:uid="{3C8361A2-078A-4AE1-89F1-367BB3735A7D}"/>
    <cellStyle name="Entrada 2 6 2 2 3 5 2" xfId="22418" xr:uid="{8A8B9ECC-286A-4762-80B1-0CD39175591E}"/>
    <cellStyle name="Entrada 2 6 2 2 3 6" xfId="22419" xr:uid="{FA6DAEEE-8093-45E7-8DD5-68A8CF08652F}"/>
    <cellStyle name="Entrada 2 6 2 2 3 6 2" xfId="22420" xr:uid="{2C024C13-5138-4DF0-A6B5-091EA7A67815}"/>
    <cellStyle name="Entrada 2 6 2 2 3 7" xfId="22421" xr:uid="{A5DE268A-9532-447E-BDA6-32FA6CF48A06}"/>
    <cellStyle name="Entrada 2 6 2 2 3 7 2" xfId="22422" xr:uid="{BD9709B7-0F2A-42CC-AE5A-DC9820C3EAFB}"/>
    <cellStyle name="Entrada 2 6 2 2 3 8" xfId="22423" xr:uid="{E345F271-F569-4BA6-B4E0-B73AEE7EA8F2}"/>
    <cellStyle name="Entrada 2 6 2 2 3_Mes Actual" xfId="22424" xr:uid="{EE837E73-8A97-4FB9-B54D-5C6C3DFA49D8}"/>
    <cellStyle name="Entrada 2 6 2 2 4" xfId="22425" xr:uid="{D7BF355B-FA82-43AD-925C-55216BEEBCCE}"/>
    <cellStyle name="Entrada 2 6 2 2 4 2" xfId="22426" xr:uid="{94575346-EFA0-4B3E-B660-BC5847DC6383}"/>
    <cellStyle name="Entrada 2 6 2 2 4 2 2" xfId="22427" xr:uid="{62DFFA15-F8B0-4A0E-AFAC-E2B0EE69128F}"/>
    <cellStyle name="Entrada 2 6 2 2 4 2 2 2" xfId="22428" xr:uid="{45DB0FB8-95F2-4D92-ABB1-27E7F006864C}"/>
    <cellStyle name="Entrada 2 6 2 2 4 2 3" xfId="22429" xr:uid="{61994DCB-7ABD-46F2-94E8-A6F567301731}"/>
    <cellStyle name="Entrada 2 6 2 2 4 2 3 2" xfId="22430" xr:uid="{9B008CEC-8905-408D-927B-6087D5103400}"/>
    <cellStyle name="Entrada 2 6 2 2 4 2 4" xfId="22431" xr:uid="{C3D93C29-1521-4468-B35B-7B5C8CAE5D1D}"/>
    <cellStyle name="Entrada 2 6 2 2 4 2 4 2" xfId="22432" xr:uid="{EEF59733-6287-4D0E-B890-5B9A109B3FD0}"/>
    <cellStyle name="Entrada 2 6 2 2 4 2 5" xfId="22433" xr:uid="{4E42EE57-BE65-409D-820C-DEC0B4EDD8CE}"/>
    <cellStyle name="Entrada 2 6 2 2 4 2 5 2" xfId="22434" xr:uid="{A998B2B8-0C05-489B-9C39-84B3C84FAD1C}"/>
    <cellStyle name="Entrada 2 6 2 2 4 2 6" xfId="22435" xr:uid="{8D9D7D41-BC39-4725-936C-83D2FDC6BA32}"/>
    <cellStyle name="Entrada 2 6 2 2 4 2 6 2" xfId="22436" xr:uid="{67B69749-3792-441B-A367-7229FDEA9AD8}"/>
    <cellStyle name="Entrada 2 6 2 2 4 2 7" xfId="22437" xr:uid="{C1163AE5-015B-4358-A742-E1C408CD508E}"/>
    <cellStyle name="Entrada 2 6 2 2 4 3" xfId="22438" xr:uid="{8DE97E2F-67D6-44BC-9A35-10E440765666}"/>
    <cellStyle name="Entrada 2 6 2 2 4 3 2" xfId="22439" xr:uid="{3603EB1B-7B60-48D4-A967-560854B85C92}"/>
    <cellStyle name="Entrada 2 6 2 2 4 4" xfId="22440" xr:uid="{46BCBCC8-F239-4ACB-921C-E1BC98B0B52A}"/>
    <cellStyle name="Entrada 2 6 2 2 4 4 2" xfId="22441" xr:uid="{398B5BBE-116D-48BF-88C1-31A1FEE07104}"/>
    <cellStyle name="Entrada 2 6 2 2 4 5" xfId="22442" xr:uid="{03B8B384-F41A-4726-841A-8D494BB0E628}"/>
    <cellStyle name="Entrada 2 6 2 2 4 5 2" xfId="22443" xr:uid="{81504729-2A11-46AD-B7FC-83448CE43694}"/>
    <cellStyle name="Entrada 2 6 2 2 4 6" xfId="22444" xr:uid="{C64488B0-18BD-416D-8BED-FC92FC3428BB}"/>
    <cellStyle name="Entrada 2 6 2 2 4 6 2" xfId="22445" xr:uid="{C4CF2AA9-5D71-43D9-BACE-17A70B6112E4}"/>
    <cellStyle name="Entrada 2 6 2 2 4 7" xfId="22446" xr:uid="{649170E4-4D8B-4095-8577-08B8C240CC95}"/>
    <cellStyle name="Entrada 2 6 2 2 4 7 2" xfId="22447" xr:uid="{E5210FC6-946E-4172-B271-4454B4B094DF}"/>
    <cellStyle name="Entrada 2 6 2 2 4 8" xfId="22448" xr:uid="{35EC041B-CDAE-4ABB-B228-E6187240FB6B}"/>
    <cellStyle name="Entrada 2 6 2 2 4_Mes Actual" xfId="22449" xr:uid="{43231156-8635-417B-BFFA-11EE7A79C52C}"/>
    <cellStyle name="Entrada 2 6 2 2 5" xfId="22450" xr:uid="{71B3ECF4-A8FF-41CE-8A6F-0A37F52DEB34}"/>
    <cellStyle name="Entrada 2 6 2 2 5 2" xfId="22451" xr:uid="{EE5E9064-4183-4DDF-9104-6061F64F1C62}"/>
    <cellStyle name="Entrada 2 6 2 2 5 2 2" xfId="22452" xr:uid="{61AD07C6-8A35-4EE1-9762-077F7D5C26F3}"/>
    <cellStyle name="Entrada 2 6 2 2 5 3" xfId="22453" xr:uid="{9B8E1CE5-2705-4CA5-AB0A-E5EFBE4E9ECB}"/>
    <cellStyle name="Entrada 2 6 2 2 5 3 2" xfId="22454" xr:uid="{AA74A63C-99C6-4995-BAF2-14E63B0D4100}"/>
    <cellStyle name="Entrada 2 6 2 2 5 4" xfId="22455" xr:uid="{A3B58DE5-452F-46BD-AC74-AAB0D8DC575B}"/>
    <cellStyle name="Entrada 2 6 2 2 5 4 2" xfId="22456" xr:uid="{5302BC21-CD31-49FE-A6A8-2FB85DD626D3}"/>
    <cellStyle name="Entrada 2 6 2 2 5 5" xfId="22457" xr:uid="{F03A3368-79A9-4ADB-832C-0EE6960B5A25}"/>
    <cellStyle name="Entrada 2 6 2 2 5 5 2" xfId="22458" xr:uid="{43C8BB1E-442F-48C0-AFB1-64573C2D52EF}"/>
    <cellStyle name="Entrada 2 6 2 2 5 6" xfId="22459" xr:uid="{9A0FB02F-EB20-4CBC-8CCD-ECE3C885B7E3}"/>
    <cellStyle name="Entrada 2 6 2 2 5 6 2" xfId="22460" xr:uid="{D1AB3FBE-41CA-4B19-AA37-15B0D4DD95FE}"/>
    <cellStyle name="Entrada 2 6 2 2 5 7" xfId="22461" xr:uid="{2FF6B680-B6DC-48BE-8572-39A6337BB051}"/>
    <cellStyle name="Entrada 2 6 2 2 6" xfId="22462" xr:uid="{22ED5A6A-FA4A-4C51-83F2-9B6BAA2A5774}"/>
    <cellStyle name="Entrada 2 6 2 2 6 2" xfId="22463" xr:uid="{1A88E314-EE0D-45B0-A459-6031A6C27B39}"/>
    <cellStyle name="Entrada 2 6 2 2 7" xfId="22464" xr:uid="{5B40C484-5AA9-408B-B0FC-30FF85A616FE}"/>
    <cellStyle name="Entrada 2 6 2 2 7 2" xfId="22465" xr:uid="{093EDABC-E54A-409A-B8C0-BF8CED032575}"/>
    <cellStyle name="Entrada 2 6 2 2 8" xfId="22466" xr:uid="{4B493F2A-A730-45D5-9577-8506D8BD45C0}"/>
    <cellStyle name="Entrada 2 6 2 2 8 2" xfId="22467" xr:uid="{827E7CB6-815F-4DC7-81F0-E373806F2A5D}"/>
    <cellStyle name="Entrada 2 6 2 2 9" xfId="22468" xr:uid="{0FE17EE0-BDB7-4738-81C2-8B072DF911FE}"/>
    <cellStyle name="Entrada 2 6 2 2 9 2" xfId="22469" xr:uid="{41D30B69-3F2F-4CDC-B213-5ADC5E26C081}"/>
    <cellStyle name="Entrada 2 6 2 2_Mes Actual" xfId="22470" xr:uid="{F6AE0F50-EDF8-4AD8-A092-95173F32980D}"/>
    <cellStyle name="Entrada 2 6 2 3" xfId="22471" xr:uid="{B67336C8-BE90-4923-A6C3-C78A1F60539C}"/>
    <cellStyle name="Entrada 2 6 2 3 2" xfId="22472" xr:uid="{C2942A66-B169-4AC2-A500-A19FBDB41958}"/>
    <cellStyle name="Entrada 2 6 2 3 2 2" xfId="22473" xr:uid="{51137EFF-8D4E-4846-A4F0-9695D39DF439}"/>
    <cellStyle name="Entrada 2 6 2 3 2 2 2" xfId="22474" xr:uid="{E4FBED5B-0CE1-469E-B6B0-0FE4FBD89C03}"/>
    <cellStyle name="Entrada 2 6 2 3 2 3" xfId="22475" xr:uid="{EEC64C2C-A9A7-4AD3-BA51-26F1DC67BF4B}"/>
    <cellStyle name="Entrada 2 6 2 3 2 3 2" xfId="22476" xr:uid="{69D111EA-70E4-4E9E-AFE9-FC862EBF67B1}"/>
    <cellStyle name="Entrada 2 6 2 3 2 4" xfId="22477" xr:uid="{6B38F764-E5CB-408D-AD26-5336FFCEAF9E}"/>
    <cellStyle name="Entrada 2 6 2 3 2 4 2" xfId="22478" xr:uid="{5B903389-FA51-4DC9-B058-3CFFFD869D99}"/>
    <cellStyle name="Entrada 2 6 2 3 2 5" xfId="22479" xr:uid="{CDABF83F-575A-44E5-808B-2B10D95DA58E}"/>
    <cellStyle name="Entrada 2 6 2 3 2 5 2" xfId="22480" xr:uid="{C8A58A00-B2BB-4754-9B91-E6A9AFACB8C2}"/>
    <cellStyle name="Entrada 2 6 2 3 2 6" xfId="22481" xr:uid="{9D6DFC32-F929-46B1-BEE8-7FB06070C639}"/>
    <cellStyle name="Entrada 2 6 2 3 2 6 2" xfId="22482" xr:uid="{3E243750-A926-4E94-85EC-5E6D6B09DB8E}"/>
    <cellStyle name="Entrada 2 6 2 3 2 7" xfId="22483" xr:uid="{8525378E-34D6-4553-8295-8E1248FCF605}"/>
    <cellStyle name="Entrada 2 6 2 3 2_Mes Actual" xfId="22484" xr:uid="{9D4DC79F-F43E-4DFE-BCC0-D31BEE78AF3D}"/>
    <cellStyle name="Entrada 2 6 2 3 3" xfId="22485" xr:uid="{3A49949B-07A7-495F-A3D2-4305CDDF3FCF}"/>
    <cellStyle name="Entrada 2 6 2 3 3 2" xfId="22486" xr:uid="{F2EDF811-F1F1-413F-9DFF-A2864AF99C45}"/>
    <cellStyle name="Entrada 2 6 2 3 3 2 2" xfId="22487" xr:uid="{58744A85-BACB-44AA-8F9E-52ED0B0916DF}"/>
    <cellStyle name="Entrada 2 6 2 3 3 3" xfId="22488" xr:uid="{460CB41B-C37A-422F-A8EB-04CA1E3EAF05}"/>
    <cellStyle name="Entrada 2 6 2 3 3_Mes Actual" xfId="22489" xr:uid="{C246E93D-6709-4706-9617-56F767E4B407}"/>
    <cellStyle name="Entrada 2 6 2 3 4" xfId="22490" xr:uid="{21CE9532-AC6E-406E-BF8C-8C74DCF371FA}"/>
    <cellStyle name="Entrada 2 6 2 3 4 2" xfId="22491" xr:uid="{B922B02F-4254-4E35-823B-65367E70589C}"/>
    <cellStyle name="Entrada 2 6 2 3 5" xfId="22492" xr:uid="{BB5D2D3A-62C3-49AE-A82A-30EDEBE0FD4E}"/>
    <cellStyle name="Entrada 2 6 2 3 5 2" xfId="22493" xr:uid="{5E0605C1-EE33-44B3-BE42-A903BC0DA4B2}"/>
    <cellStyle name="Entrada 2 6 2 3 6" xfId="22494" xr:uid="{6E571EC9-FB86-4E94-93CB-3004A7631D1F}"/>
    <cellStyle name="Entrada 2 6 2 3 6 2" xfId="22495" xr:uid="{6F2D225F-180E-4DE6-B626-9BA20EA2FA10}"/>
    <cellStyle name="Entrada 2 6 2 3 7" xfId="22496" xr:uid="{E20BBDE2-2AA2-472A-86CF-D9906B55A9D3}"/>
    <cellStyle name="Entrada 2 6 2 3 7 2" xfId="22497" xr:uid="{A07B2076-C054-44D7-AF1F-48157AC8146C}"/>
    <cellStyle name="Entrada 2 6 2 3 8" xfId="22498" xr:uid="{E9A7BACE-868B-4937-8059-AEB757855350}"/>
    <cellStyle name="Entrada 2 6 2 3_Mes Actual" xfId="22499" xr:uid="{F10ED8F9-5759-4722-9364-C88E84C04894}"/>
    <cellStyle name="Entrada 2 6 2 4" xfId="22500" xr:uid="{5BAC0AD0-B360-42A1-9072-F8638CBEEDCB}"/>
    <cellStyle name="Entrada 2 6 2 4 2" xfId="22501" xr:uid="{5AF3D144-E693-475C-AA72-DBED5CCD0E1D}"/>
    <cellStyle name="Entrada 2 6 2 4 2 2" xfId="22502" xr:uid="{2EFE38C5-4C54-4350-807E-F5A213B80BD7}"/>
    <cellStyle name="Entrada 2 6 2 4 2 2 2" xfId="22503" xr:uid="{68700FF6-EE05-4F0A-AE28-48BF712D0DFF}"/>
    <cellStyle name="Entrada 2 6 2 4 2 3" xfId="22504" xr:uid="{225C2FBF-5BAE-4709-8CB0-97B86ECF6A2E}"/>
    <cellStyle name="Entrada 2 6 2 4 2 3 2" xfId="22505" xr:uid="{3CA62DCB-EF03-4A84-AC0C-79023E8D7DC0}"/>
    <cellStyle name="Entrada 2 6 2 4 2 4" xfId="22506" xr:uid="{FEF6F4C7-DF7C-4AF6-B24C-075022CEE42C}"/>
    <cellStyle name="Entrada 2 6 2 4 2 4 2" xfId="22507" xr:uid="{85B70932-F268-4D8A-9CBD-CAAB54BB8AC6}"/>
    <cellStyle name="Entrada 2 6 2 4 2 5" xfId="22508" xr:uid="{E2B4587E-DBF6-4F03-B74E-152E71A70BDB}"/>
    <cellStyle name="Entrada 2 6 2 4 2 5 2" xfId="22509" xr:uid="{21973C4D-C584-4551-B690-749233B3D5DB}"/>
    <cellStyle name="Entrada 2 6 2 4 2 6" xfId="22510" xr:uid="{DCF81BD7-00E7-4BC3-B7C4-E05CC631379B}"/>
    <cellStyle name="Entrada 2 6 2 4 2 6 2" xfId="22511" xr:uid="{BA243801-E900-422D-BE5F-57DB5B68BAE4}"/>
    <cellStyle name="Entrada 2 6 2 4 2 7" xfId="22512" xr:uid="{4770E995-15BC-4116-A035-C16D1D93161B}"/>
    <cellStyle name="Entrada 2 6 2 4 3" xfId="22513" xr:uid="{D6C32CCF-5A94-4036-A8CB-FEA4BB845D1D}"/>
    <cellStyle name="Entrada 2 6 2 4 3 2" xfId="22514" xr:uid="{81D02EB7-293E-47AB-A8D9-E6F43C1C7866}"/>
    <cellStyle name="Entrada 2 6 2 4 4" xfId="22515" xr:uid="{3286870F-E948-415D-BB5F-4CA8C486B3D5}"/>
    <cellStyle name="Entrada 2 6 2 4 4 2" xfId="22516" xr:uid="{C0BF7B48-A637-4E15-9D04-FCDD714D148A}"/>
    <cellStyle name="Entrada 2 6 2 4 5" xfId="22517" xr:uid="{630C05A6-B93C-4507-AD12-B9DCF4CE14FB}"/>
    <cellStyle name="Entrada 2 6 2 4 5 2" xfId="22518" xr:uid="{C1F07A69-396C-4273-9FA4-244B0A38051F}"/>
    <cellStyle name="Entrada 2 6 2 4 6" xfId="22519" xr:uid="{16F96155-4E7C-44BC-82B7-3B1F19FC3A3F}"/>
    <cellStyle name="Entrada 2 6 2 4 6 2" xfId="22520" xr:uid="{D4A73462-9DAE-4814-9C84-2E0A74D9DA10}"/>
    <cellStyle name="Entrada 2 6 2 4 7" xfId="22521" xr:uid="{B5611A66-0488-4654-8E42-F4D0D4EECA4D}"/>
    <cellStyle name="Entrada 2 6 2 4 7 2" xfId="22522" xr:uid="{272EC01E-97AC-47ED-BD27-867AEE8E74DE}"/>
    <cellStyle name="Entrada 2 6 2 4 8" xfId="22523" xr:uid="{2EFA6BD9-FE65-4A3D-BDDE-FB8B1DFCB128}"/>
    <cellStyle name="Entrada 2 6 2 4_Mes Actual" xfId="22524" xr:uid="{4BE22AA6-19DD-4E80-B3C9-4CF1822BF0F5}"/>
    <cellStyle name="Entrada 2 6 2 5" xfId="22525" xr:uid="{B589AF8F-C7EF-467E-953C-456658D85441}"/>
    <cellStyle name="Entrada 2 6 2 5 2" xfId="22526" xr:uid="{1D320562-9CC4-4650-AC2B-7DBD1D1708F4}"/>
    <cellStyle name="Entrada 2 6 2 5 2 2" xfId="22527" xr:uid="{14DC899B-DA91-4A7B-89EA-E8A86CC79C50}"/>
    <cellStyle name="Entrada 2 6 2 5 2 2 2" xfId="22528" xr:uid="{DE084A5C-F5EC-4CBE-9302-CF1AFB3346DC}"/>
    <cellStyle name="Entrada 2 6 2 5 2 3" xfId="22529" xr:uid="{405EDE13-7E6D-47BC-8B97-94F0B40FB80D}"/>
    <cellStyle name="Entrada 2 6 2 5 2 3 2" xfId="22530" xr:uid="{A57BFF1B-261F-49D4-A90B-378B95A4513E}"/>
    <cellStyle name="Entrada 2 6 2 5 2 4" xfId="22531" xr:uid="{491EA055-775C-439D-8DEC-1508551379D2}"/>
    <cellStyle name="Entrada 2 6 2 5 2 4 2" xfId="22532" xr:uid="{CC31CAE5-9D3F-42C1-AA94-E7F4AB72BE35}"/>
    <cellStyle name="Entrada 2 6 2 5 2 5" xfId="22533" xr:uid="{232AE317-E8F5-4985-A28F-CE6F15CD3356}"/>
    <cellStyle name="Entrada 2 6 2 5 2 5 2" xfId="22534" xr:uid="{C42EAC12-F1FB-4237-B597-9727CFE34754}"/>
    <cellStyle name="Entrada 2 6 2 5 2 6" xfId="22535" xr:uid="{61A112CB-BDC3-4E46-AB75-8D3EBAC2632B}"/>
    <cellStyle name="Entrada 2 6 2 5 2 6 2" xfId="22536" xr:uid="{2A07A321-E1A8-48CB-B00A-386D90929E44}"/>
    <cellStyle name="Entrada 2 6 2 5 2 7" xfId="22537" xr:uid="{E626E759-7B11-4516-B44B-35EE78B56B6D}"/>
    <cellStyle name="Entrada 2 6 2 5 3" xfId="22538" xr:uid="{5E02E90D-6133-4E53-98BD-AB9633651E84}"/>
    <cellStyle name="Entrada 2 6 2 5 3 2" xfId="22539" xr:uid="{59292C19-6028-43AC-99B2-744BFCFCFE57}"/>
    <cellStyle name="Entrada 2 6 2 5 4" xfId="22540" xr:uid="{EFDC5976-80F9-48EB-86BC-79EDC2D8A110}"/>
    <cellStyle name="Entrada 2 6 2 5 4 2" xfId="22541" xr:uid="{FE386456-CA17-4DD0-8627-797AADA9597D}"/>
    <cellStyle name="Entrada 2 6 2 5 5" xfId="22542" xr:uid="{8176D74D-8BC1-4AF4-B1F8-AA46084CE478}"/>
    <cellStyle name="Entrada 2 6 2 5 5 2" xfId="22543" xr:uid="{BCA7A7BC-4FAA-437F-B65F-E4AF8990DB98}"/>
    <cellStyle name="Entrada 2 6 2 5 6" xfId="22544" xr:uid="{0B3D3B48-7AB4-479C-941C-138D81C56383}"/>
    <cellStyle name="Entrada 2 6 2 5 6 2" xfId="22545" xr:uid="{BBCF4B4B-968D-4CB2-85CD-8C783F3C4B0A}"/>
    <cellStyle name="Entrada 2 6 2 5 7" xfId="22546" xr:uid="{CF68E607-07E2-4CE6-8D57-0EF400760D9A}"/>
    <cellStyle name="Entrada 2 6 2 5 7 2" xfId="22547" xr:uid="{D87EEF93-0E1E-46D1-8A35-DC5E82C0B6A1}"/>
    <cellStyle name="Entrada 2 6 2 5 8" xfId="22548" xr:uid="{89AB7B89-4EA0-4228-BD35-31AAE49037EB}"/>
    <cellStyle name="Entrada 2 6 2 5_Mes Actual" xfId="22549" xr:uid="{D896F7F0-C619-4D4B-AFFF-E85DDD72743B}"/>
    <cellStyle name="Entrada 2 6 2 6" xfId="22550" xr:uid="{1301469C-08AA-4F70-82FE-D810D16D7011}"/>
    <cellStyle name="Entrada 2 6 2 6 2" xfId="22551" xr:uid="{89EE70D8-2EC2-4D69-9E0D-02B5097A1B70}"/>
    <cellStyle name="Entrada 2 6 2 6 2 2" xfId="22552" xr:uid="{7AF625CE-C6C5-4564-95D4-5C3EC6FBAC7A}"/>
    <cellStyle name="Entrada 2 6 2 6 3" xfId="22553" xr:uid="{D151C800-79D5-4694-8CF8-E54DC315F6A6}"/>
    <cellStyle name="Entrada 2 6 2 6 3 2" xfId="22554" xr:uid="{A23D1E28-1E4F-4349-9FEE-B4F5A40E4E2F}"/>
    <cellStyle name="Entrada 2 6 2 6 4" xfId="22555" xr:uid="{CA01FAB1-6BC6-4860-B30A-2593564B779D}"/>
    <cellStyle name="Entrada 2 6 2 6 4 2" xfId="22556" xr:uid="{881C938B-5C44-4EE7-AF43-28CFDD7DCCAE}"/>
    <cellStyle name="Entrada 2 6 2 6 5" xfId="22557" xr:uid="{847D9FCC-AECA-45F5-BF22-7C8FAE113AC1}"/>
    <cellStyle name="Entrada 2 6 2 6 5 2" xfId="22558" xr:uid="{D3F9C874-E0FD-4892-A849-C0E793AEE3DA}"/>
    <cellStyle name="Entrada 2 6 2 6 6" xfId="22559" xr:uid="{994C896A-0057-4EA4-B388-3B3BA9EA1B9D}"/>
    <cellStyle name="Entrada 2 6 2 6 6 2" xfId="22560" xr:uid="{A09B1E40-65A3-427E-979E-C6F9DB16304F}"/>
    <cellStyle name="Entrada 2 6 2 6 7" xfId="22561" xr:uid="{9D288352-E96F-41BE-A7EE-BBB92E0FEF79}"/>
    <cellStyle name="Entrada 2 6 2 7" xfId="22562" xr:uid="{18190680-A511-4233-A145-5C4635F4FC58}"/>
    <cellStyle name="Entrada 2 6 2 7 2" xfId="22563" xr:uid="{A28B2B42-D3C0-4030-9C71-B1AC92C7FBD8}"/>
    <cellStyle name="Entrada 2 6 2 8" xfId="22564" xr:uid="{0710AAE0-F921-4FEE-87EF-BCCC7F796368}"/>
    <cellStyle name="Entrada 2 6 2 8 2" xfId="22565" xr:uid="{4686E485-8108-4EB3-9E31-DECD9528DBAF}"/>
    <cellStyle name="Entrada 2 6 2 9" xfId="22566" xr:uid="{5BD065ED-E24F-40E5-BACE-4FA0D34131E1}"/>
    <cellStyle name="Entrada 2 6 2 9 2" xfId="22567" xr:uid="{6C52F928-ABDD-40E4-BA4D-EEF07BE83D65}"/>
    <cellStyle name="Entrada 2 6 2_Mes Actual" xfId="22568" xr:uid="{8700388D-47A4-4AFD-B6B1-65E0CF3949A2}"/>
    <cellStyle name="Entrada 2 6 3" xfId="22569" xr:uid="{236C9E57-A583-423F-9027-44FC67F973CA}"/>
    <cellStyle name="Entrada 2 6 3 10" xfId="22570" xr:uid="{AD24156C-7352-451B-B732-E970029AAF0C}"/>
    <cellStyle name="Entrada 2 6 3 10 2" xfId="22571" xr:uid="{4E7A3627-E62E-4E30-80A7-841752C2663D}"/>
    <cellStyle name="Entrada 2 6 3 11" xfId="22572" xr:uid="{FB700955-82A1-4712-94E6-82D8E4789434}"/>
    <cellStyle name="Entrada 2 6 3 2" xfId="22573" xr:uid="{7CE687C6-0FEF-45F4-80C0-8613970FE825}"/>
    <cellStyle name="Entrada 2 6 3 2 2" xfId="22574" xr:uid="{7358809B-C2E9-4250-AA0A-9E795255B0DC}"/>
    <cellStyle name="Entrada 2 6 3 2 2 2" xfId="22575" xr:uid="{A32EFD29-B4F7-4981-9165-BCED9BAA9255}"/>
    <cellStyle name="Entrada 2 6 3 2 2 2 2" xfId="22576" xr:uid="{4F6A18B4-66F9-4E55-9E87-09B77D542F2A}"/>
    <cellStyle name="Entrada 2 6 3 2 2 3" xfId="22577" xr:uid="{FF10EE30-F6B2-4D33-A1BB-CB6C7085DBE0}"/>
    <cellStyle name="Entrada 2 6 3 2 2 3 2" xfId="22578" xr:uid="{6252341D-4C09-41D2-A248-5285FC8A5AD5}"/>
    <cellStyle name="Entrada 2 6 3 2 2 4" xfId="22579" xr:uid="{BD353DB8-FE6D-49E3-8211-3FCFF0F294DF}"/>
    <cellStyle name="Entrada 2 6 3 2 2 4 2" xfId="22580" xr:uid="{DE92A9EF-E932-4C1F-A8DC-BD3A808C33FF}"/>
    <cellStyle name="Entrada 2 6 3 2 2 5" xfId="22581" xr:uid="{1508681E-DC7E-46BD-98E6-9556F30F6D0F}"/>
    <cellStyle name="Entrada 2 6 3 2 2 5 2" xfId="22582" xr:uid="{8D253547-9312-45C9-BF55-11A237416817}"/>
    <cellStyle name="Entrada 2 6 3 2 2 6" xfId="22583" xr:uid="{B4A069F3-8503-4C64-8FFE-2D28B63ECBD9}"/>
    <cellStyle name="Entrada 2 6 3 2 2 6 2" xfId="22584" xr:uid="{BEAE07A0-E880-4ED1-8CEB-422EB751E22B}"/>
    <cellStyle name="Entrada 2 6 3 2 2 7" xfId="22585" xr:uid="{C83F41B9-5A2A-44D1-8A79-94FBEFDEBAA9}"/>
    <cellStyle name="Entrada 2 6 3 2 2_Mes Actual" xfId="22586" xr:uid="{48A687CA-64E5-4142-A116-D94B547A3ADA}"/>
    <cellStyle name="Entrada 2 6 3 2 3" xfId="22587" xr:uid="{0D18D7F3-4812-47BD-AA51-7D04E7B1B0C8}"/>
    <cellStyle name="Entrada 2 6 3 2 3 2" xfId="22588" xr:uid="{6EB35A17-1F0F-4AF8-A160-5C4330A838F4}"/>
    <cellStyle name="Entrada 2 6 3 2 3 2 2" xfId="22589" xr:uid="{19454B84-CEFB-4226-BAAE-6A95C5A8369C}"/>
    <cellStyle name="Entrada 2 6 3 2 3 3" xfId="22590" xr:uid="{FE69EE48-452B-40B7-8828-E0C4069691B4}"/>
    <cellStyle name="Entrada 2 6 3 2 3_Mes Actual" xfId="22591" xr:uid="{2FEC9403-17D5-4251-9169-70471B89CCE2}"/>
    <cellStyle name="Entrada 2 6 3 2 4" xfId="22592" xr:uid="{99124E35-4A35-43A9-AFE8-4B8D147BA4EE}"/>
    <cellStyle name="Entrada 2 6 3 2 4 2" xfId="22593" xr:uid="{7F850027-A6EB-4384-A116-6F9A28CA127E}"/>
    <cellStyle name="Entrada 2 6 3 2 5" xfId="22594" xr:uid="{C968645B-CD30-4999-B3DA-D93320E6C140}"/>
    <cellStyle name="Entrada 2 6 3 2 5 2" xfId="22595" xr:uid="{1DD3E28D-1947-4E87-93AE-EC797A551D30}"/>
    <cellStyle name="Entrada 2 6 3 2 6" xfId="22596" xr:uid="{13401F9C-3F0B-4BA3-A5C6-044507F886C0}"/>
    <cellStyle name="Entrada 2 6 3 2 6 2" xfId="22597" xr:uid="{B86C17BD-F656-4B61-A2D7-F7BAA1F2190B}"/>
    <cellStyle name="Entrada 2 6 3 2 7" xfId="22598" xr:uid="{1F33F9D5-0677-4CA6-8F0F-9922D4FA46C4}"/>
    <cellStyle name="Entrada 2 6 3 2 7 2" xfId="22599" xr:uid="{CFBDAEED-9958-428D-8D7B-5C5B37FA697F}"/>
    <cellStyle name="Entrada 2 6 3 2 8" xfId="22600" xr:uid="{17640215-07C0-4F32-8BC0-181CDFE574DA}"/>
    <cellStyle name="Entrada 2 6 3 2_Mes Actual" xfId="22601" xr:uid="{0B8CBDF3-7F17-4D43-BF48-A04CF45BA09D}"/>
    <cellStyle name="Entrada 2 6 3 3" xfId="22602" xr:uid="{ADC2C87E-145F-40AC-9B91-A40FE58C96EB}"/>
    <cellStyle name="Entrada 2 6 3 3 2" xfId="22603" xr:uid="{74B8FDE3-3E92-4F06-9C67-D4D690EE5484}"/>
    <cellStyle name="Entrada 2 6 3 3 2 2" xfId="22604" xr:uid="{361418FF-422C-477D-AA6E-D46CC0327AE1}"/>
    <cellStyle name="Entrada 2 6 3 3 2 2 2" xfId="22605" xr:uid="{70A7E2CE-C489-426B-BC4C-AC67163F14CB}"/>
    <cellStyle name="Entrada 2 6 3 3 2 3" xfId="22606" xr:uid="{FAAA9B28-093F-4691-997F-EEA479DA84F5}"/>
    <cellStyle name="Entrada 2 6 3 3 2 3 2" xfId="22607" xr:uid="{294EC8AA-C439-4A69-BB78-6B614591B2CC}"/>
    <cellStyle name="Entrada 2 6 3 3 2 4" xfId="22608" xr:uid="{928CC55F-BFC2-46D2-86DA-0F1CDB829BB8}"/>
    <cellStyle name="Entrada 2 6 3 3 2 4 2" xfId="22609" xr:uid="{573CC97E-1993-4454-BAF3-FAA98798F220}"/>
    <cellStyle name="Entrada 2 6 3 3 2 5" xfId="22610" xr:uid="{DCD86C47-E25E-4BDC-8561-3BE73957569E}"/>
    <cellStyle name="Entrada 2 6 3 3 2 5 2" xfId="22611" xr:uid="{B66DDFD9-D2E0-4EA4-BB5E-6EF67D3A7A10}"/>
    <cellStyle name="Entrada 2 6 3 3 2 6" xfId="22612" xr:uid="{A83D14B4-D3BD-4CA1-A365-96A2B0B1B7E3}"/>
    <cellStyle name="Entrada 2 6 3 3 2 6 2" xfId="22613" xr:uid="{B37CCF9B-4D14-4896-9AC5-A360C8C1BC07}"/>
    <cellStyle name="Entrada 2 6 3 3 2 7" xfId="22614" xr:uid="{1B0752EE-CAE4-4B18-ADDF-2E5E23706A4C}"/>
    <cellStyle name="Entrada 2 6 3 3 3" xfId="22615" xr:uid="{ADACA20F-DE76-4546-87C8-951423029AB6}"/>
    <cellStyle name="Entrada 2 6 3 3 3 2" xfId="22616" xr:uid="{B71F235B-E9AD-4A07-8D18-8E22F9767C44}"/>
    <cellStyle name="Entrada 2 6 3 3 4" xfId="22617" xr:uid="{56E709EC-8B26-4634-BA06-DEEBFBBA2D87}"/>
    <cellStyle name="Entrada 2 6 3 3 4 2" xfId="22618" xr:uid="{22401DBE-7737-4A29-8571-6260D55A1CA4}"/>
    <cellStyle name="Entrada 2 6 3 3 5" xfId="22619" xr:uid="{9CD5C3EF-E148-4694-8549-2F60800042EE}"/>
    <cellStyle name="Entrada 2 6 3 3 5 2" xfId="22620" xr:uid="{CDAA9DCB-0037-4752-9E21-BCBF45911504}"/>
    <cellStyle name="Entrada 2 6 3 3 6" xfId="22621" xr:uid="{689C2DED-F1B0-43C3-ABF8-80E4F96AB0AC}"/>
    <cellStyle name="Entrada 2 6 3 3 6 2" xfId="22622" xr:uid="{48157796-D0A1-4548-9F02-09281541BB58}"/>
    <cellStyle name="Entrada 2 6 3 3 7" xfId="22623" xr:uid="{45D12A4E-8D89-44C0-9032-97E82FBB12D7}"/>
    <cellStyle name="Entrada 2 6 3 3 7 2" xfId="22624" xr:uid="{3C570E51-4E00-44E8-803F-0D75426E2706}"/>
    <cellStyle name="Entrada 2 6 3 3 8" xfId="22625" xr:uid="{251954B0-90DA-412D-91A9-56CB14D47538}"/>
    <cellStyle name="Entrada 2 6 3 3_Mes Actual" xfId="22626" xr:uid="{E40E9C4E-67CA-47AF-8E04-803589C51E43}"/>
    <cellStyle name="Entrada 2 6 3 4" xfId="22627" xr:uid="{E17303CB-E064-4EE3-AD1C-DD0602D41A0E}"/>
    <cellStyle name="Entrada 2 6 3 4 2" xfId="22628" xr:uid="{44BDBC99-8711-4F6B-9AA8-1C377747CD0A}"/>
    <cellStyle name="Entrada 2 6 3 4 2 2" xfId="22629" xr:uid="{967432A6-353F-48C3-AAF5-8838F5E805CC}"/>
    <cellStyle name="Entrada 2 6 3 4 2 2 2" xfId="22630" xr:uid="{3DCC38E9-B40F-4BAE-8CBE-86005B275767}"/>
    <cellStyle name="Entrada 2 6 3 4 2 3" xfId="22631" xr:uid="{08ADA6EB-C47D-4AC3-8531-CCCB323E20BC}"/>
    <cellStyle name="Entrada 2 6 3 4 2 3 2" xfId="22632" xr:uid="{F6A4282F-1022-4FBA-BC49-5EBEF1BC7E95}"/>
    <cellStyle name="Entrada 2 6 3 4 2 4" xfId="22633" xr:uid="{794FF7BE-E58D-45D8-B0C5-B08017CA0414}"/>
    <cellStyle name="Entrada 2 6 3 4 2 4 2" xfId="22634" xr:uid="{D881ED40-0C9C-48D9-A4C2-BD729EF25B3A}"/>
    <cellStyle name="Entrada 2 6 3 4 2 5" xfId="22635" xr:uid="{CA912A2D-FBF6-4E19-BD56-C995665B6B13}"/>
    <cellStyle name="Entrada 2 6 3 4 2 5 2" xfId="22636" xr:uid="{3C7B52EC-D032-405D-BE89-ED9F8438E895}"/>
    <cellStyle name="Entrada 2 6 3 4 2 6" xfId="22637" xr:uid="{E63C8263-C165-4940-B32C-650C9BD25A90}"/>
    <cellStyle name="Entrada 2 6 3 4 2 6 2" xfId="22638" xr:uid="{F15C33F7-6099-4DFC-825E-4D83DA12E7D6}"/>
    <cellStyle name="Entrada 2 6 3 4 2 7" xfId="22639" xr:uid="{321A2ADB-CAEC-492D-92AD-91156CEBD368}"/>
    <cellStyle name="Entrada 2 6 3 4 3" xfId="22640" xr:uid="{58C366C8-2738-43A3-AFD9-2CA3409904C6}"/>
    <cellStyle name="Entrada 2 6 3 4 3 2" xfId="22641" xr:uid="{A35419C3-7614-4D46-B0A0-F9866538010F}"/>
    <cellStyle name="Entrada 2 6 3 4 4" xfId="22642" xr:uid="{2EC4C7FD-B25E-48C9-B8D0-2984B1EE667E}"/>
    <cellStyle name="Entrada 2 6 3 4 4 2" xfId="22643" xr:uid="{0D5321F3-1BEA-4158-B0EA-9EABCB33C77C}"/>
    <cellStyle name="Entrada 2 6 3 4 5" xfId="22644" xr:uid="{2FA7556E-6F09-4E7F-8D6B-F175ED264485}"/>
    <cellStyle name="Entrada 2 6 3 4 5 2" xfId="22645" xr:uid="{A3461812-57D3-4C72-BF9B-6616968CE4DB}"/>
    <cellStyle name="Entrada 2 6 3 4 6" xfId="22646" xr:uid="{9CA4353F-012A-4974-A22B-19E0D43B3470}"/>
    <cellStyle name="Entrada 2 6 3 4 6 2" xfId="22647" xr:uid="{FE8DBF9A-D355-47B9-B2E4-0172DDE86B01}"/>
    <cellStyle name="Entrada 2 6 3 4 7" xfId="22648" xr:uid="{42C619BC-DDCF-4639-9317-12993CE03B73}"/>
    <cellStyle name="Entrada 2 6 3 4 7 2" xfId="22649" xr:uid="{5FCECE76-48D1-4BD7-91F8-9C573B6E5EBD}"/>
    <cellStyle name="Entrada 2 6 3 4 8" xfId="22650" xr:uid="{BA6950DC-F05B-4ECF-A148-247FBB5E2BC7}"/>
    <cellStyle name="Entrada 2 6 3 4_Mes Actual" xfId="22651" xr:uid="{A30320A3-993A-4D95-8CC5-A3964946EF3D}"/>
    <cellStyle name="Entrada 2 6 3 5" xfId="22652" xr:uid="{FCDCA15E-F553-4504-8F63-F8F42FB33EBE}"/>
    <cellStyle name="Entrada 2 6 3 5 2" xfId="22653" xr:uid="{689FFBD7-C1B1-4090-BC5C-8337638AB7F2}"/>
    <cellStyle name="Entrada 2 6 3 5 2 2" xfId="22654" xr:uid="{DE4A0F11-C154-443F-B83E-8530626B5D38}"/>
    <cellStyle name="Entrada 2 6 3 5 3" xfId="22655" xr:uid="{A84025F9-154D-4607-8416-1DD9518A11EE}"/>
    <cellStyle name="Entrada 2 6 3 5 3 2" xfId="22656" xr:uid="{32C26347-37CA-4CF2-896A-B82AEF9D629C}"/>
    <cellStyle name="Entrada 2 6 3 5 4" xfId="22657" xr:uid="{27F17B76-7A3C-4765-9F82-8DAA261F9C5C}"/>
    <cellStyle name="Entrada 2 6 3 5 4 2" xfId="22658" xr:uid="{D2B8F9BA-847B-4B76-B708-2B70056693B4}"/>
    <cellStyle name="Entrada 2 6 3 5 5" xfId="22659" xr:uid="{4035946F-EC9F-4EE9-BFE9-503FC3CC3EAD}"/>
    <cellStyle name="Entrada 2 6 3 5 5 2" xfId="22660" xr:uid="{70980BA2-3D03-4332-9625-6547A47D58BE}"/>
    <cellStyle name="Entrada 2 6 3 5 6" xfId="22661" xr:uid="{BD3D46AE-15A0-4687-8190-16F4424A8A46}"/>
    <cellStyle name="Entrada 2 6 3 5 6 2" xfId="22662" xr:uid="{6E700556-DF45-406C-923B-B80C70055C89}"/>
    <cellStyle name="Entrada 2 6 3 5 7" xfId="22663" xr:uid="{6F13E839-DA40-4996-8EE5-2EAEEDD26761}"/>
    <cellStyle name="Entrada 2 6 3 6" xfId="22664" xr:uid="{9203D630-0294-4344-A7A5-F1DA5D7ABE14}"/>
    <cellStyle name="Entrada 2 6 3 6 2" xfId="22665" xr:uid="{040C5F2D-14CF-4AAE-AC05-44213E99F448}"/>
    <cellStyle name="Entrada 2 6 3 7" xfId="22666" xr:uid="{EE18DE6D-AF56-4B4E-8512-E407D577F4ED}"/>
    <cellStyle name="Entrada 2 6 3 7 2" xfId="22667" xr:uid="{339205AD-FBF7-4FAA-9B26-34A7A08D1F9C}"/>
    <cellStyle name="Entrada 2 6 3 8" xfId="22668" xr:uid="{016716D5-8C84-41D1-985F-09D4B876C462}"/>
    <cellStyle name="Entrada 2 6 3 8 2" xfId="22669" xr:uid="{EF72D2CF-4E9B-4AD7-B475-A7B226C42E64}"/>
    <cellStyle name="Entrada 2 6 3 9" xfId="22670" xr:uid="{3A251C25-6219-4610-8B23-DD7D0A561FD0}"/>
    <cellStyle name="Entrada 2 6 3 9 2" xfId="22671" xr:uid="{F4D802E6-FDCA-4C54-9787-CE5F7F7AF65A}"/>
    <cellStyle name="Entrada 2 6 3_Mes Actual" xfId="22672" xr:uid="{3ABDAFBC-0245-4B90-A979-C8542E311687}"/>
    <cellStyle name="Entrada 2 6 4" xfId="22673" xr:uid="{2AA53CF2-270E-48AE-AA81-0F28E23DA46E}"/>
    <cellStyle name="Entrada 2 6 4 10" xfId="22674" xr:uid="{40609DB0-00D7-4C77-8C6B-09344DF140B5}"/>
    <cellStyle name="Entrada 2 6 4 10 2" xfId="22675" xr:uid="{F5460949-400E-43FF-B377-5445AA6AF31A}"/>
    <cellStyle name="Entrada 2 6 4 11" xfId="22676" xr:uid="{612D46CC-1DE4-4E09-8D0D-337EA3994982}"/>
    <cellStyle name="Entrada 2 6 4 2" xfId="22677" xr:uid="{06E3D40A-7013-4110-9B5D-4B4A4ACEC1BB}"/>
    <cellStyle name="Entrada 2 6 4 2 2" xfId="22678" xr:uid="{EF4ED4FB-245D-4617-AA1A-7D82334790ED}"/>
    <cellStyle name="Entrada 2 6 4 2 2 2" xfId="22679" xr:uid="{DFBE6DEF-18E2-49CC-922F-95CEF89CD4F7}"/>
    <cellStyle name="Entrada 2 6 4 2 2 2 2" xfId="22680" xr:uid="{05BCBB6F-27D1-462B-AF0B-5FF6B78367EB}"/>
    <cellStyle name="Entrada 2 6 4 2 2 3" xfId="22681" xr:uid="{4CED377C-B17E-435A-9296-6E64DBC0EFD0}"/>
    <cellStyle name="Entrada 2 6 4 2 2 3 2" xfId="22682" xr:uid="{05A41681-BBB0-461C-BFD4-BDF8095D11E1}"/>
    <cellStyle name="Entrada 2 6 4 2 2 4" xfId="22683" xr:uid="{BCA2C392-7DA3-4472-BE39-97819683B797}"/>
    <cellStyle name="Entrada 2 6 4 2 2 4 2" xfId="22684" xr:uid="{367FD0BC-9417-4960-8801-D990FFAE500C}"/>
    <cellStyle name="Entrada 2 6 4 2 2 5" xfId="22685" xr:uid="{D4CEE70C-8C5F-42BE-97E3-36B0344F7CD2}"/>
    <cellStyle name="Entrada 2 6 4 2 2 5 2" xfId="22686" xr:uid="{5D65A2D8-9900-48E2-9CEB-52FCD4B7BC1F}"/>
    <cellStyle name="Entrada 2 6 4 2 2 6" xfId="22687" xr:uid="{2CB46A89-1D84-46F8-959A-892733B31629}"/>
    <cellStyle name="Entrada 2 6 4 2 2 6 2" xfId="22688" xr:uid="{DF1DE177-6C7C-45F7-B495-F598F7CD7F48}"/>
    <cellStyle name="Entrada 2 6 4 2 2 7" xfId="22689" xr:uid="{40274B96-D340-42F5-8CE2-CE93EC4CFDA2}"/>
    <cellStyle name="Entrada 2 6 4 2 2_Mes Actual" xfId="22690" xr:uid="{595B7051-3C65-4CC7-81C6-0B2C9FB5C358}"/>
    <cellStyle name="Entrada 2 6 4 2 3" xfId="22691" xr:uid="{BEA2088B-4D96-42B3-ADEA-49F49FCA3884}"/>
    <cellStyle name="Entrada 2 6 4 2 3 2" xfId="22692" xr:uid="{03F797EE-8F50-48D5-8720-244B1EF6CF43}"/>
    <cellStyle name="Entrada 2 6 4 2 3 2 2" xfId="22693" xr:uid="{FFB47DB1-B7D0-4359-B2BE-8695D9B653BE}"/>
    <cellStyle name="Entrada 2 6 4 2 3 3" xfId="22694" xr:uid="{29AD8D50-08E2-4560-884C-C7264825DD76}"/>
    <cellStyle name="Entrada 2 6 4 2 3_Mes Actual" xfId="22695" xr:uid="{FF211928-F9F1-4D0E-8956-985715C591CD}"/>
    <cellStyle name="Entrada 2 6 4 2 4" xfId="22696" xr:uid="{F944EDD1-8A59-4473-9E18-178B12B4279E}"/>
    <cellStyle name="Entrada 2 6 4 2 4 2" xfId="22697" xr:uid="{5E18EFBE-A98C-48EC-8ADE-8056937CA15D}"/>
    <cellStyle name="Entrada 2 6 4 2 5" xfId="22698" xr:uid="{A54132F3-C5D1-4DF9-9790-9A7D9A77EF06}"/>
    <cellStyle name="Entrada 2 6 4 2 5 2" xfId="22699" xr:uid="{A4FBB477-FCCD-4832-BAAB-EF70B575592B}"/>
    <cellStyle name="Entrada 2 6 4 2 6" xfId="22700" xr:uid="{95CFCF25-3129-40C9-B62F-547B75B411DC}"/>
    <cellStyle name="Entrada 2 6 4 2 6 2" xfId="22701" xr:uid="{863BFA95-1B09-4A46-BDB8-3C9182AC79F8}"/>
    <cellStyle name="Entrada 2 6 4 2 7" xfId="22702" xr:uid="{653CD6B1-2E6B-4051-8F9D-8905C97C2B8C}"/>
    <cellStyle name="Entrada 2 6 4 2 7 2" xfId="22703" xr:uid="{73DC37B8-E7FC-406B-884C-AA6A2D366A76}"/>
    <cellStyle name="Entrada 2 6 4 2 8" xfId="22704" xr:uid="{0D6B7838-5B45-4E2D-BC9E-EC739C142489}"/>
    <cellStyle name="Entrada 2 6 4 2_Mes Actual" xfId="22705" xr:uid="{E8262467-654D-45D7-9405-75B8A647797D}"/>
    <cellStyle name="Entrada 2 6 4 3" xfId="22706" xr:uid="{5B54C6B6-A427-4D73-9B0C-E2871D7AB3F8}"/>
    <cellStyle name="Entrada 2 6 4 3 2" xfId="22707" xr:uid="{0117EDA0-EEB2-4AFE-B230-9986B46D57C3}"/>
    <cellStyle name="Entrada 2 6 4 3 2 2" xfId="22708" xr:uid="{552B8132-B9DF-42D8-9C37-78736A959C7D}"/>
    <cellStyle name="Entrada 2 6 4 3 2 2 2" xfId="22709" xr:uid="{389C04E0-05E7-4C1F-A453-CADCF7670702}"/>
    <cellStyle name="Entrada 2 6 4 3 2 3" xfId="22710" xr:uid="{F2CB7111-6685-4212-A614-1B744F48A2A4}"/>
    <cellStyle name="Entrada 2 6 4 3 2 3 2" xfId="22711" xr:uid="{954D4C38-4F69-4CE9-BACF-C10FFBFCECFF}"/>
    <cellStyle name="Entrada 2 6 4 3 2 4" xfId="22712" xr:uid="{FE38F558-F33A-466C-A38E-B0812AA025AA}"/>
    <cellStyle name="Entrada 2 6 4 3 2 4 2" xfId="22713" xr:uid="{AA0BBA9F-C1E2-45E6-9212-1F976CB3EE52}"/>
    <cellStyle name="Entrada 2 6 4 3 2 5" xfId="22714" xr:uid="{B334E0FE-25EC-49D3-AA80-108D8F44944E}"/>
    <cellStyle name="Entrada 2 6 4 3 2 5 2" xfId="22715" xr:uid="{D59C1C6A-1F59-4F66-A8D0-13ADE09412FB}"/>
    <cellStyle name="Entrada 2 6 4 3 2 6" xfId="22716" xr:uid="{A787111C-81AC-46F9-8D7D-D68ECE3DDB8E}"/>
    <cellStyle name="Entrada 2 6 4 3 2 6 2" xfId="22717" xr:uid="{5121530F-BE3B-4598-968F-24A72A36AC22}"/>
    <cellStyle name="Entrada 2 6 4 3 2 7" xfId="22718" xr:uid="{9CF84983-90B0-4CDB-9D98-44509C596415}"/>
    <cellStyle name="Entrada 2 6 4 3 3" xfId="22719" xr:uid="{A6205A77-5861-4E44-B6D6-1E5E857BC142}"/>
    <cellStyle name="Entrada 2 6 4 3 3 2" xfId="22720" xr:uid="{BFF9527F-900D-4CFD-95B9-7C3BEBAC47B4}"/>
    <cellStyle name="Entrada 2 6 4 3 4" xfId="22721" xr:uid="{A8D8A7C0-DBDD-437F-B3BF-78D49E8DE558}"/>
    <cellStyle name="Entrada 2 6 4 3 4 2" xfId="22722" xr:uid="{22CF1EEE-950A-4380-9EB9-E51EB0633B5B}"/>
    <cellStyle name="Entrada 2 6 4 3 5" xfId="22723" xr:uid="{83993206-7E10-496E-AC98-DDB484A37B74}"/>
    <cellStyle name="Entrada 2 6 4 3 5 2" xfId="22724" xr:uid="{9CC14FB8-EDCE-4DA7-A48C-665755AC7668}"/>
    <cellStyle name="Entrada 2 6 4 3 6" xfId="22725" xr:uid="{B40D5F09-9EAC-4C02-8BFA-DE303FD13D59}"/>
    <cellStyle name="Entrada 2 6 4 3 6 2" xfId="22726" xr:uid="{64DCF069-C203-43F3-8C5F-50F9D0203BB7}"/>
    <cellStyle name="Entrada 2 6 4 3 7" xfId="22727" xr:uid="{A6F38C2C-7520-4CA5-A384-10E42828DD41}"/>
    <cellStyle name="Entrada 2 6 4 3 7 2" xfId="22728" xr:uid="{2A1494EB-8F37-44D9-B69C-D3660CCBDF7D}"/>
    <cellStyle name="Entrada 2 6 4 3 8" xfId="22729" xr:uid="{4D3E5725-04E8-4B0E-A7DE-74BFA1A7D0A7}"/>
    <cellStyle name="Entrada 2 6 4 3_Mes Actual" xfId="22730" xr:uid="{A42FC226-B51A-4C12-A945-E2BEF32938D5}"/>
    <cellStyle name="Entrada 2 6 4 4" xfId="22731" xr:uid="{6700BEC3-F2F0-455F-8BF8-A70D4D1E04E9}"/>
    <cellStyle name="Entrada 2 6 4 4 2" xfId="22732" xr:uid="{12298548-EA76-444C-8438-180D391AD1BC}"/>
    <cellStyle name="Entrada 2 6 4 4 2 2" xfId="22733" xr:uid="{2DD6B338-026A-4369-8931-98B6857F612F}"/>
    <cellStyle name="Entrada 2 6 4 4 2 2 2" xfId="22734" xr:uid="{DDAE1FA5-DD82-4A68-8461-1B5806F20E29}"/>
    <cellStyle name="Entrada 2 6 4 4 2 3" xfId="22735" xr:uid="{413E008C-D5F9-492A-BF3E-0ED9F7CF9256}"/>
    <cellStyle name="Entrada 2 6 4 4 2 3 2" xfId="22736" xr:uid="{E4C35B05-0587-4946-9CB4-0DB74E6E329E}"/>
    <cellStyle name="Entrada 2 6 4 4 2 4" xfId="22737" xr:uid="{308916D8-9B01-44F6-97E1-37E49E7A3B66}"/>
    <cellStyle name="Entrada 2 6 4 4 2 4 2" xfId="22738" xr:uid="{867BE425-7E4E-4534-A328-619AC5A20137}"/>
    <cellStyle name="Entrada 2 6 4 4 2 5" xfId="22739" xr:uid="{A9DE710C-A28F-441D-B3E4-C91081986C5E}"/>
    <cellStyle name="Entrada 2 6 4 4 2 5 2" xfId="22740" xr:uid="{6B0318D9-671A-46AF-A139-F0FC4AAF0ECB}"/>
    <cellStyle name="Entrada 2 6 4 4 2 6" xfId="22741" xr:uid="{B7A4DEE2-EACF-42BA-9B14-87AC5165928D}"/>
    <cellStyle name="Entrada 2 6 4 4 2 6 2" xfId="22742" xr:uid="{94B27657-0207-4DB1-8AA1-9AB7E449126C}"/>
    <cellStyle name="Entrada 2 6 4 4 2 7" xfId="22743" xr:uid="{2ADD32FE-0104-494C-B75D-683B55DC5BC0}"/>
    <cellStyle name="Entrada 2 6 4 4 3" xfId="22744" xr:uid="{5DA3DFF6-836E-4D2F-92F4-0DC817124568}"/>
    <cellStyle name="Entrada 2 6 4 4 3 2" xfId="22745" xr:uid="{229962C0-3D85-48F6-B6E8-A93F1D3B41C1}"/>
    <cellStyle name="Entrada 2 6 4 4 4" xfId="22746" xr:uid="{DB3981F1-E70C-4DDE-AD55-589413205C3B}"/>
    <cellStyle name="Entrada 2 6 4 4 4 2" xfId="22747" xr:uid="{2088D462-0688-435D-8868-D5960F891DF5}"/>
    <cellStyle name="Entrada 2 6 4 4 5" xfId="22748" xr:uid="{239D0577-FE34-4487-BB14-65AFCAFB2064}"/>
    <cellStyle name="Entrada 2 6 4 4 5 2" xfId="22749" xr:uid="{A57FFB8D-3A47-48F4-819A-0BE2A93C279A}"/>
    <cellStyle name="Entrada 2 6 4 4 6" xfId="22750" xr:uid="{907550EA-4A72-4ED8-A5E8-A92B6D4D72CE}"/>
    <cellStyle name="Entrada 2 6 4 4 6 2" xfId="22751" xr:uid="{27D9452F-17CA-40CA-B394-B84CAC6BFE2F}"/>
    <cellStyle name="Entrada 2 6 4 4 7" xfId="22752" xr:uid="{DFA599B4-5989-4973-B76A-FCCFA5241FEA}"/>
    <cellStyle name="Entrada 2 6 4 4 7 2" xfId="22753" xr:uid="{BF9908BC-3562-40D7-8269-CE44BCF47B93}"/>
    <cellStyle name="Entrada 2 6 4 4 8" xfId="22754" xr:uid="{7156320D-753D-42D1-9117-E1C4F567CE05}"/>
    <cellStyle name="Entrada 2 6 4 4_Mes Actual" xfId="22755" xr:uid="{30FF7C4D-54BF-436B-9BF4-3DEF3C6C2C54}"/>
    <cellStyle name="Entrada 2 6 4 5" xfId="22756" xr:uid="{9D58F2BF-D9E1-4F28-B124-34ACD3F8A136}"/>
    <cellStyle name="Entrada 2 6 4 5 2" xfId="22757" xr:uid="{6FC452A2-C749-454A-8740-A155D8B0484C}"/>
    <cellStyle name="Entrada 2 6 4 5 2 2" xfId="22758" xr:uid="{AF8CA003-5F55-44A3-852F-15C30D9BBE7D}"/>
    <cellStyle name="Entrada 2 6 4 5 3" xfId="22759" xr:uid="{75834836-2959-4040-88E7-300B26734F63}"/>
    <cellStyle name="Entrada 2 6 4 5 3 2" xfId="22760" xr:uid="{581B6F9B-F4F7-4714-AB98-442B4E1F97AF}"/>
    <cellStyle name="Entrada 2 6 4 5 4" xfId="22761" xr:uid="{D14239B2-6B17-4D6A-8EB6-7F413A03097F}"/>
    <cellStyle name="Entrada 2 6 4 5 4 2" xfId="22762" xr:uid="{54B05F3D-0D64-4BBE-A2EE-071825F51325}"/>
    <cellStyle name="Entrada 2 6 4 5 5" xfId="22763" xr:uid="{8AE448F9-2838-43F0-90B5-61C4CF77D4E2}"/>
    <cellStyle name="Entrada 2 6 4 5 5 2" xfId="22764" xr:uid="{285560D8-4206-4232-95F0-BADD1B774F66}"/>
    <cellStyle name="Entrada 2 6 4 5 6" xfId="22765" xr:uid="{64990D5F-9D8A-4579-AFE9-0A7C7F015F4A}"/>
    <cellStyle name="Entrada 2 6 4 5 6 2" xfId="22766" xr:uid="{13444736-48FA-4920-B9E0-DD8998A00A94}"/>
    <cellStyle name="Entrada 2 6 4 5 7" xfId="22767" xr:uid="{6BB4E9BE-434C-4B4C-B6A4-E66B5DD80E76}"/>
    <cellStyle name="Entrada 2 6 4 6" xfId="22768" xr:uid="{FE231408-D114-4961-9864-34B9095EE900}"/>
    <cellStyle name="Entrada 2 6 4 6 2" xfId="22769" xr:uid="{957EF9C9-7DF5-400D-9435-FD389B533E95}"/>
    <cellStyle name="Entrada 2 6 4 7" xfId="22770" xr:uid="{EEA865C4-B1D9-4215-B501-1135055A9E98}"/>
    <cellStyle name="Entrada 2 6 4 7 2" xfId="22771" xr:uid="{74731555-5016-4D75-9E54-FADCC6F2E95C}"/>
    <cellStyle name="Entrada 2 6 4 8" xfId="22772" xr:uid="{E232D5A4-9EFA-4919-B9EF-2ADDBC436F1F}"/>
    <cellStyle name="Entrada 2 6 4 8 2" xfId="22773" xr:uid="{C1D8BE2C-66C6-4B58-BD15-75E578318A11}"/>
    <cellStyle name="Entrada 2 6 4 9" xfId="22774" xr:uid="{8D59A74D-72CC-4990-8064-83C32694E7CE}"/>
    <cellStyle name="Entrada 2 6 4 9 2" xfId="22775" xr:uid="{80E7BFDF-698F-441E-8F1D-1506A57DEAFE}"/>
    <cellStyle name="Entrada 2 6 4_Mes Actual" xfId="22776" xr:uid="{A0C8FD25-A618-49FC-884D-D8A786B0E06C}"/>
    <cellStyle name="Entrada 2 6 5" xfId="22777" xr:uid="{B2D56A89-E0EC-45A3-9ADC-92D1084E14D8}"/>
    <cellStyle name="Entrada 2 6 5 2" xfId="22778" xr:uid="{C8F3178E-243D-4DEC-A19C-412EB67E58B9}"/>
    <cellStyle name="Entrada 2 6 5 2 2" xfId="22779" xr:uid="{F6578BD5-7EE6-41AC-A7DC-BF6CE3061FF9}"/>
    <cellStyle name="Entrada 2 6 5 2 2 2" xfId="22780" xr:uid="{146039BA-02EE-4634-BFA4-BDB8568906F1}"/>
    <cellStyle name="Entrada 2 6 5 2 3" xfId="22781" xr:uid="{91D9C8EC-3F64-4E4B-B3ED-7AB15CF8F9EB}"/>
    <cellStyle name="Entrada 2 6 5 2 3 2" xfId="22782" xr:uid="{EDC8C375-012F-453E-AFF0-C8E037D59885}"/>
    <cellStyle name="Entrada 2 6 5 2 4" xfId="22783" xr:uid="{26316A35-82F9-4964-86CB-D40AA52F0D96}"/>
    <cellStyle name="Entrada 2 6 5 2 4 2" xfId="22784" xr:uid="{38CD88A7-86B4-443E-8A2E-7C02B31176D8}"/>
    <cellStyle name="Entrada 2 6 5 2 5" xfId="22785" xr:uid="{74DF9699-8223-4E55-9787-AC6F1FA1A8B4}"/>
    <cellStyle name="Entrada 2 6 5 2 5 2" xfId="22786" xr:uid="{81B30EBB-5F85-41E6-A9FB-FA5336606579}"/>
    <cellStyle name="Entrada 2 6 5 2 6" xfId="22787" xr:uid="{330916BF-2B1A-4ABF-89F1-6E178C3B0095}"/>
    <cellStyle name="Entrada 2 6 5 2 6 2" xfId="22788" xr:uid="{4BD3B076-E8CC-407E-91B5-4348E2E0E0F2}"/>
    <cellStyle name="Entrada 2 6 5 2 7" xfId="22789" xr:uid="{F9AF8662-7BED-4181-9230-5569AB0DA91E}"/>
    <cellStyle name="Entrada 2 6 5 2_Mes Actual" xfId="22790" xr:uid="{187B05FA-5E4C-44B5-B6D9-03C683F8B08B}"/>
    <cellStyle name="Entrada 2 6 5 3" xfId="22791" xr:uid="{BF9C132B-B068-404A-8420-AF6626881645}"/>
    <cellStyle name="Entrada 2 6 5 3 2" xfId="22792" xr:uid="{0620E4B9-7D0F-4601-9C62-291EA59A5984}"/>
    <cellStyle name="Entrada 2 6 5 3 2 2" xfId="22793" xr:uid="{3B3BAA85-C257-4E92-87AF-A6710C002091}"/>
    <cellStyle name="Entrada 2 6 5 3 3" xfId="22794" xr:uid="{50143CA7-F8DB-4756-A532-B140B0533EE7}"/>
    <cellStyle name="Entrada 2 6 5 3_Mes Actual" xfId="22795" xr:uid="{0020EE5E-8AAB-4EFB-A7D5-797292D15E2B}"/>
    <cellStyle name="Entrada 2 6 5 4" xfId="22796" xr:uid="{F697982C-5306-4CA3-98F9-F287D4936F97}"/>
    <cellStyle name="Entrada 2 6 5 4 2" xfId="22797" xr:uid="{3B9A3663-BF36-48ED-A373-4B82A2E3D6B3}"/>
    <cellStyle name="Entrada 2 6 5 5" xfId="22798" xr:uid="{4566FA0C-F509-42E0-88F5-DD0A1AB75928}"/>
    <cellStyle name="Entrada 2 6 5 5 2" xfId="22799" xr:uid="{C8ED419F-AFFF-4AE8-AE73-9972B1248DB6}"/>
    <cellStyle name="Entrada 2 6 5 6" xfId="22800" xr:uid="{4E6D82DC-D980-4354-A886-8FCA8BE216D4}"/>
    <cellStyle name="Entrada 2 6 5 6 2" xfId="22801" xr:uid="{EBB73248-7073-4D63-AE23-77FB9E29BCCC}"/>
    <cellStyle name="Entrada 2 6 5 7" xfId="22802" xr:uid="{272EF819-A809-40C5-94C5-91674E1543EE}"/>
    <cellStyle name="Entrada 2 6 5 7 2" xfId="22803" xr:uid="{56658DDA-4C5B-47B4-A3EF-7B0421A4A508}"/>
    <cellStyle name="Entrada 2 6 5 8" xfId="22804" xr:uid="{3656BEAF-1F68-4F83-8A34-73F84D0C9CCD}"/>
    <cellStyle name="Entrada 2 6 5_Mes Actual" xfId="22805" xr:uid="{5EFE24C0-1108-48DC-8D00-0B6402BE6903}"/>
    <cellStyle name="Entrada 2 6 6" xfId="22806" xr:uid="{344088D8-86E5-4F99-804C-E16A9A64C09F}"/>
    <cellStyle name="Entrada 2 6 6 2" xfId="22807" xr:uid="{E81529C2-A24C-492A-B814-3AC56E90A376}"/>
    <cellStyle name="Entrada 2 6 6 2 2" xfId="22808" xr:uid="{56B65831-4E91-4CC2-9EF8-FBC22091BA96}"/>
    <cellStyle name="Entrada 2 6 6 2 2 2" xfId="22809" xr:uid="{37198B6C-B5BC-40DD-9E5E-0B5CB4CE4D9B}"/>
    <cellStyle name="Entrada 2 6 6 2 3" xfId="22810" xr:uid="{6985ECDF-D261-45A2-A97C-B8FC20E0B7C1}"/>
    <cellStyle name="Entrada 2 6 6 2 3 2" xfId="22811" xr:uid="{A58F6830-C3D7-4A06-A966-6E66495AEF1C}"/>
    <cellStyle name="Entrada 2 6 6 2 4" xfId="22812" xr:uid="{4E185F13-6F38-4A59-AC48-EAE72B36803D}"/>
    <cellStyle name="Entrada 2 6 6 2 4 2" xfId="22813" xr:uid="{030B5BB7-5A58-4DFC-9DB5-52211B9BC588}"/>
    <cellStyle name="Entrada 2 6 6 2 5" xfId="22814" xr:uid="{A303143E-B4D8-4099-B4C1-39259C82D81C}"/>
    <cellStyle name="Entrada 2 6 6 2 5 2" xfId="22815" xr:uid="{F06C9A8A-C5A7-451E-9861-A7137CFE09B8}"/>
    <cellStyle name="Entrada 2 6 6 2 6" xfId="22816" xr:uid="{B5183116-91AD-44C1-8531-083409C513EA}"/>
    <cellStyle name="Entrada 2 6 6 2 6 2" xfId="22817" xr:uid="{690B64CC-8506-4159-8CDF-58716B049DAE}"/>
    <cellStyle name="Entrada 2 6 6 2 7" xfId="22818" xr:uid="{BEFCE3F4-6CD7-4F06-BBD6-E2A518B21C38}"/>
    <cellStyle name="Entrada 2 6 6 3" xfId="22819" xr:uid="{8B9C11B3-0A7B-49DC-A826-84FF53C74DA7}"/>
    <cellStyle name="Entrada 2 6 6 3 2" xfId="22820" xr:uid="{F3CCEA06-A9F2-4CDD-AA0C-D7C1C22DB240}"/>
    <cellStyle name="Entrada 2 6 6 4" xfId="22821" xr:uid="{AC835F0C-D33A-438F-A73B-666017F763FA}"/>
    <cellStyle name="Entrada 2 6 6 4 2" xfId="22822" xr:uid="{8DB992D0-79CB-4E52-942F-C8848AE20EAF}"/>
    <cellStyle name="Entrada 2 6 6 5" xfId="22823" xr:uid="{6628FA17-FDAE-4A48-ACDE-340ABCC47B0D}"/>
    <cellStyle name="Entrada 2 6 6 5 2" xfId="22824" xr:uid="{F156DFEC-B968-49AE-9C62-C74F7315CEA8}"/>
    <cellStyle name="Entrada 2 6 6 6" xfId="22825" xr:uid="{08BE75B2-187B-4D42-8E75-49DABC89EB87}"/>
    <cellStyle name="Entrada 2 6 6 6 2" xfId="22826" xr:uid="{6C32BCDF-A223-4E08-B397-A4FABE9B25E7}"/>
    <cellStyle name="Entrada 2 6 6 7" xfId="22827" xr:uid="{708AF921-0F7B-45CF-976A-22067C62003E}"/>
    <cellStyle name="Entrada 2 6 6 7 2" xfId="22828" xr:uid="{DF49BAB4-B748-4FDD-90BF-2E817869A33E}"/>
    <cellStyle name="Entrada 2 6 6 8" xfId="22829" xr:uid="{E9BBC52A-4108-433A-AABD-1B1BBEF4EEA8}"/>
    <cellStyle name="Entrada 2 6 6_Mes Actual" xfId="22830" xr:uid="{8A9CD351-8829-42E7-B9CA-A8CC20FA1C45}"/>
    <cellStyle name="Entrada 2 6 7" xfId="22831" xr:uid="{610CC48B-F1DF-48ED-B09B-6D7D5DAA8FFC}"/>
    <cellStyle name="Entrada 2 6 7 2" xfId="22832" xr:uid="{335ED813-7DC6-47E7-A21D-0F813B24DCDD}"/>
    <cellStyle name="Entrada 2 6 7 2 2" xfId="22833" xr:uid="{7E10B034-25BE-47AE-8351-6B69CF4BA501}"/>
    <cellStyle name="Entrada 2 6 7 2 2 2" xfId="22834" xr:uid="{B5E89042-6F9F-4289-8B0A-397DC065DBB9}"/>
    <cellStyle name="Entrada 2 6 7 2 3" xfId="22835" xr:uid="{ABA6E8D2-94AE-4C3F-848E-5E66A8EE6B7C}"/>
    <cellStyle name="Entrada 2 6 7 2 3 2" xfId="22836" xr:uid="{02BF546B-7CDE-4483-B694-59BC7703941F}"/>
    <cellStyle name="Entrada 2 6 7 2 4" xfId="22837" xr:uid="{8EDDDD8B-2952-4BA8-9894-8A60C7CDB943}"/>
    <cellStyle name="Entrada 2 6 7 2 4 2" xfId="22838" xr:uid="{1317794F-3CB2-48A6-AA99-E8816DB42158}"/>
    <cellStyle name="Entrada 2 6 7 2 5" xfId="22839" xr:uid="{2AA04EDD-2582-4194-9436-A46B85BF709D}"/>
    <cellStyle name="Entrada 2 6 7 2 5 2" xfId="22840" xr:uid="{F064B013-D04C-4383-B844-9E088DC60098}"/>
    <cellStyle name="Entrada 2 6 7 2 6" xfId="22841" xr:uid="{73A96514-F2FE-44AD-B2BB-579DA1C3B46B}"/>
    <cellStyle name="Entrada 2 6 7 2 6 2" xfId="22842" xr:uid="{93A34F8A-3D4D-4508-870B-2F11860C3F06}"/>
    <cellStyle name="Entrada 2 6 7 2 7" xfId="22843" xr:uid="{1D9AECE7-2B25-4469-A5A3-C908D60891DF}"/>
    <cellStyle name="Entrada 2 6 7 3" xfId="22844" xr:uid="{0A3874A8-AA28-4DC6-9A88-97EEE78FC158}"/>
    <cellStyle name="Entrada 2 6 7 3 2" xfId="22845" xr:uid="{D2DB7364-A765-42CB-BD81-52603EA7BEE7}"/>
    <cellStyle name="Entrada 2 6 7 4" xfId="22846" xr:uid="{40C90155-9C22-4D04-9219-4C8DECA599E9}"/>
    <cellStyle name="Entrada 2 6 7 4 2" xfId="22847" xr:uid="{C0317700-B9EF-44B6-8CB3-2FF85E0B1003}"/>
    <cellStyle name="Entrada 2 6 7 5" xfId="22848" xr:uid="{2558000F-0289-4805-8869-F8671CE566B0}"/>
    <cellStyle name="Entrada 2 6 7 5 2" xfId="22849" xr:uid="{9D92268E-3262-4AE1-917A-601C7C362B9D}"/>
    <cellStyle name="Entrada 2 6 7 6" xfId="22850" xr:uid="{EF689234-C9AC-4999-BEC7-267FA1B0B59C}"/>
    <cellStyle name="Entrada 2 6 7 6 2" xfId="22851" xr:uid="{4B912713-8D93-4338-83E0-E01126D5FF5B}"/>
    <cellStyle name="Entrada 2 6 7 7" xfId="22852" xr:uid="{B3F692FE-CC42-4EA2-93E2-E589A0D9C766}"/>
    <cellStyle name="Entrada 2 6 7 7 2" xfId="22853" xr:uid="{C32CFAE0-AB0E-409F-AABA-BEA130C66E80}"/>
    <cellStyle name="Entrada 2 6 7 8" xfId="22854" xr:uid="{A4E1984C-3D4B-4D46-B73F-B9E997AAD1A2}"/>
    <cellStyle name="Entrada 2 6 7_Mes Actual" xfId="22855" xr:uid="{CB28634E-885C-48B9-AE4E-04268DECAD4A}"/>
    <cellStyle name="Entrada 2 6 8" xfId="22856" xr:uid="{C8AC138B-4F31-4C49-85B7-9FD4CEC20FED}"/>
    <cellStyle name="Entrada 2 6 8 2" xfId="22857" xr:uid="{CB050D0D-407B-4C01-AF22-41AB6F211A52}"/>
    <cellStyle name="Entrada 2 6 8 2 2" xfId="22858" xr:uid="{705B36BE-FB47-4073-8512-FFC01B8FB5A9}"/>
    <cellStyle name="Entrada 2 6 8 3" xfId="22859" xr:uid="{C43E4498-ACFC-4F05-A3AF-88F8962607F2}"/>
    <cellStyle name="Entrada 2 6 8 3 2" xfId="22860" xr:uid="{EAEE2ACA-1660-4E5A-9EB8-28136E9E3A5C}"/>
    <cellStyle name="Entrada 2 6 8 4" xfId="22861" xr:uid="{87F950EC-2A0B-4318-AA89-03E5C8A553FE}"/>
    <cellStyle name="Entrada 2 6 8 4 2" xfId="22862" xr:uid="{5135CB70-8FDA-4355-BAB7-625F66EA482D}"/>
    <cellStyle name="Entrada 2 6 8 5" xfId="22863" xr:uid="{AA29DC45-1B09-4868-8438-EEB6BCC7A5D4}"/>
    <cellStyle name="Entrada 2 6 8 5 2" xfId="22864" xr:uid="{E6C614ED-A97E-4703-BD27-83C1A07C0869}"/>
    <cellStyle name="Entrada 2 6 8 6" xfId="22865" xr:uid="{B301BFEE-BFEB-4A7D-9A8D-EE71AA687A4C}"/>
    <cellStyle name="Entrada 2 6 8 6 2" xfId="22866" xr:uid="{717D8C6A-BB06-4155-8451-9B90D2774E6D}"/>
    <cellStyle name="Entrada 2 6 8 7" xfId="22867" xr:uid="{04ACE6B0-8AEE-46E3-8608-0A2A18FF70A3}"/>
    <cellStyle name="Entrada 2 6 9" xfId="22868" xr:uid="{DEF9361E-1E31-4020-8CA5-C9BD7CC2B2AF}"/>
    <cellStyle name="Entrada 2 6 9 2" xfId="22869" xr:uid="{38A1B1E0-BE85-478C-91AC-CBC1079A35E9}"/>
    <cellStyle name="Entrada 2 6_Mes Actual" xfId="22870" xr:uid="{23DC4087-EC95-4A47-B70A-886E01CC7E26}"/>
    <cellStyle name="Entrada 2 7" xfId="22871" xr:uid="{E252AFE2-7D0C-4AEF-A242-8CAFA2373495}"/>
    <cellStyle name="Entrada 2 7 10" xfId="22872" xr:uid="{BC20ABB4-521F-483E-AFEB-B8B73B951A95}"/>
    <cellStyle name="Entrada 2 7 10 2" xfId="22873" xr:uid="{7C287420-B272-418C-B7D8-662D1DD02AB5}"/>
    <cellStyle name="Entrada 2 7 11" xfId="22874" xr:uid="{A543E0D8-504E-4627-9F2F-4148491C26D8}"/>
    <cellStyle name="Entrada 2 7 11 2" xfId="22875" xr:uid="{12B5B25E-293D-4261-8D87-6B0D4CFC99BD}"/>
    <cellStyle name="Entrada 2 7 12" xfId="22876" xr:uid="{F9A68D3F-6115-4002-9328-6EEEDBFB0286}"/>
    <cellStyle name="Entrada 2 7 2" xfId="22877" xr:uid="{460950B7-B4BD-4A0B-ABD2-42A2D3145B7E}"/>
    <cellStyle name="Entrada 2 7 2 10" xfId="22878" xr:uid="{5B737C32-3E78-400C-8F1A-CE35AD472282}"/>
    <cellStyle name="Entrada 2 7 2 10 2" xfId="22879" xr:uid="{76272EA2-53EA-4DCB-83D0-C3B2E1D922D9}"/>
    <cellStyle name="Entrada 2 7 2 11" xfId="22880" xr:uid="{394B5FB3-92B9-4918-95B6-8B538AD1855E}"/>
    <cellStyle name="Entrada 2 7 2 2" xfId="22881" xr:uid="{D8CC8821-4926-44C6-8B41-693693ACF112}"/>
    <cellStyle name="Entrada 2 7 2 2 2" xfId="22882" xr:uid="{6D0E1653-3F72-4825-A9A2-E1EC81202536}"/>
    <cellStyle name="Entrada 2 7 2 2 2 2" xfId="22883" xr:uid="{6F02AA72-AC69-4F10-9EBC-801BEF4D9082}"/>
    <cellStyle name="Entrada 2 7 2 2 2 2 2" xfId="22884" xr:uid="{988B14B9-1583-42CD-9C8C-BE67DEFD0672}"/>
    <cellStyle name="Entrada 2 7 2 2 2 3" xfId="22885" xr:uid="{871E8D67-A4E4-408D-9292-4DB5BA7F6886}"/>
    <cellStyle name="Entrada 2 7 2 2 2 3 2" xfId="22886" xr:uid="{EF3671F9-A697-43AD-AFE7-22D9F0A6477D}"/>
    <cellStyle name="Entrada 2 7 2 2 2 4" xfId="22887" xr:uid="{3718D54E-658E-4836-9D0C-31F572359687}"/>
    <cellStyle name="Entrada 2 7 2 2 2 4 2" xfId="22888" xr:uid="{7D3B7C22-5563-4A3F-A41F-26EB5DF1FB2F}"/>
    <cellStyle name="Entrada 2 7 2 2 2 5" xfId="22889" xr:uid="{E3C1A200-3F2A-45BD-AF1E-527A252EB0E1}"/>
    <cellStyle name="Entrada 2 7 2 2 2 5 2" xfId="22890" xr:uid="{9F7F984B-AFEA-41B3-80F8-74B2559ACE5A}"/>
    <cellStyle name="Entrada 2 7 2 2 2 6" xfId="22891" xr:uid="{AEA33439-2A51-448E-98A1-CA2040141159}"/>
    <cellStyle name="Entrada 2 7 2 2 2 6 2" xfId="22892" xr:uid="{B3BE4541-05DB-47FA-A405-A6A27BA6084F}"/>
    <cellStyle name="Entrada 2 7 2 2 2 7" xfId="22893" xr:uid="{C24C268E-0141-47E0-B65C-95855D85A7D5}"/>
    <cellStyle name="Entrada 2 7 2 2 2_Mes Actual" xfId="22894" xr:uid="{4E05491E-25B8-47CF-97B6-225BF4D8559E}"/>
    <cellStyle name="Entrada 2 7 2 2 3" xfId="22895" xr:uid="{15A62444-8FF5-46D2-8935-1A8693082908}"/>
    <cellStyle name="Entrada 2 7 2 2 3 2" xfId="22896" xr:uid="{A63B14CF-1E36-4CB5-8981-7D67CF2B13E3}"/>
    <cellStyle name="Entrada 2 7 2 2 3 2 2" xfId="22897" xr:uid="{F8B0C843-48A9-494F-AD29-65CEFFFFFBD7}"/>
    <cellStyle name="Entrada 2 7 2 2 3 3" xfId="22898" xr:uid="{7202C0A2-2379-45D7-86DA-3F1727CC24DA}"/>
    <cellStyle name="Entrada 2 7 2 2 3_Mes Actual" xfId="22899" xr:uid="{4F065E23-0C8F-433A-A781-84A077DB5006}"/>
    <cellStyle name="Entrada 2 7 2 2 4" xfId="22900" xr:uid="{693DA6CD-21C9-4FB3-889F-21ABFA5CEB23}"/>
    <cellStyle name="Entrada 2 7 2 2 4 2" xfId="22901" xr:uid="{A77039D6-DD6F-4F28-AF52-74A021392F29}"/>
    <cellStyle name="Entrada 2 7 2 2 5" xfId="22902" xr:uid="{70BB8062-0B5A-4795-B493-D0A00701EF12}"/>
    <cellStyle name="Entrada 2 7 2 2 5 2" xfId="22903" xr:uid="{8A74B560-67CE-49A2-9AED-FF5DDA6B6452}"/>
    <cellStyle name="Entrada 2 7 2 2 6" xfId="22904" xr:uid="{04BCAF50-C9F7-40D7-B59A-2112CDCD2B13}"/>
    <cellStyle name="Entrada 2 7 2 2 6 2" xfId="22905" xr:uid="{AD05042E-5814-4AF2-8D15-0F05B6FF64D7}"/>
    <cellStyle name="Entrada 2 7 2 2 7" xfId="22906" xr:uid="{5E0B3495-6983-48C2-8A79-F2FDB2F3547F}"/>
    <cellStyle name="Entrada 2 7 2 2 7 2" xfId="22907" xr:uid="{4EF3597D-8029-41AF-AF6C-67439C8AB6E4}"/>
    <cellStyle name="Entrada 2 7 2 2 8" xfId="22908" xr:uid="{5EFB6D5B-675F-47AE-B106-08895E97B75D}"/>
    <cellStyle name="Entrada 2 7 2 2_Mes Actual" xfId="22909" xr:uid="{6831C433-183A-4E27-8475-A3D9CF5B3116}"/>
    <cellStyle name="Entrada 2 7 2 3" xfId="22910" xr:uid="{AF1F8D03-0C7F-4B31-87AB-E2FFE4829016}"/>
    <cellStyle name="Entrada 2 7 2 3 2" xfId="22911" xr:uid="{5060D653-38F6-4C05-9331-DE8F3EDCDDCF}"/>
    <cellStyle name="Entrada 2 7 2 3 2 2" xfId="22912" xr:uid="{3DEB9CE8-B4C1-4CB2-9327-3D2FF084542A}"/>
    <cellStyle name="Entrada 2 7 2 3 2 2 2" xfId="22913" xr:uid="{472AFCAC-BF65-40BC-9421-C586BE70388D}"/>
    <cellStyle name="Entrada 2 7 2 3 2 3" xfId="22914" xr:uid="{488254A2-0621-4C45-AFA1-C10F9137EE8A}"/>
    <cellStyle name="Entrada 2 7 2 3 2 3 2" xfId="22915" xr:uid="{B41CB9A4-F1C4-45FF-BF6B-03C65AF5975E}"/>
    <cellStyle name="Entrada 2 7 2 3 2 4" xfId="22916" xr:uid="{CE90ECBA-43E7-4BCA-8D21-715EA2A18D50}"/>
    <cellStyle name="Entrada 2 7 2 3 2 4 2" xfId="22917" xr:uid="{B368E0AE-F6D7-401F-B019-613A9C5DF750}"/>
    <cellStyle name="Entrada 2 7 2 3 2 5" xfId="22918" xr:uid="{5CD2D95F-E232-4E4B-8038-9611B2CA2977}"/>
    <cellStyle name="Entrada 2 7 2 3 2 5 2" xfId="22919" xr:uid="{EC139DAA-02A2-4581-A404-63B12ED1D065}"/>
    <cellStyle name="Entrada 2 7 2 3 2 6" xfId="22920" xr:uid="{E1E1D136-8CDA-4E7B-87D6-F208C9979EB8}"/>
    <cellStyle name="Entrada 2 7 2 3 2 6 2" xfId="22921" xr:uid="{B287962E-0BF2-4266-BDA5-530379666EB6}"/>
    <cellStyle name="Entrada 2 7 2 3 2 7" xfId="22922" xr:uid="{E7A77EEB-154F-4227-A484-729379DD573A}"/>
    <cellStyle name="Entrada 2 7 2 3 3" xfId="22923" xr:uid="{79B516C8-F2F8-4F4E-8031-400CD8021C56}"/>
    <cellStyle name="Entrada 2 7 2 3 3 2" xfId="22924" xr:uid="{31DCF669-40F0-42C2-85A4-47445FDFBFD8}"/>
    <cellStyle name="Entrada 2 7 2 3 4" xfId="22925" xr:uid="{E8BDAEA5-0B13-4BBA-8E44-42AD60FFB721}"/>
    <cellStyle name="Entrada 2 7 2 3 4 2" xfId="22926" xr:uid="{1AD3D26E-345A-45CF-BF0D-A19827956833}"/>
    <cellStyle name="Entrada 2 7 2 3 5" xfId="22927" xr:uid="{B9043157-D246-4353-99CD-68FC43F4DB7D}"/>
    <cellStyle name="Entrada 2 7 2 3 5 2" xfId="22928" xr:uid="{F6B2EE28-F247-4FBF-B4D8-8F72FEBC756B}"/>
    <cellStyle name="Entrada 2 7 2 3 6" xfId="22929" xr:uid="{2901270E-03C8-4968-AA3D-742F2838C803}"/>
    <cellStyle name="Entrada 2 7 2 3 6 2" xfId="22930" xr:uid="{0641197E-3F93-4533-B48E-9DE9C35DEC5C}"/>
    <cellStyle name="Entrada 2 7 2 3 7" xfId="22931" xr:uid="{9A98CCDF-9A82-470B-A3BD-FFE6C4823C2D}"/>
    <cellStyle name="Entrada 2 7 2 3 7 2" xfId="22932" xr:uid="{7B54C751-0163-4130-9402-BB5313783346}"/>
    <cellStyle name="Entrada 2 7 2 3 8" xfId="22933" xr:uid="{2D4B3B4E-AACC-4639-AE12-FA9A42C36F04}"/>
    <cellStyle name="Entrada 2 7 2 3_Mes Actual" xfId="22934" xr:uid="{33374A33-A937-4E64-865C-8EFB79309B32}"/>
    <cellStyle name="Entrada 2 7 2 4" xfId="22935" xr:uid="{F593E57C-9B2F-4948-8094-737FE6928005}"/>
    <cellStyle name="Entrada 2 7 2 4 2" xfId="22936" xr:uid="{0194FA62-0D81-4154-B8F5-AD86C5D5BFB9}"/>
    <cellStyle name="Entrada 2 7 2 4 2 2" xfId="22937" xr:uid="{23A5D05E-3299-4C4C-A70A-47F43B0305D9}"/>
    <cellStyle name="Entrada 2 7 2 4 2 2 2" xfId="22938" xr:uid="{2D300662-817E-4F65-934F-6D382329F103}"/>
    <cellStyle name="Entrada 2 7 2 4 2 3" xfId="22939" xr:uid="{31379FBE-13DF-4384-A954-3B80ACEA7C71}"/>
    <cellStyle name="Entrada 2 7 2 4 2 3 2" xfId="22940" xr:uid="{39C3C2E6-4151-403C-BDF9-5D8E544393E4}"/>
    <cellStyle name="Entrada 2 7 2 4 2 4" xfId="22941" xr:uid="{B98F90EE-266A-46B5-AA24-5EDFE6B809EA}"/>
    <cellStyle name="Entrada 2 7 2 4 2 4 2" xfId="22942" xr:uid="{9937BABE-70A1-41B0-AEF1-061FA18F2657}"/>
    <cellStyle name="Entrada 2 7 2 4 2 5" xfId="22943" xr:uid="{00350E40-7258-4B25-A004-989459EB27DD}"/>
    <cellStyle name="Entrada 2 7 2 4 2 5 2" xfId="22944" xr:uid="{75693597-E579-4091-AB15-3AEBBBF897BF}"/>
    <cellStyle name="Entrada 2 7 2 4 2 6" xfId="22945" xr:uid="{FE0EF25A-1BC2-4C5C-BBAA-9A8BA7066D72}"/>
    <cellStyle name="Entrada 2 7 2 4 2 6 2" xfId="22946" xr:uid="{5B809189-7A61-4CAF-B31E-ACE7506D68A2}"/>
    <cellStyle name="Entrada 2 7 2 4 2 7" xfId="22947" xr:uid="{C08039FD-2854-4487-940F-6C5686FFFBE1}"/>
    <cellStyle name="Entrada 2 7 2 4 3" xfId="22948" xr:uid="{51524F66-7D01-496F-B439-FBF8A87782E1}"/>
    <cellStyle name="Entrada 2 7 2 4 3 2" xfId="22949" xr:uid="{5E149DB8-ED9A-4FDA-AE94-A145AA40200E}"/>
    <cellStyle name="Entrada 2 7 2 4 4" xfId="22950" xr:uid="{D63A8DFD-19F8-41EE-ADAA-DEA4F101522C}"/>
    <cellStyle name="Entrada 2 7 2 4 4 2" xfId="22951" xr:uid="{58ED067F-8A8E-4B83-91B0-E3BD840D10CD}"/>
    <cellStyle name="Entrada 2 7 2 4 5" xfId="22952" xr:uid="{F95D44B8-298C-4B3F-AC8A-185B3258B6DD}"/>
    <cellStyle name="Entrada 2 7 2 4 5 2" xfId="22953" xr:uid="{41162B22-582D-4AAE-922D-900A9CC210CD}"/>
    <cellStyle name="Entrada 2 7 2 4 6" xfId="22954" xr:uid="{E240C17B-601A-4D59-A8AD-8B4C4C621A6C}"/>
    <cellStyle name="Entrada 2 7 2 4 6 2" xfId="22955" xr:uid="{0E322BC0-F02F-4A5B-86A3-8EBD87392437}"/>
    <cellStyle name="Entrada 2 7 2 4 7" xfId="22956" xr:uid="{E23C268F-B66C-4742-8B94-74E7ACBD36B2}"/>
    <cellStyle name="Entrada 2 7 2 4 7 2" xfId="22957" xr:uid="{0C25D592-B09F-44DD-A42B-BF563540AF05}"/>
    <cellStyle name="Entrada 2 7 2 4 8" xfId="22958" xr:uid="{4152BFE8-3412-4087-A8EA-1B5961379070}"/>
    <cellStyle name="Entrada 2 7 2 4_Mes Actual" xfId="22959" xr:uid="{F0AFD7A7-C60F-4C49-8BEB-569B32F17EAF}"/>
    <cellStyle name="Entrada 2 7 2 5" xfId="22960" xr:uid="{6D3BBADA-E193-4831-98EA-829F250B42D1}"/>
    <cellStyle name="Entrada 2 7 2 5 2" xfId="22961" xr:uid="{D7A91327-9F1E-4CC2-A9AA-40163386988C}"/>
    <cellStyle name="Entrada 2 7 2 5 2 2" xfId="22962" xr:uid="{115480FC-7DC3-4C90-9987-FA31D96D7FE6}"/>
    <cellStyle name="Entrada 2 7 2 5 3" xfId="22963" xr:uid="{74AFCEA6-3C62-476B-ADBB-7451B98468EC}"/>
    <cellStyle name="Entrada 2 7 2 5 3 2" xfId="22964" xr:uid="{2B4840B9-3FE1-40FA-ABC4-F5878EE7B3B7}"/>
    <cellStyle name="Entrada 2 7 2 5 4" xfId="22965" xr:uid="{BDB606EA-2054-470F-A7C3-181AF248A2F2}"/>
    <cellStyle name="Entrada 2 7 2 5 4 2" xfId="22966" xr:uid="{4F7002E7-8B4E-4574-86C8-E9EC8D3363E2}"/>
    <cellStyle name="Entrada 2 7 2 5 5" xfId="22967" xr:uid="{073DC62D-8B9E-43D2-80C5-B298129A2405}"/>
    <cellStyle name="Entrada 2 7 2 5 5 2" xfId="22968" xr:uid="{FFB8CC81-EBC7-4635-8151-4288A4FAD133}"/>
    <cellStyle name="Entrada 2 7 2 5 6" xfId="22969" xr:uid="{DBCB695F-26E7-42B9-90EC-53B2F974A30F}"/>
    <cellStyle name="Entrada 2 7 2 5 6 2" xfId="22970" xr:uid="{DAF536DA-050B-4593-945F-E349F0B4E623}"/>
    <cellStyle name="Entrada 2 7 2 5 7" xfId="22971" xr:uid="{377A7508-7F84-4553-BDDF-5D4C561342D8}"/>
    <cellStyle name="Entrada 2 7 2 6" xfId="22972" xr:uid="{EDE4DA09-095B-40F3-8D06-D80C2E75EE70}"/>
    <cellStyle name="Entrada 2 7 2 6 2" xfId="22973" xr:uid="{E8A5BA19-B6AE-4EE4-B516-C5760086EF5A}"/>
    <cellStyle name="Entrada 2 7 2 7" xfId="22974" xr:uid="{9347E74B-6FE0-4680-97F9-5A0298DA035E}"/>
    <cellStyle name="Entrada 2 7 2 7 2" xfId="22975" xr:uid="{2AC86178-5EF1-4C44-8EBE-AA50D6B8EBB5}"/>
    <cellStyle name="Entrada 2 7 2 8" xfId="22976" xr:uid="{C75AAF62-6AF2-4E45-8E54-264F18E1BB49}"/>
    <cellStyle name="Entrada 2 7 2 8 2" xfId="22977" xr:uid="{0F052679-4B86-42CB-8D29-9FF2E5AA8EB7}"/>
    <cellStyle name="Entrada 2 7 2 9" xfId="22978" xr:uid="{400BDF47-C8B3-4670-B911-807577EEBE11}"/>
    <cellStyle name="Entrada 2 7 2 9 2" xfId="22979" xr:uid="{8A83FDC6-318A-4464-A3D0-120C3F51C24D}"/>
    <cellStyle name="Entrada 2 7 2_Mes Actual" xfId="22980" xr:uid="{A1D96565-5CFE-49DE-B7AF-BDD04C42B4BE}"/>
    <cellStyle name="Entrada 2 7 3" xfId="22981" xr:uid="{540BCCC1-B214-4350-B08F-BAEE00448B4C}"/>
    <cellStyle name="Entrada 2 7 3 2" xfId="22982" xr:uid="{56A715E8-EE94-4D1B-96CE-2E4FDE144D36}"/>
    <cellStyle name="Entrada 2 7 3 2 2" xfId="22983" xr:uid="{81A31AE2-B74A-412B-A2E4-966951317526}"/>
    <cellStyle name="Entrada 2 7 3 2 2 2" xfId="22984" xr:uid="{347884C6-D639-4975-9CB0-3C937C9B6550}"/>
    <cellStyle name="Entrada 2 7 3 2 3" xfId="22985" xr:uid="{4BE5220F-D821-40F6-927A-3F2ABF8C3D4E}"/>
    <cellStyle name="Entrada 2 7 3 2 3 2" xfId="22986" xr:uid="{011DA7E0-9383-4EE5-8221-55937D709DE2}"/>
    <cellStyle name="Entrada 2 7 3 2 4" xfId="22987" xr:uid="{1CCA3FD1-2812-4BFA-BA82-7D10B97EECE7}"/>
    <cellStyle name="Entrada 2 7 3 2 4 2" xfId="22988" xr:uid="{2C9EA5D5-0428-4404-A25A-A2D3B0C09F6A}"/>
    <cellStyle name="Entrada 2 7 3 2 5" xfId="22989" xr:uid="{B83D2631-77A6-4081-A588-407D58BCDE00}"/>
    <cellStyle name="Entrada 2 7 3 2 5 2" xfId="22990" xr:uid="{C7F157E3-D716-4F40-A9B9-D06ADAB0EE81}"/>
    <cellStyle name="Entrada 2 7 3 2 6" xfId="22991" xr:uid="{84756435-F35E-45E6-B042-AF17A4D23894}"/>
    <cellStyle name="Entrada 2 7 3 2 6 2" xfId="22992" xr:uid="{6DECB109-6F26-4F93-B567-A90A587C22FF}"/>
    <cellStyle name="Entrada 2 7 3 2 7" xfId="22993" xr:uid="{20E52ADE-DFBE-479C-AA11-0C1CCFC726D9}"/>
    <cellStyle name="Entrada 2 7 3 2_Mes Actual" xfId="22994" xr:uid="{F390F6E9-4C1F-494B-A2CC-14BE22344028}"/>
    <cellStyle name="Entrada 2 7 3 3" xfId="22995" xr:uid="{A2392D6A-3AE3-4E62-ABA8-A6DB14F99CE3}"/>
    <cellStyle name="Entrada 2 7 3 3 2" xfId="22996" xr:uid="{09B98B10-38EE-44FA-97B7-8E3A0508E634}"/>
    <cellStyle name="Entrada 2 7 3 3 2 2" xfId="22997" xr:uid="{61872AE5-3D5D-4D91-86D0-F342D1DF03F0}"/>
    <cellStyle name="Entrada 2 7 3 3 3" xfId="22998" xr:uid="{2E668737-4165-48E0-9E3F-95CCFE432FAD}"/>
    <cellStyle name="Entrada 2 7 3 3_Mes Actual" xfId="22999" xr:uid="{4AECFE4A-FD4A-4951-9B2F-AE324C56C290}"/>
    <cellStyle name="Entrada 2 7 3 4" xfId="23000" xr:uid="{026E9BD8-24FC-462A-8F02-66354210DBD7}"/>
    <cellStyle name="Entrada 2 7 3 4 2" xfId="23001" xr:uid="{5905BD1F-69EA-4F82-B674-74223CC913BE}"/>
    <cellStyle name="Entrada 2 7 3 5" xfId="23002" xr:uid="{37481DCF-7FE7-4177-9996-81E2EC51DA1F}"/>
    <cellStyle name="Entrada 2 7 3 5 2" xfId="23003" xr:uid="{31E1D08F-07E9-49F3-97F0-736B846EF43C}"/>
    <cellStyle name="Entrada 2 7 3 6" xfId="23004" xr:uid="{F94185A5-3FF7-4ACA-BDE5-4307B757991A}"/>
    <cellStyle name="Entrada 2 7 3 6 2" xfId="23005" xr:uid="{7704DFD1-F039-4013-B713-4B9AA5BA22E0}"/>
    <cellStyle name="Entrada 2 7 3 7" xfId="23006" xr:uid="{BDE4C41E-0CEE-4D5B-8969-353DCF10596E}"/>
    <cellStyle name="Entrada 2 7 3 7 2" xfId="23007" xr:uid="{1C7F8CC6-7AA6-443E-AFFD-1C9D3ED3C856}"/>
    <cellStyle name="Entrada 2 7 3 8" xfId="23008" xr:uid="{952B3927-F221-4220-84D5-CF17AFCC42AC}"/>
    <cellStyle name="Entrada 2 7 3_Mes Actual" xfId="23009" xr:uid="{ADAAA68D-8F22-45C7-91ED-635687C9A32D}"/>
    <cellStyle name="Entrada 2 7 4" xfId="23010" xr:uid="{B20B092D-C142-48EB-A975-82CB83E9A498}"/>
    <cellStyle name="Entrada 2 7 4 2" xfId="23011" xr:uid="{4156CA64-735F-419C-A0F4-33F8B8AFB36B}"/>
    <cellStyle name="Entrada 2 7 4 2 2" xfId="23012" xr:uid="{C45749B0-B352-44AD-99C0-29A3F0C107F4}"/>
    <cellStyle name="Entrada 2 7 4 2 2 2" xfId="23013" xr:uid="{F53D8887-ED50-45FB-9333-0DB058C017F5}"/>
    <cellStyle name="Entrada 2 7 4 2 3" xfId="23014" xr:uid="{ECA7FD69-1F05-4155-BF08-FC96097BC894}"/>
    <cellStyle name="Entrada 2 7 4 2 3 2" xfId="23015" xr:uid="{511CCB55-5A0C-4961-9F34-32316B85DACF}"/>
    <cellStyle name="Entrada 2 7 4 2 4" xfId="23016" xr:uid="{CC311EA1-90E7-4D55-B3FF-023B213D44DA}"/>
    <cellStyle name="Entrada 2 7 4 2 4 2" xfId="23017" xr:uid="{31F44AAB-2A80-40C5-88C9-37E1BED777B4}"/>
    <cellStyle name="Entrada 2 7 4 2 5" xfId="23018" xr:uid="{AE6F7650-9DE7-457A-B5A4-CB6BE174B11F}"/>
    <cellStyle name="Entrada 2 7 4 2 5 2" xfId="23019" xr:uid="{597786C3-5129-479B-B701-9B0FDB33F39D}"/>
    <cellStyle name="Entrada 2 7 4 2 6" xfId="23020" xr:uid="{A1D41CB7-7D34-4B1D-B5A8-3484E242866E}"/>
    <cellStyle name="Entrada 2 7 4 2 6 2" xfId="23021" xr:uid="{79AA27F1-F3A1-43D6-9E1D-217CF002B318}"/>
    <cellStyle name="Entrada 2 7 4 2 7" xfId="23022" xr:uid="{58789BC5-2559-4488-851A-E2B2D6284E7C}"/>
    <cellStyle name="Entrada 2 7 4 3" xfId="23023" xr:uid="{622028E3-04AB-49F5-BEC9-CAA6AF55510A}"/>
    <cellStyle name="Entrada 2 7 4 3 2" xfId="23024" xr:uid="{3F3DCA17-13C7-4B87-87F3-869615BC7145}"/>
    <cellStyle name="Entrada 2 7 4 4" xfId="23025" xr:uid="{87484CB5-CB9F-45FF-BA16-CB9914B67E56}"/>
    <cellStyle name="Entrada 2 7 4 4 2" xfId="23026" xr:uid="{F18EA2F9-F1AB-41FC-8418-90F5C7150550}"/>
    <cellStyle name="Entrada 2 7 4 5" xfId="23027" xr:uid="{B08EB415-546A-404B-9CF2-3E7C4F57717E}"/>
    <cellStyle name="Entrada 2 7 4 5 2" xfId="23028" xr:uid="{F37B4849-A146-4152-ABE6-3EF004617419}"/>
    <cellStyle name="Entrada 2 7 4 6" xfId="23029" xr:uid="{0D007603-D65F-4BD5-85B1-A1F3A9B5F613}"/>
    <cellStyle name="Entrada 2 7 4 6 2" xfId="23030" xr:uid="{F05226B1-7914-4E44-A94F-32F7092E5F40}"/>
    <cellStyle name="Entrada 2 7 4 7" xfId="23031" xr:uid="{850367B0-835B-4BF7-9C8B-9026F4ACB665}"/>
    <cellStyle name="Entrada 2 7 4 7 2" xfId="23032" xr:uid="{FFFBE3BB-27CA-4244-94C0-4820EB99D401}"/>
    <cellStyle name="Entrada 2 7 4 8" xfId="23033" xr:uid="{05C5A828-89D3-4A59-B084-9CB0F4929B58}"/>
    <cellStyle name="Entrada 2 7 4_Mes Actual" xfId="23034" xr:uid="{ECB133F2-9ACF-48B1-AE5F-F9277B4137E4}"/>
    <cellStyle name="Entrada 2 7 5" xfId="23035" xr:uid="{2B04BEDA-681A-485E-83F8-550F0AB1347A}"/>
    <cellStyle name="Entrada 2 7 5 2" xfId="23036" xr:uid="{AB2AB488-3DA4-4323-8FF8-302000E1E502}"/>
    <cellStyle name="Entrada 2 7 5 2 2" xfId="23037" xr:uid="{D10D448C-9D76-4A40-9CEB-2545B3F85125}"/>
    <cellStyle name="Entrada 2 7 5 2 2 2" xfId="23038" xr:uid="{D42FA8A3-6990-4DF5-9FCE-A4FD5A8AE4DD}"/>
    <cellStyle name="Entrada 2 7 5 2 3" xfId="23039" xr:uid="{FDE92120-3A3F-4E7A-B943-2DD6688973C4}"/>
    <cellStyle name="Entrada 2 7 5 2 3 2" xfId="23040" xr:uid="{CAAC1CBC-D5DB-4E5A-9AC8-E03B095B676D}"/>
    <cellStyle name="Entrada 2 7 5 2 4" xfId="23041" xr:uid="{2D31AC1A-6ED6-4CA6-A583-4C3C2750FDAA}"/>
    <cellStyle name="Entrada 2 7 5 2 4 2" xfId="23042" xr:uid="{4E79F708-A9B9-4D02-B905-55A01C15F803}"/>
    <cellStyle name="Entrada 2 7 5 2 5" xfId="23043" xr:uid="{33D85A93-A5ED-4F7D-B810-7F2896B14291}"/>
    <cellStyle name="Entrada 2 7 5 2 5 2" xfId="23044" xr:uid="{F11BD085-5B64-49D2-9CB7-8ADF9E958BB5}"/>
    <cellStyle name="Entrada 2 7 5 2 6" xfId="23045" xr:uid="{95E39C43-C227-4816-B8B4-83F874B2AAD5}"/>
    <cellStyle name="Entrada 2 7 5 2 6 2" xfId="23046" xr:uid="{1C290A79-7722-45BB-8183-A9382E224C19}"/>
    <cellStyle name="Entrada 2 7 5 2 7" xfId="23047" xr:uid="{0381D8E6-7A95-4437-842E-F1392B0C1359}"/>
    <cellStyle name="Entrada 2 7 5 3" xfId="23048" xr:uid="{019D80E6-4EED-4072-916C-587B86294FE3}"/>
    <cellStyle name="Entrada 2 7 5 3 2" xfId="23049" xr:uid="{4AB63F30-ADCF-4956-A3B7-7407814A7D5B}"/>
    <cellStyle name="Entrada 2 7 5 4" xfId="23050" xr:uid="{94E30311-FE50-46B2-AEF2-7342A171965B}"/>
    <cellStyle name="Entrada 2 7 5 4 2" xfId="23051" xr:uid="{085A6C79-8BA4-4219-A092-514FC6B17A33}"/>
    <cellStyle name="Entrada 2 7 5 5" xfId="23052" xr:uid="{B960308F-DACA-47E1-B8B6-BE7F618E298F}"/>
    <cellStyle name="Entrada 2 7 5 5 2" xfId="23053" xr:uid="{D16349DC-A298-4B7E-B671-304A76A30CDC}"/>
    <cellStyle name="Entrada 2 7 5 6" xfId="23054" xr:uid="{65A1AA73-4A21-4749-B0DF-B0CDF727BC69}"/>
    <cellStyle name="Entrada 2 7 5 6 2" xfId="23055" xr:uid="{2F8D8255-E7D0-4ED7-83A5-97E924722D1B}"/>
    <cellStyle name="Entrada 2 7 5 7" xfId="23056" xr:uid="{3F371DD2-28A1-4D73-B6B5-4A4B174E5E74}"/>
    <cellStyle name="Entrada 2 7 5 7 2" xfId="23057" xr:uid="{62497FFF-3246-4D01-9B71-1BB5A89E0624}"/>
    <cellStyle name="Entrada 2 7 5 8" xfId="23058" xr:uid="{CA7830BE-0AE6-4AF5-AB15-3A5465CF3E3A}"/>
    <cellStyle name="Entrada 2 7 5_Mes Actual" xfId="23059" xr:uid="{C172BC63-6B4A-42A3-A852-2E7AB457D96C}"/>
    <cellStyle name="Entrada 2 7 6" xfId="23060" xr:uid="{3D2EE1E0-6DB8-4412-B19A-6E4E469D44AB}"/>
    <cellStyle name="Entrada 2 7 6 2" xfId="23061" xr:uid="{C01AADFF-B6A9-4D61-B0CC-B1AA70FA0324}"/>
    <cellStyle name="Entrada 2 7 6 2 2" xfId="23062" xr:uid="{E4E3ABBD-0B7B-42C7-87B1-F523744BC2E0}"/>
    <cellStyle name="Entrada 2 7 6 3" xfId="23063" xr:uid="{D4E75A97-60B0-449B-B957-446D2445A200}"/>
    <cellStyle name="Entrada 2 7 6 3 2" xfId="23064" xr:uid="{F381CC41-B376-4A4F-A126-03AAC768490F}"/>
    <cellStyle name="Entrada 2 7 6 4" xfId="23065" xr:uid="{64DB0322-59F2-4C58-8D8C-7A254F80F362}"/>
    <cellStyle name="Entrada 2 7 6 4 2" xfId="23066" xr:uid="{BF5988E6-0ED7-42EB-A819-4048C378530A}"/>
    <cellStyle name="Entrada 2 7 6 5" xfId="23067" xr:uid="{6808534D-6BC8-448F-9FEB-96304FB2634F}"/>
    <cellStyle name="Entrada 2 7 6 5 2" xfId="23068" xr:uid="{6DB2F461-7583-41C9-B4F6-64721FF02A61}"/>
    <cellStyle name="Entrada 2 7 6 6" xfId="23069" xr:uid="{E1368CDB-9873-4662-9FAE-98AD9D4F589C}"/>
    <cellStyle name="Entrada 2 7 6 6 2" xfId="23070" xr:uid="{1129F83F-F70C-4CA8-AF1F-250130D5B72B}"/>
    <cellStyle name="Entrada 2 7 6 7" xfId="23071" xr:uid="{821C169F-7AB1-4B52-A02A-4A3ED70E3FA9}"/>
    <cellStyle name="Entrada 2 7 7" xfId="23072" xr:uid="{8DB01F51-59ED-4529-B702-2D61ECD0BEA3}"/>
    <cellStyle name="Entrada 2 7 7 2" xfId="23073" xr:uid="{40F59A48-F458-4F50-9AF3-760A2DF87392}"/>
    <cellStyle name="Entrada 2 7 8" xfId="23074" xr:uid="{44227B3A-EEC6-49A8-8D82-AB3018392644}"/>
    <cellStyle name="Entrada 2 7 8 2" xfId="23075" xr:uid="{E2B98691-DA2B-482F-9397-6F5544820CBA}"/>
    <cellStyle name="Entrada 2 7 9" xfId="23076" xr:uid="{3074A5CD-3646-4CD9-B86D-098519312FC0}"/>
    <cellStyle name="Entrada 2 7 9 2" xfId="23077" xr:uid="{E0EDD089-B48D-43DE-8307-C5A85CFBF5A9}"/>
    <cellStyle name="Entrada 2 7_Mes Actual" xfId="23078" xr:uid="{4D2631C0-2734-4A0A-95F0-95FAA2244845}"/>
    <cellStyle name="Entrada 2 8" xfId="23079" xr:uid="{5F6CE21F-7337-43A1-90EB-AC7E6FE3656C}"/>
    <cellStyle name="Entrada 2 8 10" xfId="23080" xr:uid="{D2F49530-6686-41AD-BB71-71F566E9DBD0}"/>
    <cellStyle name="Entrada 2 8 10 2" xfId="23081" xr:uid="{419E60FC-ABFD-414A-AEDA-AC4E8487F50F}"/>
    <cellStyle name="Entrada 2 8 11" xfId="23082" xr:uid="{88E118FD-1C97-4F79-A9C9-E660827EB74C}"/>
    <cellStyle name="Entrada 2 8 2" xfId="23083" xr:uid="{6A65793B-C0BE-461A-A1A0-00C4AFC15F94}"/>
    <cellStyle name="Entrada 2 8 2 2" xfId="23084" xr:uid="{C2116655-206B-4899-8475-79ADCC42D892}"/>
    <cellStyle name="Entrada 2 8 2 2 2" xfId="23085" xr:uid="{00997286-2BAA-402A-9B32-A38AF0927774}"/>
    <cellStyle name="Entrada 2 8 2 2 2 2" xfId="23086" xr:uid="{5A54C60E-DA2A-4727-93A1-B554346228AB}"/>
    <cellStyle name="Entrada 2 8 2 2 3" xfId="23087" xr:uid="{0120C836-7A8C-4384-B63B-AF6C3C692F19}"/>
    <cellStyle name="Entrada 2 8 2 2 3 2" xfId="23088" xr:uid="{AC74693E-F5FF-4562-A6CA-38C82E03B955}"/>
    <cellStyle name="Entrada 2 8 2 2 4" xfId="23089" xr:uid="{5A6059FD-FB9A-43C8-B082-D9DC6FDBE233}"/>
    <cellStyle name="Entrada 2 8 2 2 4 2" xfId="23090" xr:uid="{3647CDC9-8E8F-4A53-877F-AB6DBF284D0D}"/>
    <cellStyle name="Entrada 2 8 2 2 5" xfId="23091" xr:uid="{B9632120-B2DA-4952-A666-1C0E787F604B}"/>
    <cellStyle name="Entrada 2 8 2 2 5 2" xfId="23092" xr:uid="{AF5ADA0A-D379-41FB-B6F4-E461AB8C1817}"/>
    <cellStyle name="Entrada 2 8 2 2 6" xfId="23093" xr:uid="{867E5915-6D16-4E2A-8107-1DF1A376BA1D}"/>
    <cellStyle name="Entrada 2 8 2 2 6 2" xfId="23094" xr:uid="{0135D004-4216-49CC-95AF-1D54559CE052}"/>
    <cellStyle name="Entrada 2 8 2 2 7" xfId="23095" xr:uid="{7A37999E-F3D3-4987-A6ED-F4F3BFB96363}"/>
    <cellStyle name="Entrada 2 8 2 2_Mes Actual" xfId="23096" xr:uid="{9AC0CC11-25FC-40D0-9896-BE35AE651CA0}"/>
    <cellStyle name="Entrada 2 8 2 3" xfId="23097" xr:uid="{AF96E1FF-6111-46B9-88BE-06CA663A3823}"/>
    <cellStyle name="Entrada 2 8 2 3 2" xfId="23098" xr:uid="{9A7730AF-D4C4-47D9-A82E-995BEC3D20A0}"/>
    <cellStyle name="Entrada 2 8 2 3 2 2" xfId="23099" xr:uid="{00BAAC90-E8D5-4934-9756-89FE8F8BBB34}"/>
    <cellStyle name="Entrada 2 8 2 3 3" xfId="23100" xr:uid="{0CBAECB7-6D66-4E93-A9F8-DBAF023CFD08}"/>
    <cellStyle name="Entrada 2 8 2 3_Mes Actual" xfId="23101" xr:uid="{CE7FA042-F4E1-4362-9A0E-C8F770F2D40C}"/>
    <cellStyle name="Entrada 2 8 2 4" xfId="23102" xr:uid="{0F47111D-8F74-40FC-9C05-C9E79B14B17C}"/>
    <cellStyle name="Entrada 2 8 2 4 2" xfId="23103" xr:uid="{2B195E33-D6A7-4D37-A90C-5496FED2BBDB}"/>
    <cellStyle name="Entrada 2 8 2 5" xfId="23104" xr:uid="{B4713F57-B15C-49CC-B79E-BEB987CA92BE}"/>
    <cellStyle name="Entrada 2 8 2 5 2" xfId="23105" xr:uid="{4D9DB59B-8930-4DC4-B109-73308ED0A5D5}"/>
    <cellStyle name="Entrada 2 8 2 6" xfId="23106" xr:uid="{2B1D4E14-D8AD-47A0-89DE-CBD9CF9E521F}"/>
    <cellStyle name="Entrada 2 8 2 6 2" xfId="23107" xr:uid="{DD80979C-33C9-446F-B53B-A24AE0154B8D}"/>
    <cellStyle name="Entrada 2 8 2 7" xfId="23108" xr:uid="{D2EE6A25-A783-49CF-9B17-1306A770AC8D}"/>
    <cellStyle name="Entrada 2 8 2 7 2" xfId="23109" xr:uid="{957CA7F3-8B71-4C2E-BC6B-A7D9198D68EC}"/>
    <cellStyle name="Entrada 2 8 2 8" xfId="23110" xr:uid="{0FB73845-DE4C-4D10-AD52-F0794402297D}"/>
    <cellStyle name="Entrada 2 8 2_Mes Actual" xfId="23111" xr:uid="{87398A06-D58E-432A-B0DA-BE4EF2E4AC9F}"/>
    <cellStyle name="Entrada 2 8 3" xfId="23112" xr:uid="{22FF59B2-08D3-459E-A730-1213DC1FBA89}"/>
    <cellStyle name="Entrada 2 8 3 2" xfId="23113" xr:uid="{14CFAE4F-5A92-43DC-90AC-1BED785B284B}"/>
    <cellStyle name="Entrada 2 8 3 2 2" xfId="23114" xr:uid="{D734E07E-CD91-47AE-A620-E3B8B3221C2D}"/>
    <cellStyle name="Entrada 2 8 3 2 2 2" xfId="23115" xr:uid="{390E0F3F-3C84-4D84-B92F-D899D40B6251}"/>
    <cellStyle name="Entrada 2 8 3 2 3" xfId="23116" xr:uid="{2D85FEF3-E197-4AF4-B3DF-6AC13D9C06F9}"/>
    <cellStyle name="Entrada 2 8 3 2 3 2" xfId="23117" xr:uid="{0F424638-AC35-4771-905B-CC906178249F}"/>
    <cellStyle name="Entrada 2 8 3 2 4" xfId="23118" xr:uid="{79B70251-6C1E-46F1-851F-F099AA43E593}"/>
    <cellStyle name="Entrada 2 8 3 2 4 2" xfId="23119" xr:uid="{FB84996D-18A0-4A57-9661-00590A2CF754}"/>
    <cellStyle name="Entrada 2 8 3 2 5" xfId="23120" xr:uid="{B7E48D84-022D-4990-88DF-FDB5465F5EE5}"/>
    <cellStyle name="Entrada 2 8 3 2 5 2" xfId="23121" xr:uid="{862728A9-A055-4AFE-B7D2-65E33AE01571}"/>
    <cellStyle name="Entrada 2 8 3 2 6" xfId="23122" xr:uid="{832F493C-547D-447E-82DE-E31A97E6A85D}"/>
    <cellStyle name="Entrada 2 8 3 2 6 2" xfId="23123" xr:uid="{525DD285-2B73-4935-A7FB-25DC20EB5F63}"/>
    <cellStyle name="Entrada 2 8 3 2 7" xfId="23124" xr:uid="{165AC23A-9CDF-46F1-ADCD-711B18F3208C}"/>
    <cellStyle name="Entrada 2 8 3 3" xfId="23125" xr:uid="{8D9A2B0C-AE84-4B80-B22F-8C220D18FD86}"/>
    <cellStyle name="Entrada 2 8 3 3 2" xfId="23126" xr:uid="{E103A552-A0FB-4AE5-81D4-CE782CB9482C}"/>
    <cellStyle name="Entrada 2 8 3 4" xfId="23127" xr:uid="{1BF0E346-E1EA-40C0-ADA5-75C82151FAE5}"/>
    <cellStyle name="Entrada 2 8 3 4 2" xfId="23128" xr:uid="{6498BA1D-55B3-45A7-BAD7-DD2DFB1F36B7}"/>
    <cellStyle name="Entrada 2 8 3 5" xfId="23129" xr:uid="{295209A4-C0B1-40A1-BD44-3B471BCEC182}"/>
    <cellStyle name="Entrada 2 8 3 5 2" xfId="23130" xr:uid="{5B138839-D516-4A08-9507-ECC5D1622491}"/>
    <cellStyle name="Entrada 2 8 3 6" xfId="23131" xr:uid="{DA18F2AB-ED81-4249-8185-9DE0F8C91EA5}"/>
    <cellStyle name="Entrada 2 8 3 6 2" xfId="23132" xr:uid="{93EDA0BF-93C7-4853-AE96-D8E6BF774CD4}"/>
    <cellStyle name="Entrada 2 8 3 7" xfId="23133" xr:uid="{921AE04D-8A36-4769-B827-969D18EDEF3C}"/>
    <cellStyle name="Entrada 2 8 3 7 2" xfId="23134" xr:uid="{E85D3E49-0368-4556-B588-CFF28ECE6E7C}"/>
    <cellStyle name="Entrada 2 8 3 8" xfId="23135" xr:uid="{F9A6938F-BD13-4CE0-AAB6-7F967AD2AFB2}"/>
    <cellStyle name="Entrada 2 8 3_Mes Actual" xfId="23136" xr:uid="{5903EF38-980E-48E9-956B-CA6720387CE1}"/>
    <cellStyle name="Entrada 2 8 4" xfId="23137" xr:uid="{38705BD7-B107-4A85-8D09-69C482568D67}"/>
    <cellStyle name="Entrada 2 8 4 2" xfId="23138" xr:uid="{7237945A-064E-40B3-A4D5-56AD17EE6E7F}"/>
    <cellStyle name="Entrada 2 8 4 2 2" xfId="23139" xr:uid="{5DE160AC-EABE-4D1F-82F0-4D41207BC4C2}"/>
    <cellStyle name="Entrada 2 8 4 2 2 2" xfId="23140" xr:uid="{71AC3D60-0756-4AA0-BDE2-125CD62CC8D2}"/>
    <cellStyle name="Entrada 2 8 4 2 3" xfId="23141" xr:uid="{0869FB86-6CF4-43CB-8330-511C2028E4E1}"/>
    <cellStyle name="Entrada 2 8 4 2 3 2" xfId="23142" xr:uid="{55D7A51B-955E-41C0-8D7D-C3B46D964177}"/>
    <cellStyle name="Entrada 2 8 4 2 4" xfId="23143" xr:uid="{42CF98CD-9672-44AE-9400-A5F33887D571}"/>
    <cellStyle name="Entrada 2 8 4 2 4 2" xfId="23144" xr:uid="{A26DA5B2-52B1-4C8B-9B38-CCF984A06776}"/>
    <cellStyle name="Entrada 2 8 4 2 5" xfId="23145" xr:uid="{DA8F64D9-7AF0-4168-B9D4-70D6297F847A}"/>
    <cellStyle name="Entrada 2 8 4 2 5 2" xfId="23146" xr:uid="{FED32E02-45A1-4D24-96E5-5561980837E2}"/>
    <cellStyle name="Entrada 2 8 4 2 6" xfId="23147" xr:uid="{A4BDE693-82CD-4CCB-9E73-56A60BB8D7AA}"/>
    <cellStyle name="Entrada 2 8 4 2 6 2" xfId="23148" xr:uid="{A824170B-0BE0-4E43-A88A-F94B88C1C375}"/>
    <cellStyle name="Entrada 2 8 4 2 7" xfId="23149" xr:uid="{A99B4409-9683-4491-87B1-91F4DD0C76C8}"/>
    <cellStyle name="Entrada 2 8 4 3" xfId="23150" xr:uid="{CEC88D7C-2D19-41A2-83AC-BEB0B5A3BCFB}"/>
    <cellStyle name="Entrada 2 8 4 3 2" xfId="23151" xr:uid="{3BF46B82-40F7-4FC6-99D5-F35A6ED104A4}"/>
    <cellStyle name="Entrada 2 8 4 4" xfId="23152" xr:uid="{E760813E-CE98-404E-8CC7-210B4A43DC5F}"/>
    <cellStyle name="Entrada 2 8 4 4 2" xfId="23153" xr:uid="{20BE579D-8B3D-4E13-86DE-262CC9CBACE3}"/>
    <cellStyle name="Entrada 2 8 4 5" xfId="23154" xr:uid="{F3903A7C-2AF2-4586-9BF9-02A81CFCCF76}"/>
    <cellStyle name="Entrada 2 8 4 5 2" xfId="23155" xr:uid="{86022585-C707-4966-9E1F-D458291D9175}"/>
    <cellStyle name="Entrada 2 8 4 6" xfId="23156" xr:uid="{511A5F23-9BD5-488A-BBE0-F247EB6924E5}"/>
    <cellStyle name="Entrada 2 8 4 6 2" xfId="23157" xr:uid="{344D163E-9632-46BA-A9D6-DBBAFB786974}"/>
    <cellStyle name="Entrada 2 8 4 7" xfId="23158" xr:uid="{5FA9617C-AB18-4A61-8D3B-20ECDDCB899B}"/>
    <cellStyle name="Entrada 2 8 4 7 2" xfId="23159" xr:uid="{E36B5B8B-F1D9-424F-82CE-EC53293D9BC9}"/>
    <cellStyle name="Entrada 2 8 4 8" xfId="23160" xr:uid="{2AD81E4F-DC37-4461-A7C8-AE2BE4840F03}"/>
    <cellStyle name="Entrada 2 8 4_Mes Actual" xfId="23161" xr:uid="{B4011D92-740B-49D5-A2D0-CFCE8EC19582}"/>
    <cellStyle name="Entrada 2 8 5" xfId="23162" xr:uid="{3213DA73-5072-4701-AABB-142679A65306}"/>
    <cellStyle name="Entrada 2 8 5 2" xfId="23163" xr:uid="{2785547B-D002-46C1-8DE5-1E32A57AF186}"/>
    <cellStyle name="Entrada 2 8 5 2 2" xfId="23164" xr:uid="{C1B2508D-67CA-4EE2-8DCC-04B95A2782F5}"/>
    <cellStyle name="Entrada 2 8 5 3" xfId="23165" xr:uid="{5321F301-B38B-4D4F-BD3E-5C7D59884DFE}"/>
    <cellStyle name="Entrada 2 8 5 3 2" xfId="23166" xr:uid="{16D6C21B-F066-4526-B1DF-5A9FD2D7998D}"/>
    <cellStyle name="Entrada 2 8 5 4" xfId="23167" xr:uid="{4FF232AC-D5B0-4745-8B19-AC315B6DA6EF}"/>
    <cellStyle name="Entrada 2 8 5 4 2" xfId="23168" xr:uid="{14E17ED9-580C-4660-A085-CE9AB9F967E8}"/>
    <cellStyle name="Entrada 2 8 5 5" xfId="23169" xr:uid="{E618C5B5-26A4-4DBE-A105-6E08D6555C14}"/>
    <cellStyle name="Entrada 2 8 5 5 2" xfId="23170" xr:uid="{EEFD129B-8A63-4C6F-B646-6B937EFC59C9}"/>
    <cellStyle name="Entrada 2 8 5 6" xfId="23171" xr:uid="{8AA56746-0AE4-4E74-B10F-B857E0FF458F}"/>
    <cellStyle name="Entrada 2 8 5 6 2" xfId="23172" xr:uid="{87360654-5626-4CF3-9B8F-E5B717FF449D}"/>
    <cellStyle name="Entrada 2 8 5 7" xfId="23173" xr:uid="{B5B76096-7F63-48BD-B5F3-9E0579C2B32B}"/>
    <cellStyle name="Entrada 2 8 6" xfId="23174" xr:uid="{099EFC8D-A872-4235-92AC-D468BB92CFDD}"/>
    <cellStyle name="Entrada 2 8 6 2" xfId="23175" xr:uid="{38B94B4D-4AF6-48EA-9394-AF8D695C1C4E}"/>
    <cellStyle name="Entrada 2 8 7" xfId="23176" xr:uid="{134DFE9C-B865-466A-AC07-8EBECB320A08}"/>
    <cellStyle name="Entrada 2 8 7 2" xfId="23177" xr:uid="{B5D5CBD3-1294-4B89-8FFD-830E9BD39103}"/>
    <cellStyle name="Entrada 2 8 8" xfId="23178" xr:uid="{BE1DAA95-C62E-46F1-AD59-5B96584CE983}"/>
    <cellStyle name="Entrada 2 8 8 2" xfId="23179" xr:uid="{2DEF917E-0633-4A2A-9A72-215E2505CC27}"/>
    <cellStyle name="Entrada 2 8 9" xfId="23180" xr:uid="{AE6C80C4-B7BA-4DEA-9D2C-E29582DB829D}"/>
    <cellStyle name="Entrada 2 8 9 2" xfId="23181" xr:uid="{75F8EC89-3D3F-42E9-87AF-C04E297BAED4}"/>
    <cellStyle name="Entrada 2 8_Mes Actual" xfId="23182" xr:uid="{1EA30287-7A0E-4C86-ABD1-2C5A81268571}"/>
    <cellStyle name="Entrada 2 9" xfId="23183" xr:uid="{2AF46C5F-BA7A-4B57-A101-FB1D76C5819A}"/>
    <cellStyle name="Entrada 2 9 10" xfId="23184" xr:uid="{B7CF6CCF-59D9-4BEA-B22E-29C302A4B0EC}"/>
    <cellStyle name="Entrada 2 9 10 2" xfId="23185" xr:uid="{2AA65B97-7D60-4FE5-BE28-4DB9A781E81C}"/>
    <cellStyle name="Entrada 2 9 11" xfId="23186" xr:uid="{E6530747-DFEC-4C7D-ADB3-708D8801EE71}"/>
    <cellStyle name="Entrada 2 9 2" xfId="23187" xr:uid="{966618A1-4186-4B01-A55D-00ED806556CE}"/>
    <cellStyle name="Entrada 2 9 2 2" xfId="23188" xr:uid="{3591ADDC-38C3-465B-93CD-4756D20B03AB}"/>
    <cellStyle name="Entrada 2 9 2 2 2" xfId="23189" xr:uid="{B16B2AD8-2A50-4DA8-833F-8CD0334EC4FF}"/>
    <cellStyle name="Entrada 2 9 2 2 2 2" xfId="23190" xr:uid="{7CE212FE-7E52-4E4B-8185-F8124F5EEA45}"/>
    <cellStyle name="Entrada 2 9 2 2 3" xfId="23191" xr:uid="{CA586C11-1403-40FF-BD3F-B559F7EB449B}"/>
    <cellStyle name="Entrada 2 9 2 2 3 2" xfId="23192" xr:uid="{5E9D67D2-A6F9-4D31-867F-A5FEA3729D0A}"/>
    <cellStyle name="Entrada 2 9 2 2 4" xfId="23193" xr:uid="{EA5CF1CF-1F6E-49FA-9828-0C4FF8E7852E}"/>
    <cellStyle name="Entrada 2 9 2 2 4 2" xfId="23194" xr:uid="{C5E66524-9559-4DA9-96B8-780F17A6C694}"/>
    <cellStyle name="Entrada 2 9 2 2 5" xfId="23195" xr:uid="{F94DB586-0644-40B8-9596-5F0780ADC1FE}"/>
    <cellStyle name="Entrada 2 9 2 2 5 2" xfId="23196" xr:uid="{61E72CFB-EAED-4CCC-827A-B27F17DF68A7}"/>
    <cellStyle name="Entrada 2 9 2 2 6" xfId="23197" xr:uid="{2D48F835-FB03-4BC0-B384-85A999847713}"/>
    <cellStyle name="Entrada 2 9 2 2 6 2" xfId="23198" xr:uid="{052CE446-1A4E-42D2-BE31-CEED66539574}"/>
    <cellStyle name="Entrada 2 9 2 2 7" xfId="23199" xr:uid="{1C712D85-E5B2-4972-916E-A6879D5406FA}"/>
    <cellStyle name="Entrada 2 9 2 2_Mes Actual" xfId="23200" xr:uid="{62B21972-C4DD-4DD5-9829-350CE5476880}"/>
    <cellStyle name="Entrada 2 9 2 3" xfId="23201" xr:uid="{308C493E-37C5-4BDE-82D6-87389A403A91}"/>
    <cellStyle name="Entrada 2 9 2 3 2" xfId="23202" xr:uid="{CB6642B1-1C1E-4476-A1F5-AF505E47EF30}"/>
    <cellStyle name="Entrada 2 9 2 3 2 2" xfId="23203" xr:uid="{0E311C1C-8641-4347-8885-1500F1946632}"/>
    <cellStyle name="Entrada 2 9 2 3 3" xfId="23204" xr:uid="{091297AE-42E7-4623-9A20-C644BA6DA1C0}"/>
    <cellStyle name="Entrada 2 9 2 3_Mes Actual" xfId="23205" xr:uid="{40EE12BE-7EC2-4247-951D-B04D2192F704}"/>
    <cellStyle name="Entrada 2 9 2 4" xfId="23206" xr:uid="{FFC39854-1B64-4733-99DA-B30186471645}"/>
    <cellStyle name="Entrada 2 9 2 4 2" xfId="23207" xr:uid="{A39DC2BC-E598-4EB8-A5B3-0C7082D75D4F}"/>
    <cellStyle name="Entrada 2 9 2 5" xfId="23208" xr:uid="{E7401645-1DFC-4CAB-A64F-235D5BECA7F6}"/>
    <cellStyle name="Entrada 2 9 2 5 2" xfId="23209" xr:uid="{7925AF7B-D03F-4007-BBE9-11246CB601D5}"/>
    <cellStyle name="Entrada 2 9 2 6" xfId="23210" xr:uid="{6DBEFC72-1B41-4CD1-948F-8EECBD0E08E8}"/>
    <cellStyle name="Entrada 2 9 2 6 2" xfId="23211" xr:uid="{EC3D0301-693D-4193-BA88-59109CD590E6}"/>
    <cellStyle name="Entrada 2 9 2 7" xfId="23212" xr:uid="{503DD61E-FB52-43D6-A789-3ED281F6749A}"/>
    <cellStyle name="Entrada 2 9 2 7 2" xfId="23213" xr:uid="{52C76991-AF88-4372-B6B6-9E02BE1520BA}"/>
    <cellStyle name="Entrada 2 9 2 8" xfId="23214" xr:uid="{27528D3C-44FF-4D27-850C-71FD2531EE67}"/>
    <cellStyle name="Entrada 2 9 2_Mes Actual" xfId="23215" xr:uid="{059BEDD0-9936-481F-833B-1D580F09F799}"/>
    <cellStyle name="Entrada 2 9 3" xfId="23216" xr:uid="{8B86563A-26B6-4D4B-9219-79874429BAC9}"/>
    <cellStyle name="Entrada 2 9 3 2" xfId="23217" xr:uid="{77003E82-6731-4D42-A81D-D0955E6855B8}"/>
    <cellStyle name="Entrada 2 9 3 2 2" xfId="23218" xr:uid="{94DC1EC6-B9B4-49EC-8F66-F4D117796C1E}"/>
    <cellStyle name="Entrada 2 9 3 2 2 2" xfId="23219" xr:uid="{95BCE30C-8904-4C1E-8CBF-5F54B0D44FA7}"/>
    <cellStyle name="Entrada 2 9 3 2 3" xfId="23220" xr:uid="{377A57C7-56D5-4080-BC65-60ACCCD8E3A6}"/>
    <cellStyle name="Entrada 2 9 3 2 3 2" xfId="23221" xr:uid="{F29A5D9D-333E-4931-8392-8E770AC2FC49}"/>
    <cellStyle name="Entrada 2 9 3 2 4" xfId="23222" xr:uid="{81415C7A-D0E1-4E88-9C08-C643010851C1}"/>
    <cellStyle name="Entrada 2 9 3 2 4 2" xfId="23223" xr:uid="{45814BE4-002D-4125-BC1F-7E9243B87516}"/>
    <cellStyle name="Entrada 2 9 3 2 5" xfId="23224" xr:uid="{65CD3F7C-FC95-4E3A-944F-C578B6D44A90}"/>
    <cellStyle name="Entrada 2 9 3 2 5 2" xfId="23225" xr:uid="{1F89335F-D0F6-4C45-B0D9-45702FA78865}"/>
    <cellStyle name="Entrada 2 9 3 2 6" xfId="23226" xr:uid="{228913F5-747D-4261-8FA5-1ED12D41723E}"/>
    <cellStyle name="Entrada 2 9 3 2 6 2" xfId="23227" xr:uid="{09304BB7-F649-42C5-9B26-2132B01BD8AE}"/>
    <cellStyle name="Entrada 2 9 3 2 7" xfId="23228" xr:uid="{9BC30A3C-8121-41C5-8EE6-FAAB4D2FE11C}"/>
    <cellStyle name="Entrada 2 9 3 3" xfId="23229" xr:uid="{AF72321C-694B-491A-8602-C54D7DFD668E}"/>
    <cellStyle name="Entrada 2 9 3 3 2" xfId="23230" xr:uid="{C9FB682E-4C35-4997-AEAB-CE3420226A9D}"/>
    <cellStyle name="Entrada 2 9 3 4" xfId="23231" xr:uid="{B3ADE368-86B3-4CC7-9A6D-EBBDC31274BE}"/>
    <cellStyle name="Entrada 2 9 3 4 2" xfId="23232" xr:uid="{B1A24B29-00C1-495F-9A7E-6223B8F13E04}"/>
    <cellStyle name="Entrada 2 9 3 5" xfId="23233" xr:uid="{E4AE58F2-D45A-47BD-97E3-9405FDA3E369}"/>
    <cellStyle name="Entrada 2 9 3 5 2" xfId="23234" xr:uid="{2A499EE6-AE5A-48B1-898D-DF38BB8D9470}"/>
    <cellStyle name="Entrada 2 9 3 6" xfId="23235" xr:uid="{D8B6C27E-450E-4930-8BFA-F5C407ED4865}"/>
    <cellStyle name="Entrada 2 9 3 6 2" xfId="23236" xr:uid="{72A89D7B-5BC4-48B8-BBF4-FA3E6A9830DE}"/>
    <cellStyle name="Entrada 2 9 3 7" xfId="23237" xr:uid="{FB1D3D2D-7973-4DE8-A822-5B46A8141729}"/>
    <cellStyle name="Entrada 2 9 3 7 2" xfId="23238" xr:uid="{84ADBE27-D84D-4001-B774-F23237634B38}"/>
    <cellStyle name="Entrada 2 9 3 8" xfId="23239" xr:uid="{250D9257-B6EA-4182-AC4B-9C0746BCECEA}"/>
    <cellStyle name="Entrada 2 9 3_Mes Actual" xfId="23240" xr:uid="{AB5E4CD7-ED2D-469F-B6DD-AD974580ED9E}"/>
    <cellStyle name="Entrada 2 9 4" xfId="23241" xr:uid="{7FBD43C7-E943-4DE7-BFAA-23BBC6A232F4}"/>
    <cellStyle name="Entrada 2 9 4 2" xfId="23242" xr:uid="{6942379F-1F98-4AAB-8DCF-5F397888B3EF}"/>
    <cellStyle name="Entrada 2 9 4 2 2" xfId="23243" xr:uid="{21A0FD5D-2A7A-49AC-B51A-C7617F7AFDB1}"/>
    <cellStyle name="Entrada 2 9 4 2 2 2" xfId="23244" xr:uid="{F52AFB0F-FED8-47F6-8C34-07DE37FC7089}"/>
    <cellStyle name="Entrada 2 9 4 2 3" xfId="23245" xr:uid="{61042951-409B-4644-8DC3-02BA2B79F10F}"/>
    <cellStyle name="Entrada 2 9 4 2 3 2" xfId="23246" xr:uid="{7FAA9DEF-5A0F-4FC1-9D5E-2FBDE02C4BE4}"/>
    <cellStyle name="Entrada 2 9 4 2 4" xfId="23247" xr:uid="{58941EB7-25AA-41A5-AAD5-1C8FF3104865}"/>
    <cellStyle name="Entrada 2 9 4 2 4 2" xfId="23248" xr:uid="{A413EA1D-62AF-429B-99B4-F883F1F4AEF8}"/>
    <cellStyle name="Entrada 2 9 4 2 5" xfId="23249" xr:uid="{DC25286A-0F22-43CF-865F-F21C49E0D49C}"/>
    <cellStyle name="Entrada 2 9 4 2 5 2" xfId="23250" xr:uid="{4BD98D80-A221-4733-9848-0407F1E4C470}"/>
    <cellStyle name="Entrada 2 9 4 2 6" xfId="23251" xr:uid="{1241DA71-2E69-46FF-B111-6A2E4E621EBA}"/>
    <cellStyle name="Entrada 2 9 4 2 6 2" xfId="23252" xr:uid="{C5D8AF9C-6ABE-48EF-9398-1878F20F4F73}"/>
    <cellStyle name="Entrada 2 9 4 2 7" xfId="23253" xr:uid="{472C56BB-ACF3-4ACA-A487-5DF0029E5509}"/>
    <cellStyle name="Entrada 2 9 4 3" xfId="23254" xr:uid="{BA746A08-A587-4F93-BAB1-6DA1F09A5A46}"/>
    <cellStyle name="Entrada 2 9 4 3 2" xfId="23255" xr:uid="{410ECED7-22DB-4ACE-B9AA-7AA56EE544F5}"/>
    <cellStyle name="Entrada 2 9 4 4" xfId="23256" xr:uid="{D11D8F08-A115-4413-B025-23A9CB47EEEE}"/>
    <cellStyle name="Entrada 2 9 4 4 2" xfId="23257" xr:uid="{022209F9-AB7F-422A-8955-44A43390E009}"/>
    <cellStyle name="Entrada 2 9 4 5" xfId="23258" xr:uid="{A68990AB-0C9E-4E3D-A8E2-DBD0A7C59B77}"/>
    <cellStyle name="Entrada 2 9 4 5 2" xfId="23259" xr:uid="{5BFC35C1-48DC-42F0-A4D2-155E6FE76D1F}"/>
    <cellStyle name="Entrada 2 9 4 6" xfId="23260" xr:uid="{1B98F751-A6B8-4CE3-A3CD-6AC95E62828C}"/>
    <cellStyle name="Entrada 2 9 4 6 2" xfId="23261" xr:uid="{7F14C997-ECE2-4C5E-804A-80B157F3A1CF}"/>
    <cellStyle name="Entrada 2 9 4 7" xfId="23262" xr:uid="{F3E559EF-08AF-4FBF-9277-73A0BD977059}"/>
    <cellStyle name="Entrada 2 9 4 7 2" xfId="23263" xr:uid="{14266479-B440-4CA6-A716-3B177EC1CD0A}"/>
    <cellStyle name="Entrada 2 9 4 8" xfId="23264" xr:uid="{9D621080-3E89-45E1-8708-A430159144D0}"/>
    <cellStyle name="Entrada 2 9 4_Mes Actual" xfId="23265" xr:uid="{D6071ECA-A6DC-47F8-8F14-C17EC0F6D993}"/>
    <cellStyle name="Entrada 2 9 5" xfId="23266" xr:uid="{92878DC6-4121-44BC-9066-52B10001C762}"/>
    <cellStyle name="Entrada 2 9 5 2" xfId="23267" xr:uid="{793D19CD-738D-477F-A6B9-5C57D964F09A}"/>
    <cellStyle name="Entrada 2 9 5 2 2" xfId="23268" xr:uid="{88BE1388-63CE-4056-98DB-61CFA4429676}"/>
    <cellStyle name="Entrada 2 9 5 3" xfId="23269" xr:uid="{5F816EFC-9513-4636-AA9F-EEF8DEA55985}"/>
    <cellStyle name="Entrada 2 9 5 3 2" xfId="23270" xr:uid="{05228892-8A16-493A-BC9D-4A50DE3FEA58}"/>
    <cellStyle name="Entrada 2 9 5 4" xfId="23271" xr:uid="{C19D524F-4104-43C7-9F3D-BEB369A10EFC}"/>
    <cellStyle name="Entrada 2 9 5 4 2" xfId="23272" xr:uid="{15BD2B86-B6B9-4507-A366-E3F1740F46E2}"/>
    <cellStyle name="Entrada 2 9 5 5" xfId="23273" xr:uid="{5263374C-EEB4-477C-865B-E902EEEBA1DD}"/>
    <cellStyle name="Entrada 2 9 5 5 2" xfId="23274" xr:uid="{70F60632-2199-494D-A4D5-D3CB36411451}"/>
    <cellStyle name="Entrada 2 9 5 6" xfId="23275" xr:uid="{1B7A4944-9345-4A2A-B5E8-53527BE3D7CB}"/>
    <cellStyle name="Entrada 2 9 5 6 2" xfId="23276" xr:uid="{0463DB23-5D80-4649-AB1A-054675766264}"/>
    <cellStyle name="Entrada 2 9 5 7" xfId="23277" xr:uid="{F3CC1B56-C105-4DB7-BBF1-F8D2C242EA17}"/>
    <cellStyle name="Entrada 2 9 6" xfId="23278" xr:uid="{DBBBEBE0-D2A3-46F1-8266-937616934518}"/>
    <cellStyle name="Entrada 2 9 6 2" xfId="23279" xr:uid="{6F109199-EA5D-4366-90FC-F55B4281BE8A}"/>
    <cellStyle name="Entrada 2 9 7" xfId="23280" xr:uid="{0CEAA60B-34EE-465A-B46C-B7A8C9C8C4DC}"/>
    <cellStyle name="Entrada 2 9 7 2" xfId="23281" xr:uid="{4F4A7BA0-008B-48FD-AB58-E3BD104DFDEB}"/>
    <cellStyle name="Entrada 2 9 8" xfId="23282" xr:uid="{D85C56CE-491C-4F0B-89C0-7A98CBDF3DFA}"/>
    <cellStyle name="Entrada 2 9 8 2" xfId="23283" xr:uid="{BF598B06-1A74-48FF-8325-ACB35BDDD033}"/>
    <cellStyle name="Entrada 2 9 9" xfId="23284" xr:uid="{CAEAC892-1320-43F7-B9FF-34288ED4EE6C}"/>
    <cellStyle name="Entrada 2 9 9 2" xfId="23285" xr:uid="{87C5C279-1EA5-45B3-AF4B-065E5FFCBA21}"/>
    <cellStyle name="Entrada 2 9_Mes Actual" xfId="23286" xr:uid="{B201856F-1BD4-46F7-8754-73AE81CBFBE2}"/>
    <cellStyle name="Entrada 2_Mes Actual" xfId="23287" xr:uid="{40F30940-7B8E-4348-84A3-9FA80830CEAE}"/>
    <cellStyle name="Entrada 3" xfId="23288" xr:uid="{2A95D6A0-4759-43DE-96A3-940AAE5B8A90}"/>
    <cellStyle name="Entrada 3 2" xfId="23289" xr:uid="{794AE1CF-1AE1-4B95-B4F4-3D9720283216}"/>
    <cellStyle name="Entrada 3 2 2" xfId="23290" xr:uid="{0FC37215-F2D0-40A6-9DC8-345D21AFE880}"/>
    <cellStyle name="Entrada 3 3" xfId="23291" xr:uid="{3F4BD8D0-C721-4E23-9F39-A0A89E467D98}"/>
    <cellStyle name="Entrada 3 3 2" xfId="23292" xr:uid="{AADC9B30-FC8A-4932-80E3-282FC3EF3E3A}"/>
    <cellStyle name="Entrada 3 4" xfId="23293" xr:uid="{4BD20C83-109E-4837-9157-0AC6026DE15A}"/>
    <cellStyle name="Entrada 3 4 2" xfId="23294" xr:uid="{F893F4DB-7941-47D0-9985-3F8F21692DE6}"/>
    <cellStyle name="Entrada 3 5" xfId="23295" xr:uid="{6B29010C-62A7-4584-B130-B3DAB4448FC0}"/>
    <cellStyle name="Entrada 3 5 2" xfId="23296" xr:uid="{01E55E1B-E2C4-4335-B7E3-B31A65633C06}"/>
    <cellStyle name="Entrada 3 6" xfId="23297" xr:uid="{AB1EAD7C-D30F-4451-878F-954B98E8C9E1}"/>
    <cellStyle name="Entrada 3 6 2" xfId="23298" xr:uid="{FBC62E91-6512-40B1-9ABB-21CFC5F7F178}"/>
    <cellStyle name="Entrada 3 7" xfId="23299" xr:uid="{F24F4389-FC2F-44C8-98FA-ACA379D19F8F}"/>
    <cellStyle name="Entrada 4" xfId="23300" xr:uid="{1F95486A-454D-4B6F-BC6A-DAA6768B6F1C}"/>
    <cellStyle name="Entrada 4 2" xfId="23301" xr:uid="{3D4CE1D6-AC07-453C-B68F-BC087102C9A4}"/>
    <cellStyle name="Estilo 1" xfId="23302" xr:uid="{EE1A7B9B-101D-4659-8F6C-9801A07B8B00}"/>
    <cellStyle name="Estilo 1 2" xfId="23303" xr:uid="{F04BF37C-3BB4-4D0F-8C13-4BA99D830855}"/>
    <cellStyle name="Estilo 1 2 10" xfId="23304" xr:uid="{4CA68E20-E501-47ED-BEC8-FEF43B8CBD10}"/>
    <cellStyle name="Estilo 1 2 11" xfId="23305" xr:uid="{A54D8072-D97C-4F70-B6B9-6778A9F530A5}"/>
    <cellStyle name="Estilo 1 2 12" xfId="23306" xr:uid="{22F17370-F131-4448-9E33-690E47BCB76B}"/>
    <cellStyle name="Estilo 1 2 13" xfId="23307" xr:uid="{81712B5F-F82D-4DB1-AA42-0D4485B96BE6}"/>
    <cellStyle name="Estilo 1 2 14" xfId="23308" xr:uid="{69EC8CDC-B3BC-47E7-84EE-7AF771E026F9}"/>
    <cellStyle name="Estilo 1 2 15" xfId="23309" xr:uid="{FCAC98C1-6D3C-4A4B-BD5D-62725D5733C2}"/>
    <cellStyle name="Estilo 1 2 16" xfId="23310" xr:uid="{D7B468E1-6606-4F3F-B62A-B0A2465C9E95}"/>
    <cellStyle name="Estilo 1 2 17" xfId="23311" xr:uid="{D214DB64-7DA4-4C5B-BA53-838DB1D4484B}"/>
    <cellStyle name="Estilo 1 2 2" xfId="23312" xr:uid="{3A2DE137-4E9F-4708-AE6A-6B6A4C48FEF6}"/>
    <cellStyle name="Estilo 1 2 3" xfId="23313" xr:uid="{1C80CF2B-EC83-4F99-A022-F96A02096229}"/>
    <cellStyle name="Estilo 1 2 4" xfId="23314" xr:uid="{BC707EE0-873F-4E86-8D76-B60E185B6A62}"/>
    <cellStyle name="Estilo 1 2 5" xfId="23315" xr:uid="{53158EE7-1816-434A-BCCF-342DCC9A82A4}"/>
    <cellStyle name="Estilo 1 2 6" xfId="23316" xr:uid="{AD5075AA-5D37-4642-B162-254646861EAE}"/>
    <cellStyle name="Estilo 1 2 7" xfId="23317" xr:uid="{7C6D9984-200D-44A0-AF76-0F3B1305E450}"/>
    <cellStyle name="Estilo 1 2 8" xfId="23318" xr:uid="{210FC7E7-A320-4D75-8452-39DAEFDB82A2}"/>
    <cellStyle name="Estilo 1 2 9" xfId="23319" xr:uid="{F89125F2-BB4F-47E1-9AF7-B4181F8C577B}"/>
    <cellStyle name="Estilo 1 3" xfId="23320" xr:uid="{0C090978-0969-4BA3-B33D-6D3AE4198D74}"/>
    <cellStyle name="Estilo 1_Mes Actual" xfId="23321" xr:uid="{B9AE9A9C-1809-4DC3-9394-384347755DD7}"/>
    <cellStyle name="Euro" xfId="23322" xr:uid="{1610BE88-714A-44F5-9D09-C819636AFC8F}"/>
    <cellStyle name="Euro 10" xfId="23323" xr:uid="{3BDE4889-FE06-407A-BFA0-7FA10773D837}"/>
    <cellStyle name="Euro 11" xfId="23324" xr:uid="{C8A35E98-D16B-4010-A6A2-ECDF97CF8BCD}"/>
    <cellStyle name="Euro 12" xfId="23325" xr:uid="{A6CDF329-2F09-4508-8361-50FFCC4A14C8}"/>
    <cellStyle name="Euro 13" xfId="23326" xr:uid="{E5D5FE60-CBCD-411D-9DB5-1C476589479E}"/>
    <cellStyle name="Euro 14" xfId="23327" xr:uid="{EA4F2A74-B5B8-4992-8AF8-F6203CA8A734}"/>
    <cellStyle name="Euro 15" xfId="23328" xr:uid="{20916860-A32B-4764-9903-474882AEBD70}"/>
    <cellStyle name="Euro 16" xfId="23329" xr:uid="{14CBD989-BB63-4746-99DF-F0029DA976B5}"/>
    <cellStyle name="Euro 2" xfId="23330" xr:uid="{7AA8A451-EB6C-4BFF-988B-DA82AD0077CB}"/>
    <cellStyle name="Euro 2 2" xfId="23331" xr:uid="{2BF02E3D-1184-4CCF-99F8-4D6552F8C0F8}"/>
    <cellStyle name="Euro 2 2 2" xfId="23332" xr:uid="{84BD520E-445C-4409-80F2-4FC3E5DB4CC8}"/>
    <cellStyle name="Euro 2 3" xfId="23333" xr:uid="{C97BC619-15DE-40F0-99FE-AB5E52CF53E6}"/>
    <cellStyle name="Euro 2 4" xfId="23334" xr:uid="{9D584533-91D1-4C50-A271-5B5E50161F40}"/>
    <cellStyle name="Euro 2_Mes Actual" xfId="23335" xr:uid="{DB894917-94A8-472B-A226-169AC08721E4}"/>
    <cellStyle name="Euro 3" xfId="23336" xr:uid="{BBA71FD0-F301-461B-B231-BF11321BF87F}"/>
    <cellStyle name="Euro 3 2" xfId="23337" xr:uid="{D6F44C9B-0360-46A3-BA9D-9ACC42FEC27F}"/>
    <cellStyle name="Euro 3 2 2" xfId="23338" xr:uid="{6AC1C03E-BCB3-474C-9404-705CDB6D1E1A}"/>
    <cellStyle name="Euro 3 3" xfId="23339" xr:uid="{88C80A45-D87E-4818-853B-1165EEA6C106}"/>
    <cellStyle name="Euro 3 4" xfId="23340" xr:uid="{10BBF079-F0A6-47AF-8DC8-B6DAFB91F993}"/>
    <cellStyle name="Euro 3_Mes Actual" xfId="23341" xr:uid="{D9DF008B-7314-48E6-82E8-DCC915D98CAC}"/>
    <cellStyle name="Euro 4" xfId="23342" xr:uid="{E2B9E1DF-2BCE-4FA5-B95C-83EF06096B26}"/>
    <cellStyle name="Euro 4 2" xfId="23343" xr:uid="{E74392D7-50E4-429E-848B-BFBB1B4DEF0D}"/>
    <cellStyle name="Euro 5" xfId="23344" xr:uid="{5A63CFB9-3B9B-4D76-B98F-1FD7B370F96C}"/>
    <cellStyle name="Euro 5 10" xfId="23345" xr:uid="{9003093B-1ABC-48F5-9862-174E4BC076E8}"/>
    <cellStyle name="Euro 5 11" xfId="23346" xr:uid="{44D72D12-D711-410F-9B4D-89986EDB93C5}"/>
    <cellStyle name="Euro 5 12" xfId="23347" xr:uid="{C7BC293F-35D0-4069-A0FF-1AB62DBF5325}"/>
    <cellStyle name="Euro 5 13" xfId="23348" xr:uid="{2F507456-6130-4399-9B9E-18FC6B5EE0E3}"/>
    <cellStyle name="Euro 5 14" xfId="23349" xr:uid="{B5A25C11-27A2-4753-8830-00972E0D1318}"/>
    <cellStyle name="Euro 5 15" xfId="23350" xr:uid="{4ED9CFA6-DCBD-4504-9BDA-8A3292A62574}"/>
    <cellStyle name="Euro 5 16" xfId="23351" xr:uid="{95553C6D-61FF-4773-A1CA-D5D53C77808E}"/>
    <cellStyle name="Euro 5 17" xfId="23352" xr:uid="{E79B412D-79B4-42EC-B3ED-CB478B9E4FEC}"/>
    <cellStyle name="Euro 5 2" xfId="23353" xr:uid="{4190357D-4633-4A43-8D35-AD2724259D09}"/>
    <cellStyle name="Euro 5 3" xfId="23354" xr:uid="{96B01F3C-5FA8-4EC1-A844-3F5C87D0CFC1}"/>
    <cellStyle name="Euro 5 4" xfId="23355" xr:uid="{D85CADAD-741F-48CA-996B-BFA34B10DA8C}"/>
    <cellStyle name="Euro 5 5" xfId="23356" xr:uid="{57CF11C3-ABFA-4A6B-8382-EE5C1FE0A687}"/>
    <cellStyle name="Euro 5 6" xfId="23357" xr:uid="{036F0654-1EBF-49B2-9CB8-D1321816A69A}"/>
    <cellStyle name="Euro 5 7" xfId="23358" xr:uid="{8D1EA9B1-F1F0-43C5-ADC5-270DF36372A6}"/>
    <cellStyle name="Euro 5 8" xfId="23359" xr:uid="{254B74F1-5D8A-4221-9349-2702FA2248E0}"/>
    <cellStyle name="Euro 5 9" xfId="23360" xr:uid="{4C2549E2-98B4-4855-8EF5-FDFC57C9DEFC}"/>
    <cellStyle name="Euro 6" xfId="23361" xr:uid="{9C2AC575-2DD7-459D-876A-AE99E121A543}"/>
    <cellStyle name="Euro 6 2" xfId="23362" xr:uid="{5E6C0A24-CDDA-4562-AC95-8D538CB3D111}"/>
    <cellStyle name="Euro 7" xfId="23363" xr:uid="{CD7394B3-EB4A-4CA2-BF8F-B57B19A4887C}"/>
    <cellStyle name="Euro 7 2" xfId="23364" xr:uid="{F25F78FA-9C7C-430D-B3B4-F376042A8DA3}"/>
    <cellStyle name="Euro 8" xfId="23365" xr:uid="{CAC50B17-9D34-48E1-8B1D-19BAFB77D0DC}"/>
    <cellStyle name="Euro 9" xfId="23366" xr:uid="{F0717D79-0401-42D7-9F09-C3AE974ED3E5}"/>
    <cellStyle name="Euro_~6752194" xfId="23367" xr:uid="{E9161190-DA5A-4544-A307-AE41503810FE}"/>
    <cellStyle name="Excel Built-in Comma" xfId="23368" xr:uid="{BAA41991-70EB-4521-9D47-D1DB376D1390}"/>
    <cellStyle name="Excel Built-in Comma 2" xfId="23369" xr:uid="{5FB4A775-27BE-4BF8-9709-C2782611946F}"/>
    <cellStyle name="Excel Built-in Normal" xfId="23370" xr:uid="{906F77BA-94C0-4271-96AD-CC80FBBB2266}"/>
    <cellStyle name="Excel Built-in Normal 2" xfId="23371" xr:uid="{0E6617D1-D71B-4DAB-89EF-CC96F93CA1D3}"/>
    <cellStyle name="Explanatory Text" xfId="23372" xr:uid="{0B896C36-36FD-46F5-AE52-6EDDB69BB8C4}"/>
    <cellStyle name="Explanatory Text 2" xfId="23373" xr:uid="{D14E7690-059B-447E-A508-9E29CE830B7E}"/>
    <cellStyle name="Explanatory Text 2 2" xfId="23374" xr:uid="{758479BB-E946-4928-9B2E-371860440FC7}"/>
    <cellStyle name="Explanatory Text 2 2 2" xfId="23375" xr:uid="{AA5EE636-00C1-41F2-9360-2F5A3619BD76}"/>
    <cellStyle name="Explanatory Text 2 3" xfId="23376" xr:uid="{5C21C252-2489-491E-9AAD-5B625DD4D179}"/>
    <cellStyle name="Explanatory Text 2 4" xfId="23377" xr:uid="{44AC8A2B-8ED8-415B-B411-271D44B6639D}"/>
    <cellStyle name="Explanatory Text 2 5" xfId="23378" xr:uid="{90114B43-9945-4ED6-A62C-0ECC2A620EDE}"/>
    <cellStyle name="Explanatory Text 3" xfId="23379" xr:uid="{B0EF553C-277D-40C6-BC98-4954875D6ED9}"/>
    <cellStyle name="Explanatory Text 3 2" xfId="23380" xr:uid="{DE40E65D-30FE-44A7-AE21-EB331AF3EA54}"/>
    <cellStyle name="Explanatory Text 3 3" xfId="23381" xr:uid="{02238825-2B60-4630-A330-57DF234AF561}"/>
    <cellStyle name="Explanatory Text 4" xfId="23382" xr:uid="{B98E6824-4FD8-488A-A96C-B57220EF7E17}"/>
    <cellStyle name="Explanatory Text 5" xfId="23383" xr:uid="{18488778-9A56-4673-AE66-21908888FD8D}"/>
    <cellStyle name="Explanatory Text 6" xfId="23384" xr:uid="{193976CC-C0EC-4AE8-8F45-F7AA7F7F61B5}"/>
    <cellStyle name="Explanatory Text 7" xfId="23385" xr:uid="{6BEF2622-0245-4BD8-91F3-EE68436C6A0E}"/>
    <cellStyle name="Explanatory Text 8" xfId="23386" xr:uid="{1C9E4788-0943-42E1-B46E-2F93B6BBE1B1}"/>
    <cellStyle name="Explanatory Text_1.1 CIC &amp; subs Mar_2010_2009" xfId="23387" xr:uid="{4965AF2D-FE56-4A62-B220-72797BFEB48B}"/>
    <cellStyle name="EY tagline" xfId="23388" xr:uid="{BC1D23F2-FECD-4EE1-8715-C28875D3C9B3}"/>
    <cellStyle name="EY%colcalc" xfId="23389" xr:uid="{DC35CDE7-05D8-45E6-9B95-7DE68A35AEA3}"/>
    <cellStyle name="EY%input" xfId="23390" xr:uid="{27B25779-9E8E-4935-9051-1EB3274A4BC0}"/>
    <cellStyle name="EY%rowcalc" xfId="23391" xr:uid="{C962988D-E1C4-4DAC-8E3E-DB7B0465E070}"/>
    <cellStyle name="EY0dp" xfId="23392" xr:uid="{A5CCA981-DB3F-413B-A26D-19752E8B2481}"/>
    <cellStyle name="EY1dp" xfId="23393" xr:uid="{92BFAF8A-6439-40BC-B4D5-280293FAE4F7}"/>
    <cellStyle name="EY2dp" xfId="23394" xr:uid="{3BFC7DB4-B0C1-4F7B-94B8-5DE181B02968}"/>
    <cellStyle name="EY3dp" xfId="23395" xr:uid="{1AB4A5A5-9398-4535-A85D-D3EE68693B7B}"/>
    <cellStyle name="EYColumnHeading" xfId="23396" xr:uid="{42966BB0-3205-42AB-A4D4-770023D525DE}"/>
    <cellStyle name="EYHeading1" xfId="23397" xr:uid="{57A48CEB-C61A-4361-A80E-E89A1AB9EFCE}"/>
    <cellStyle name="EYheading2" xfId="23398" xr:uid="{9583EBF1-7816-4FE1-9CE6-EA1D7809B415}"/>
    <cellStyle name="EYheading3" xfId="23399" xr:uid="{018A4FFE-5322-4028-A78E-EDB4E1125EF8}"/>
    <cellStyle name="EYnumber" xfId="23400" xr:uid="{731CD195-25BA-4A37-975A-DAFCFAA9977B}"/>
    <cellStyle name="EYSheetHeader1" xfId="23401" xr:uid="{D97AE3BB-1F4B-4937-B0CB-357410FBC246}"/>
    <cellStyle name="EYtext" xfId="23402" xr:uid="{C0DD0E4D-94D0-4D55-9F32-F64FE98112A7}"/>
    <cellStyle name="ƒ" xfId="23403" xr:uid="{19F880C6-4406-4AB3-9C92-925E0AE10E04}"/>
    <cellStyle name="F2" xfId="23404" xr:uid="{A3C91958-A26B-449F-8D87-58E6301F83DF}"/>
    <cellStyle name="F2 - Style1" xfId="23405" xr:uid="{0899FA37-7B3D-413A-9AC0-E1A731A7E3D8}"/>
    <cellStyle name="F2 2" xfId="23406" xr:uid="{D4E37BDE-E07A-4808-ACD8-CF230682C68A}"/>
    <cellStyle name="F3" xfId="23407" xr:uid="{F0ED1D6C-5BF2-44AA-A131-6B5439330035}"/>
    <cellStyle name="F3 - Style4" xfId="23408" xr:uid="{6CBBBC5F-2C1C-4568-9ADE-886E7FFC5EAB}"/>
    <cellStyle name="F4" xfId="23409" xr:uid="{4947A472-2C3B-4C8C-81C4-39326684FF9F}"/>
    <cellStyle name="F4 - Style2" xfId="23410" xr:uid="{394F46BF-7D0B-4207-9D7D-7F6A9662A294}"/>
    <cellStyle name="F4 2" xfId="23411" xr:uid="{AC6F8BD5-54CD-4936-B693-C10559C69BED}"/>
    <cellStyle name="F5" xfId="23412" xr:uid="{B0F0B8E1-FDC3-4080-B6A7-1482ABFC2A05}"/>
    <cellStyle name="F5 - Style6" xfId="23413" xr:uid="{3A9A5DEF-E25B-4766-A863-28C5F205F855}"/>
    <cellStyle name="F6" xfId="23414" xr:uid="{457D5AAA-EA11-4945-827F-2F3417500BD0}"/>
    <cellStyle name="F6 - Style5" xfId="23415" xr:uid="{A3D4DD04-2FA0-4914-9E04-ABF6B7902C09}"/>
    <cellStyle name="F7" xfId="23416" xr:uid="{E302D713-42D2-45FE-A8B6-E1FFC752A91A}"/>
    <cellStyle name="F7 - Style3" xfId="23417" xr:uid="{7A52B9B2-70B4-440D-8964-232FF60377E4}"/>
    <cellStyle name="F8" xfId="23418" xr:uid="{93916383-7286-4161-AEB9-C210CFD81CDD}"/>
    <cellStyle name="F8 - Style1" xfId="23419" xr:uid="{05938E9C-51A0-485D-AAD3-BC69240DBA71}"/>
    <cellStyle name="F8 2" xfId="23420" xr:uid="{195EE8C1-3895-43CA-9611-5229E81E6F61}"/>
    <cellStyle name="Fecha" xfId="23421" xr:uid="{9CCEFB48-6BF3-4C5B-903A-64BD85251A30}"/>
    <cellStyle name="Fecha 2" xfId="23422" xr:uid="{73F67F71-1E2C-4D05-9355-697679BB538E}"/>
    <cellStyle name="fecha 2 2" xfId="23423" xr:uid="{0459F434-7ACF-42B5-B4E8-C92B7F178449}"/>
    <cellStyle name="Fecha 3" xfId="23424" xr:uid="{E3464EA8-31E6-4627-8E0C-03670909D235}"/>
    <cellStyle name="Fecha 4" xfId="23425" xr:uid="{C1DC923D-3D06-4CC7-A4D0-89F8FB5492F2}"/>
    <cellStyle name="fecha 5" xfId="23426" xr:uid="{2D2A888E-39DD-4141-99CA-0C8197A2EA5C}"/>
    <cellStyle name="Fecha_Mes Actual" xfId="23427" xr:uid="{8E51C30E-4C95-4EB8-8053-BEF990123637}"/>
    <cellStyle name="Fijo" xfId="23428" xr:uid="{4D085F0E-F32E-4C7C-B99C-83D900D3A0E1}"/>
    <cellStyle name="Fijo 2" xfId="23429" xr:uid="{1882DB8C-0541-4184-8DBD-F8C4BA87C59C}"/>
    <cellStyle name="Fijo 3" xfId="23430" xr:uid="{682A97A3-F980-4B2A-A694-9F3A1C38D380}"/>
    <cellStyle name="Fijo 4" xfId="23431" xr:uid="{4FF624CF-492A-49D0-BA6B-9ED1B32C9AEB}"/>
    <cellStyle name="Fijo 5" xfId="23432" xr:uid="{7D630DF0-3E05-4977-9F22-BD07737AD3E4}"/>
    <cellStyle name="Fijo_Mes Actual" xfId="23433" xr:uid="{ADDC680A-F9A0-4527-AC74-683DF1F26491}"/>
    <cellStyle name="Final_Data" xfId="23434" xr:uid="{4AAB3D99-0501-4D39-B854-985AC2CAD3BC}"/>
    <cellStyle name="Financial Nr" xfId="23435" xr:uid="{9CDA7155-1BE0-4CC7-855B-88EFCD6C20A2}"/>
    <cellStyle name="Financial Pct" xfId="23436" xr:uid="{8AE64581-84C4-44CF-BA63-2081ABD7E3E1}"/>
    <cellStyle name="Financials-Formulas" xfId="23437" xr:uid="{59A7C547-53B1-4A25-9F42-1CF2F02346A9}"/>
    <cellStyle name="Financiero" xfId="23438" xr:uid="{B91D5A53-5717-4C93-BB9D-30654B0B6D2A}"/>
    <cellStyle name="Fixed" xfId="23439" xr:uid="{5D67DE32-8CFC-42BF-BE0B-8A6FA14FE590}"/>
    <cellStyle name="Fixed 2" xfId="23440" xr:uid="{732934C0-B842-45D2-8892-0B7F5F3B1CE9}"/>
    <cellStyle name="Fixed 2 2" xfId="23441" xr:uid="{E2CBE058-A738-4CA6-87AD-C7E2FA5D8458}"/>
    <cellStyle name="Fixed 3" xfId="23442" xr:uid="{D7874615-468F-4559-B0CE-C5AF47313454}"/>
    <cellStyle name="Fixed 4" xfId="23443" xr:uid="{FB8035C0-AEEF-4211-B511-8053B50CE374}"/>
    <cellStyle name="Followed Hyperlink_BALANCE GENERAL MARZO 2001" xfId="23444" xr:uid="{8D087FA4-CE8F-4A40-B781-7BF390840E7C}"/>
    <cellStyle name="Footnote" xfId="23445" xr:uid="{5A8F3C6A-16A0-4E30-9F4E-EA42639F314F}"/>
    <cellStyle name="Footnote 2" xfId="23446" xr:uid="{FC5795A0-876C-4612-BED9-3301111A497B}"/>
    <cellStyle name="form" xfId="23447" xr:uid="{C2CFDF95-B430-41C1-9244-4D655A5DEC7B}"/>
    <cellStyle name="Format Number Column" xfId="23448" xr:uid="{F13906FB-2E10-43B7-9AC4-F740EC63623B}"/>
    <cellStyle name="Format Number Column 2" xfId="23449" xr:uid="{EE8CC212-CA48-47D5-BB6E-FC1D8EA6A3D3}"/>
    <cellStyle name="Format Number Column 2 2" xfId="23450" xr:uid="{ED2A4C6C-5367-4B56-B03A-55B51A0D218E}"/>
    <cellStyle name="Format Number Column 3" xfId="23451" xr:uid="{7637AF7D-9F07-48B6-8C61-E22225220942}"/>
    <cellStyle name="Formula" xfId="23452" xr:uid="{CD8912A7-3B8E-4391-8A58-7AE3FBFC2EA6}"/>
    <cellStyle name="Fraction" xfId="23453" xr:uid="{359DB1B1-C2BE-4F64-998D-61074E888902}"/>
    <cellStyle name="Fraction [8]" xfId="23454" xr:uid="{D2037FBC-43F8-4B7D-87DC-2E13AAF898DC}"/>
    <cellStyle name="Fraction [Bl]" xfId="23455" xr:uid="{4189859E-FF2C-4D1F-8D55-3506B5A3B235}"/>
    <cellStyle name="FY" xfId="23456" xr:uid="{A4305455-64AD-42B0-BFF2-14D852A90CAC}"/>
    <cellStyle name="g" xfId="23457" xr:uid="{DB735BA7-0C0F-49A4-ABAB-3892ABF892CD}"/>
    <cellStyle name="Gesellschaft" xfId="23458" xr:uid="{CE4C2B5B-FB51-4526-A6FD-CB31B2A7380C}"/>
    <cellStyle name="Good" xfId="23459" xr:uid="{0EA307CF-CB2F-4E84-BA66-65FE8838C698}"/>
    <cellStyle name="Good 2" xfId="23460" xr:uid="{6AC3C8BB-E28E-4C9A-A33A-4F3FF60CBF98}"/>
    <cellStyle name="Good 2 2" xfId="23461" xr:uid="{0C59DDA7-E830-4F41-AA24-9693CA9B8970}"/>
    <cellStyle name="Good 2 3" xfId="23462" xr:uid="{D5407937-4365-4C48-BE3E-51C4CEE531D5}"/>
    <cellStyle name="Good 2 4" xfId="23463" xr:uid="{B8B2F8A2-3CF4-48BC-A123-C8C3BC21EAC5}"/>
    <cellStyle name="Good 2 5" xfId="23464" xr:uid="{4850E8A2-E728-41DD-819A-6ECA0E3F0CC1}"/>
    <cellStyle name="Good 3" xfId="23465" xr:uid="{B65105C2-130B-4D70-8D6A-943DCC78E0B5}"/>
    <cellStyle name="Good 3 2" xfId="23466" xr:uid="{1713D540-DA7B-48EC-AF82-B798034DAE55}"/>
    <cellStyle name="Good 4" xfId="23467" xr:uid="{7A276EBD-1609-4871-BDA0-F6242E04F90A}"/>
    <cellStyle name="Good 5" xfId="23468" xr:uid="{CB455652-455B-4BE6-8A98-8370E94DF643}"/>
    <cellStyle name="Good 6" xfId="23469" xr:uid="{CECBC8C7-22E2-4F0D-A509-F1059AEBB6BE}"/>
    <cellStyle name="Good 7" xfId="23470" xr:uid="{9BC39524-F7FA-41BA-A259-DB57C72FAFD8}"/>
    <cellStyle name="Good 8" xfId="23471" xr:uid="{79AEB67E-84BD-4880-8882-0EB5C9E047B0}"/>
    <cellStyle name="Good_1.1 CIC &amp; subs Mar_2010_2009" xfId="23472" xr:uid="{0261BACF-63F3-482B-B22B-878D11793838}"/>
    <cellStyle name="Grey" xfId="23473" xr:uid="{2295FC3D-6188-4B74-9EF3-2A7F6AE936EF}"/>
    <cellStyle name="GROS" xfId="23474" xr:uid="{24BE1A50-6A51-4EBB-8BE0-701FABB927B0}"/>
    <cellStyle name="Grouped Head" xfId="23475" xr:uid="{301FBF75-3514-4E3B-A618-5B31909B4390}"/>
    <cellStyle name="GS Table Header" xfId="23476" xr:uid="{C62DA096-D6BC-4DEC-A723-352103E7E740}"/>
    <cellStyle name="gs]_x000d__x000a_Window=0,0,640,480, , ,3_x000d__x000a_dir1=5,7,637,250,-1,-1,1,30,201,1905,231,G:\UGRC\RB\B-DADOS\FOX-PRO\CRED-VEN\KP" xfId="23477" xr:uid="{B6C66ED3-F04B-42A6-8211-70577F1351A0}"/>
    <cellStyle name="gud" xfId="23478" xr:uid="{B5F9686F-C35E-45CA-B131-AAC3ED5DF620}"/>
    <cellStyle name="Hard Percent" xfId="23479" xr:uid="{ADB0F38E-5E9C-4BDF-B066-7B914E21A786}"/>
    <cellStyle name="HEADER" xfId="23480" xr:uid="{10AD52DC-92ED-4C8E-9C08-D35CB1D59A96}"/>
    <cellStyle name="Header 2" xfId="23481" xr:uid="{455B38EB-50E5-40B4-AC2C-83D405D6B6A4}"/>
    <cellStyle name="Header1" xfId="23482" xr:uid="{77BEB2C8-D990-4126-B52D-F5D2EFF1C827}"/>
    <cellStyle name="Header1 2" xfId="23483" xr:uid="{51EE4C9C-0A51-4985-99AE-1D29C710E35A}"/>
    <cellStyle name="Header1 2 2" xfId="23484" xr:uid="{ED7275DD-A85F-4431-A29A-CE7A286765A3}"/>
    <cellStyle name="Header1 3" xfId="23485" xr:uid="{30DC534B-0CCE-4394-8C84-32F3A0C43AE1}"/>
    <cellStyle name="Header1_ANEXOS Setiembre 2010 País" xfId="23486" xr:uid="{0EF8D012-8601-45F0-8D3C-D2F6DF11627F}"/>
    <cellStyle name="Header2" xfId="23487" xr:uid="{8A1F4B9D-3F87-4A00-8771-68F627DA38D3}"/>
    <cellStyle name="Header2 2" xfId="23488" xr:uid="{0CD7DA74-25FA-4D61-B4EF-D8BD66374D55}"/>
    <cellStyle name="Header2 2 2" xfId="23489" xr:uid="{28B7DFA2-128B-4CB8-A2DC-84C20123C1FD}"/>
    <cellStyle name="Header2 2 2 2" xfId="23490" xr:uid="{ACCFE083-FFD4-4AB5-8C58-5492FC01E05C}"/>
    <cellStyle name="Header2 2 3" xfId="23491" xr:uid="{9C403E21-92FC-4F04-BB7F-42C348BF6006}"/>
    <cellStyle name="Header2 2 3 2" xfId="23492" xr:uid="{56DC2BC3-C64B-4D18-8E26-3363227190C9}"/>
    <cellStyle name="Header2 2 4" xfId="23493" xr:uid="{2913DB61-D836-402B-BA61-59FDD2308C80}"/>
    <cellStyle name="Header2 2 4 2" xfId="23494" xr:uid="{8A3B25A3-AD4E-4E13-A376-2043CE0110FB}"/>
    <cellStyle name="Header2 3" xfId="23495" xr:uid="{ED66CFA5-4565-4941-A630-23732D214E86}"/>
    <cellStyle name="Header2 3 2" xfId="23496" xr:uid="{955612B5-1378-4FC8-BD3E-2536E0C94DB2}"/>
    <cellStyle name="Header2 4" xfId="23497" xr:uid="{324A013B-88CB-41E5-B0F8-2F44B67AA760}"/>
    <cellStyle name="Header2 4 2" xfId="23498" xr:uid="{92C8B0C2-054F-40D1-B8A1-58C81F1C2548}"/>
    <cellStyle name="Header2 5" xfId="23499" xr:uid="{8EA6B46D-92CF-4DD0-8C94-49F26B9B5E29}"/>
    <cellStyle name="Header2 5 2" xfId="23500" xr:uid="{DE8DF7C9-F5CB-4AA4-8CB3-9362416AEB81}"/>
    <cellStyle name="Header2_ANEXOS Setiembre 2010 País" xfId="23501" xr:uid="{9562F119-5662-4723-86D1-61FF68E1D443}"/>
    <cellStyle name="Heading" xfId="23502" xr:uid="{1A14D392-7126-449B-8D05-ECE84ECE0FA7}"/>
    <cellStyle name="Heading 1" xfId="23503" xr:uid="{091682B8-07A6-4DE7-982F-62732E27531B}"/>
    <cellStyle name="Heading 1 10" xfId="23504" xr:uid="{15FA0664-FFA9-4869-9D71-9C3518D00FC6}"/>
    <cellStyle name="Heading 1 11" xfId="23505" xr:uid="{FA38CB8C-0C49-4C44-97AA-2CF8227F97EF}"/>
    <cellStyle name="Heading 1 2" xfId="23506" xr:uid="{E1DC2C0F-4115-4E91-A076-4AFF2B6A3749}"/>
    <cellStyle name="Heading 1 2 2" xfId="23507" xr:uid="{9F03206E-AA56-4566-98BA-D6DDF1C35BF2}"/>
    <cellStyle name="Heading 1 2 2 2" xfId="23508" xr:uid="{1C87CEBE-A8A4-4F58-BC1D-120908346009}"/>
    <cellStyle name="Heading 1 2 3" xfId="23509" xr:uid="{528F425D-5569-43CA-832D-2D583B7BCDF7}"/>
    <cellStyle name="Heading 1 2 4" xfId="23510" xr:uid="{406E6A78-62A2-4771-8BAB-A8F34EEA680D}"/>
    <cellStyle name="Heading 1 2 5" xfId="23511" xr:uid="{E0A914BA-4A6A-48C8-A378-CC6EBBB4083D}"/>
    <cellStyle name="Heading 1 2 6" xfId="23512" xr:uid="{12B9A37E-E4FE-42D7-B4F6-D338E4F6E2E2}"/>
    <cellStyle name="Heading 1 3" xfId="23513" xr:uid="{59C23098-5D14-4C73-9BA3-09E0DFCE873A}"/>
    <cellStyle name="Heading 1 3 2" xfId="23514" xr:uid="{CFC8F49C-4612-4FB5-A969-3F89BA0ED009}"/>
    <cellStyle name="Heading 1 3 3" xfId="23515" xr:uid="{0BD37BFD-DF6C-4E0D-BD36-037A6163D40F}"/>
    <cellStyle name="Heading 1 4" xfId="23516" xr:uid="{F8CFA1D2-90AD-4634-B944-6FA7FDF21F8B}"/>
    <cellStyle name="Heading 1 4 2" xfId="23517" xr:uid="{3F3AED91-AF5B-46E9-B737-1AD8AA405521}"/>
    <cellStyle name="Heading 1 5" xfId="23518" xr:uid="{D9E46F17-43C6-4379-9E58-8854D59DA249}"/>
    <cellStyle name="Heading 1 5 2" xfId="23519" xr:uid="{7B4ACFFF-AF89-4C49-A68A-2642B5CF24D8}"/>
    <cellStyle name="Heading 1 6" xfId="23520" xr:uid="{B1BDBF69-E856-4743-B254-26605B1098B9}"/>
    <cellStyle name="Heading 1 6 2" xfId="23521" xr:uid="{AFD6E5C8-7E56-428D-8064-25F0DF7E6CFA}"/>
    <cellStyle name="Heading 1 7" xfId="23522" xr:uid="{55CE3B5A-9508-4940-B75D-CFBBF55D8C24}"/>
    <cellStyle name="Heading 1 7 2" xfId="23523" xr:uid="{2B41DEC4-CC81-4569-B134-A51CF725FA5E}"/>
    <cellStyle name="Heading 1 8" xfId="23524" xr:uid="{4D14B185-D5CD-4B3B-99FE-8E1F4015D576}"/>
    <cellStyle name="Heading 1 8 2" xfId="23525" xr:uid="{61F6D578-0829-4C9F-8801-7AB300852CDF}"/>
    <cellStyle name="Heading 1 9" xfId="23526" xr:uid="{CBA72F57-7292-40C1-95C7-3E56861D2B63}"/>
    <cellStyle name="Heading 1 9 2" xfId="23527" xr:uid="{D1DCDE08-2540-42A8-B655-FBBB20A1E2BB}"/>
    <cellStyle name="Heading 1_~2512859" xfId="23528" xr:uid="{51BEDEF8-908E-4838-B837-CF910A3A0D84}"/>
    <cellStyle name="Heading 2" xfId="23529" xr:uid="{D54C0500-9B61-45DD-87CB-1153D2D575A7}"/>
    <cellStyle name="Heading 2 10" xfId="23530" xr:uid="{85CD0933-C098-4E09-B48A-8250B9BA3DEA}"/>
    <cellStyle name="Heading 2 11" xfId="23531" xr:uid="{2416256F-B888-4382-856B-1C04E17C70CC}"/>
    <cellStyle name="Heading 2 2" xfId="23532" xr:uid="{1F79B6B1-439D-4655-B25E-6DAFD96818BC}"/>
    <cellStyle name="Heading 2 2 2" xfId="23533" xr:uid="{342C638B-5464-4E71-8CD7-A497CDBF18D5}"/>
    <cellStyle name="Heading 2 2 2 2" xfId="23534" xr:uid="{87F7F532-7C86-4552-A86E-8DCF533F3D30}"/>
    <cellStyle name="Heading 2 2 3" xfId="23535" xr:uid="{A8AE184F-7E98-4E51-A8CD-350B7FCB4BBA}"/>
    <cellStyle name="Heading 2 2 4" xfId="23536" xr:uid="{3993B1DF-ED2A-4BA0-9C4B-3C9B2C6BB321}"/>
    <cellStyle name="Heading 2 2 5" xfId="23537" xr:uid="{33A0A1B0-AE52-4B05-9A07-3FC4FF3C6B7A}"/>
    <cellStyle name="Heading 2 2 6" xfId="23538" xr:uid="{1590B2CB-11DF-4BFB-BD71-BD1CDAC3E80F}"/>
    <cellStyle name="Heading 2 3" xfId="23539" xr:uid="{643EBA27-DB62-43A3-8C0C-C76740CF3AE7}"/>
    <cellStyle name="Heading 2 3 2" xfId="23540" xr:uid="{28ED3F54-5669-4757-9E57-48434D1E27EA}"/>
    <cellStyle name="Heading 2 3 3" xfId="23541" xr:uid="{CD5548CD-AAD7-4D77-8A83-DE68739F6E83}"/>
    <cellStyle name="Heading 2 4" xfId="23542" xr:uid="{E7333803-D643-41A8-A3DC-B989EE28CD8C}"/>
    <cellStyle name="Heading 2 4 2" xfId="23543" xr:uid="{0515C79A-32FA-4633-9106-29AA79EE51F8}"/>
    <cellStyle name="Heading 2 5" xfId="23544" xr:uid="{7FA8D0D3-E1D8-414F-B368-1F8E60A819C3}"/>
    <cellStyle name="Heading 2 5 2" xfId="23545" xr:uid="{4523199D-7712-4263-BB66-B9503DC023CC}"/>
    <cellStyle name="Heading 2 6" xfId="23546" xr:uid="{BC4C09D8-2F90-4E7B-84DD-E920AE17436E}"/>
    <cellStyle name="Heading 2 6 2" xfId="23547" xr:uid="{D869AD47-1B85-4F53-A8BD-5A12577DB2DB}"/>
    <cellStyle name="Heading 2 7" xfId="23548" xr:uid="{5620214D-8FF7-48F1-A77E-35A24A024877}"/>
    <cellStyle name="Heading 2 7 2" xfId="23549" xr:uid="{4231073A-0914-47B1-BA95-D7EBFC19C154}"/>
    <cellStyle name="Heading 2 8" xfId="23550" xr:uid="{F25FC5B9-AE54-4351-9B64-621B25648334}"/>
    <cellStyle name="Heading 2 8 2" xfId="23551" xr:uid="{DBDCE1E5-663F-4DAD-B9E6-E1650FC412EA}"/>
    <cellStyle name="Heading 2 9" xfId="23552" xr:uid="{A9CB39B1-E62A-4C07-A241-25BFCB352235}"/>
    <cellStyle name="Heading 2 9 2" xfId="23553" xr:uid="{FF20A10D-25D8-4FF4-847F-73E47D702338}"/>
    <cellStyle name="Heading 2_~2512859" xfId="23554" xr:uid="{2E76D398-73A2-4422-91C7-E485634597E4}"/>
    <cellStyle name="Heading 3" xfId="23555" xr:uid="{677E601E-2328-4346-A25C-1A3D331D768A}"/>
    <cellStyle name="Heading 3 2" xfId="23556" xr:uid="{35DB45BC-69F6-424E-AF9D-5A41A47E6C3F}"/>
    <cellStyle name="Heading 3 2 2" xfId="23557" xr:uid="{696C24BA-2F58-4291-ADAA-650949AC7E91}"/>
    <cellStyle name="Heading 3 2 2 2" xfId="23558" xr:uid="{6732ABEF-643F-4D0B-ADA5-BD9E1F5F4588}"/>
    <cellStyle name="Heading 3 2 3" xfId="23559" xr:uid="{460D6D09-8324-44F7-9AD7-2DF5477DE0B0}"/>
    <cellStyle name="Heading 3 2 4" xfId="23560" xr:uid="{7449A004-3795-428D-987E-9730A85CECC6}"/>
    <cellStyle name="Heading 3 2 5" xfId="23561" xr:uid="{54D6FEB4-0CAB-4181-80DF-ABD0A67D87E8}"/>
    <cellStyle name="Heading 3 3" xfId="23562" xr:uid="{84AD8B17-6E5C-4FC1-9D23-8DB6AC36E542}"/>
    <cellStyle name="Heading 3 3 2" xfId="23563" xr:uid="{B7FAB25A-9B1D-45CB-B3F7-AFFB625D31F5}"/>
    <cellStyle name="Heading 3 3 3" xfId="23564" xr:uid="{1A885536-6CA8-4E4D-844B-C336D9FC848A}"/>
    <cellStyle name="Heading 3 4" xfId="23565" xr:uid="{6CFF11D8-B9BD-4629-A2ED-FBA18E516107}"/>
    <cellStyle name="Heading 3 4 2" xfId="23566" xr:uid="{5BE91A0C-3D68-4A1A-A523-EA417FF05833}"/>
    <cellStyle name="Heading 3 4 3" xfId="23567" xr:uid="{833442D4-C5E7-425D-8DD3-B7CB85046DBC}"/>
    <cellStyle name="Heading 3 5" xfId="23568" xr:uid="{27194129-92BA-48DF-B900-F82DE7C443E0}"/>
    <cellStyle name="Heading 3 5 2" xfId="23569" xr:uid="{EF252DF2-2D48-482C-B720-321DC9A82100}"/>
    <cellStyle name="Heading 3 6" xfId="23570" xr:uid="{9E615E8B-703E-4BCF-9789-E0BFDF9232BE}"/>
    <cellStyle name="Heading 3 7" xfId="23571" xr:uid="{71D7D833-5E30-4BC4-AF33-5060C1E04CC2}"/>
    <cellStyle name="Heading 3 8" xfId="23572" xr:uid="{BEB562AC-FB70-4692-8AA4-CD1E73700DE2}"/>
    <cellStyle name="Heading 3_1.1 CIC &amp; subs Mar_2010_2009" xfId="23573" xr:uid="{DEEDD993-363B-4374-9DA8-AA6D6CFAEEF3}"/>
    <cellStyle name="Heading 4" xfId="23574" xr:uid="{E215ED05-BB22-4CD1-91E3-1224D456A391}"/>
    <cellStyle name="Heading 4 2" xfId="23575" xr:uid="{CD77ECCC-8E83-4909-BE00-726C19322455}"/>
    <cellStyle name="Heading 4 2 2" xfId="23576" xr:uid="{B4E9E53B-652B-4F53-9A69-E8171543C6A8}"/>
    <cellStyle name="Heading 4 2 3" xfId="23577" xr:uid="{E8F381A7-EB2B-44F0-9B98-E9FA90AB2E93}"/>
    <cellStyle name="Heading 4 2 4" xfId="23578" xr:uid="{E74AA589-A67F-4D24-BD2A-76095E58DF35}"/>
    <cellStyle name="Heading 4 2 5" xfId="23579" xr:uid="{4E185E6A-635F-40D2-A329-8516897AA7DA}"/>
    <cellStyle name="Heading 4 3" xfId="23580" xr:uid="{F85C1DAD-807E-456E-8A0B-9D97AAA02A32}"/>
    <cellStyle name="Heading 4 3 2" xfId="23581" xr:uid="{E3C08EB1-C9D7-4093-8F13-D521C150A74A}"/>
    <cellStyle name="Heading 4 4" xfId="23582" xr:uid="{F8AE4CFE-CA4A-4999-BCC9-0D5C86CCB463}"/>
    <cellStyle name="Heading 4 5" xfId="23583" xr:uid="{5299D022-05E3-4825-AE27-4AECF5A2B900}"/>
    <cellStyle name="Heading 4 6" xfId="23584" xr:uid="{3BB0F107-6058-4215-BD90-05EC65423B3E}"/>
    <cellStyle name="Heading 4 7" xfId="23585" xr:uid="{575FBE84-846D-488A-84F4-7DF31530E016}"/>
    <cellStyle name="Heading 4 8" xfId="23586" xr:uid="{470FB034-54CE-4B51-9F9D-48E50513E5A9}"/>
    <cellStyle name="Heading 4_1.1 CIC &amp; subs Mar_2010_2009" xfId="23587" xr:uid="{60D20F99-DC23-47D2-99DE-EB5384768565}"/>
    <cellStyle name="Heading 5" xfId="23588" xr:uid="{0739B7D5-8F3D-4EF0-A166-AD9CFE54E00C}"/>
    <cellStyle name="Heading No Underline_Worksheet in J: MARKETING Templates D&amp;T Templates Noviembre 2002 Informe Modelo" xfId="23589" xr:uid="{6D1B0484-0CE5-4459-A175-079392EFE35F}"/>
    <cellStyle name="Heading With Underline_Worksheet in J: MARKETING Templates D&amp;T Templates Noviembre 2002 Informe Modelo" xfId="23590" xr:uid="{511B46D0-E50D-4A89-8749-45104BDD3CF1}"/>
    <cellStyle name="Heading_3-GUA-NOTAS-REPORTE-PACKAGE-MAR-09" xfId="23591" xr:uid="{EA8B6FAA-7185-4CA6-B0E1-0D1E56DC1DA9}"/>
    <cellStyle name="Heading1" xfId="23592" xr:uid="{B8A8D75C-DF0F-4971-A3EB-2FFD3ECD6FAA}"/>
    <cellStyle name="Heading1 2" xfId="23593" xr:uid="{8B3D11D8-45DF-4F9D-A6D6-C1C1F2C6F7C0}"/>
    <cellStyle name="Heading2" xfId="23594" xr:uid="{3D31E9F7-D29C-429D-8E2F-5AD9E486EAC6}"/>
    <cellStyle name="Heading2 2" xfId="23595" xr:uid="{6EAD5B5D-ACF2-4723-BCF1-2FB2DFE1D75C}"/>
    <cellStyle name="HEADINGS" xfId="23596" xr:uid="{3DA0F879-3843-4B76-B1AE-8BE0D3F8C9CE}"/>
    <cellStyle name="HEADINGS 2" xfId="23597" xr:uid="{C65B21B2-F7BE-4591-80C5-3FB01FAC9373}"/>
    <cellStyle name="HEADINGS 2 2" xfId="23598" xr:uid="{EBC3B9A0-DCB7-4EF0-B6CB-589FF58BAAAF}"/>
    <cellStyle name="HEADINGS 3" xfId="23599" xr:uid="{FD445014-913E-4765-AB61-13E5B4179D1F}"/>
    <cellStyle name="HEADINGSTOP" xfId="23600" xr:uid="{B540E312-6E71-4146-A6D7-20DB68AC0613}"/>
    <cellStyle name="Hidden" xfId="23601" xr:uid="{E09E9F02-99BC-4548-921F-DBE9CE0D8ACE}"/>
    <cellStyle name="Hipervínculo 2" xfId="23602" xr:uid="{4362435F-7032-4A39-9CD6-40CFC55EEE44}"/>
    <cellStyle name="Hipervínculo 2 2" xfId="23603" xr:uid="{54B25F3F-07D4-4023-A397-4C599E1533F0}"/>
    <cellStyle name="Hipervínculo 3" xfId="23604" xr:uid="{A3BEB5A7-44BF-41A3-A2A0-17DFB0578247}"/>
    <cellStyle name="Hipervínculo 3 2" xfId="23605" xr:uid="{679C5187-C643-4202-91AC-C9DB155B3866}"/>
    <cellStyle name="Hipervínculo 4" xfId="23606" xr:uid="{011A6F33-775E-4364-9EF1-15A15389D29E}"/>
    <cellStyle name="Hipervínculo 7" xfId="23607" xr:uid="{E74FC5B8-6AD1-4FA5-9641-A2E896A16EC9}"/>
    <cellStyle name="Hipervínculo 7 2" xfId="23608" xr:uid="{BCCB141E-D27C-46E2-BB80-8D7920C857FA}"/>
    <cellStyle name="Hyperlink 2" xfId="23609" xr:uid="{58847CD0-D997-4492-8108-10C27E13B33F}"/>
    <cellStyle name="Hyperlink_BALANCE GENERAL DICIEMBRE  2000" xfId="23610" xr:uid="{67879F74-0ECB-415A-A964-0D9F951673D5}"/>
    <cellStyle name="Hypertextový odkaz" xfId="23611" xr:uid="{4853905B-811C-43E1-92B9-A366C62B2763}"/>
    <cellStyle name="Incorrecto 2" xfId="23612" xr:uid="{1557EA5B-9267-4308-9D38-FFF25850B466}"/>
    <cellStyle name="Incorrecto 2 2" xfId="23613" xr:uid="{611C2AB4-8244-452A-9E34-D7ED39569261}"/>
    <cellStyle name="Incorrecto 2 2 2" xfId="23614" xr:uid="{1AA30E0C-0EA5-4A07-B2C2-19EB55974F79}"/>
    <cellStyle name="Incorrecto 2 3" xfId="23615" xr:uid="{B0EBAF60-F456-4B08-9547-CA146003797D}"/>
    <cellStyle name="Incorrecto 2 4" xfId="23616" xr:uid="{2ED6863D-193D-43C6-818C-B9A0FD918310}"/>
    <cellStyle name="Incorrecto 2_Mes Actual" xfId="23617" xr:uid="{100B3D58-E2ED-4742-9195-768F1763661C}"/>
    <cellStyle name="Incorrecto 3" xfId="23618" xr:uid="{5BBC62CE-42D1-4623-96DA-92B3B2DA3A49}"/>
    <cellStyle name="Incorrecto 3 2" xfId="23619" xr:uid="{0611B9F5-F79B-4738-89A2-FB9F14D10B31}"/>
    <cellStyle name="Incorrecto 4" xfId="23620" xr:uid="{ABF18BF0-F168-4C58-A8A7-E193694949AE}"/>
    <cellStyle name="Input" xfId="23621" xr:uid="{38C7A7BD-A350-46CA-985A-AB180F948A40}"/>
    <cellStyle name="Input [yellow]" xfId="23622" xr:uid="{9A125849-7FFB-4512-9C5E-13DF43596625}"/>
    <cellStyle name="Input [yellow] 2" xfId="23623" xr:uid="{2F2E981C-166B-4C04-8255-5BC405D870D2}"/>
    <cellStyle name="Input 10" xfId="23624" xr:uid="{A4006749-E955-4C5E-96E3-64D56290AB18}"/>
    <cellStyle name="Input 10 2" xfId="23625" xr:uid="{0C8C22AC-2991-4C8F-8689-91F186B0928F}"/>
    <cellStyle name="Input 10 2 2" xfId="23626" xr:uid="{25ABC9ED-62AC-4AB1-A86B-A538B614B0FE}"/>
    <cellStyle name="Input 10 3" xfId="23627" xr:uid="{EACB4550-4013-4FF8-A5E2-86FF4705A054}"/>
    <cellStyle name="Input 10 3 2" xfId="23628" xr:uid="{E380233D-34FB-4632-B88A-15EA57D53BDE}"/>
    <cellStyle name="Input 10 4" xfId="23629" xr:uid="{C716FC9C-AC99-4548-A71B-58BE9F0579A9}"/>
    <cellStyle name="Input 10 4 2" xfId="23630" xr:uid="{663EF738-AF24-450F-82EF-ABBB042A59C7}"/>
    <cellStyle name="Input 10 5" xfId="23631" xr:uid="{0871E2A6-93A6-4FA3-91F7-E6A3136ECC27}"/>
    <cellStyle name="Input 10 5 2" xfId="23632" xr:uid="{C4142DA0-D92A-474C-9CED-BA05A1C10C5D}"/>
    <cellStyle name="Input 10 6" xfId="23633" xr:uid="{4CD226B7-721D-4643-8F5C-5D5565BF9628}"/>
    <cellStyle name="Input 10 6 2" xfId="23634" xr:uid="{9A0610D4-E42D-43A3-B178-D039CB39A81A}"/>
    <cellStyle name="Input 10 7" xfId="23635" xr:uid="{AFB8202D-4A8E-42B7-8A79-CCEFBBA20A91}"/>
    <cellStyle name="Input 10_Mes Actual" xfId="23636" xr:uid="{FE49907F-8C42-41C1-AC95-1F8BEF390180}"/>
    <cellStyle name="Input 11" xfId="23637" xr:uid="{F0C394BE-A26C-4703-8505-A1DC44FFA439}"/>
    <cellStyle name="Input 11 2" xfId="23638" xr:uid="{26320FC8-9FFE-4296-913D-107CC260221D}"/>
    <cellStyle name="Input 11 2 2" xfId="23639" xr:uid="{4D699598-952D-4625-A8F2-2CC4DEE4C3F6}"/>
    <cellStyle name="Input 11 3" xfId="23640" xr:uid="{176BD7AA-B371-40C5-BF2E-120FAE32F63A}"/>
    <cellStyle name="Input 11 3 2" xfId="23641" xr:uid="{2CED32F1-570C-4891-951F-2A1E8D335BF9}"/>
    <cellStyle name="Input 11 4" xfId="23642" xr:uid="{9AAF4A95-B27D-437F-B25D-2FB2878CF121}"/>
    <cellStyle name="Input 11 4 2" xfId="23643" xr:uid="{E30D1B62-EB8A-4149-9BEF-9DA56FCF9B4F}"/>
    <cellStyle name="Input 11 5" xfId="23644" xr:uid="{BA214999-4FB2-4B85-ABCB-CFD80E8AF8DE}"/>
    <cellStyle name="Input 11 5 2" xfId="23645" xr:uid="{F2D36A89-9A56-4CC3-BDA8-7C816C3519C0}"/>
    <cellStyle name="Input 11 6" xfId="23646" xr:uid="{C0027F69-B504-46DB-8D30-B80A5A07D4B5}"/>
    <cellStyle name="Input 11 6 2" xfId="23647" xr:uid="{6BF4FA1C-ABE7-4929-A8A6-9A10B994ACE0}"/>
    <cellStyle name="Input 11 7" xfId="23648" xr:uid="{314F6DD3-EC10-40D7-94FB-7F400C0E9D3A}"/>
    <cellStyle name="Input 12" xfId="23649" xr:uid="{A8942C54-FF8D-4FC1-9097-79761F135F19}"/>
    <cellStyle name="Input 12 2" xfId="23650" xr:uid="{90A8F63B-6D9D-42BB-BBD8-FF29202758B1}"/>
    <cellStyle name="Input 12 2 2" xfId="23651" xr:uid="{4E17AD14-1023-4789-B7E6-A1C7554D3A56}"/>
    <cellStyle name="Input 12 3" xfId="23652" xr:uid="{153D4932-8C1C-4BD2-BFC5-47749D025BE4}"/>
    <cellStyle name="Input 12 3 2" xfId="23653" xr:uid="{1B00AD9D-7521-4729-8918-F48CDB7B3A3F}"/>
    <cellStyle name="Input 12 4" xfId="23654" xr:uid="{CBA4ACDB-73FC-4E1A-91A4-988B5FCA8A93}"/>
    <cellStyle name="Input 12 4 2" xfId="23655" xr:uid="{50397365-A32C-4E5D-811A-981836A0A42C}"/>
    <cellStyle name="Input 12 5" xfId="23656" xr:uid="{57EEF19D-3A19-42B2-B548-5383A773F746}"/>
    <cellStyle name="Input 12 5 2" xfId="23657" xr:uid="{6D74E031-0835-4E80-BE6E-98624A5366FD}"/>
    <cellStyle name="Input 12 6" xfId="23658" xr:uid="{1C5DD6CC-53E0-4C40-BB33-4BC244F77CED}"/>
    <cellStyle name="Input 12 6 2" xfId="23659" xr:uid="{3AEB282F-88ED-4785-98EE-F62C1A37B784}"/>
    <cellStyle name="Input 12 7" xfId="23660" xr:uid="{1787155A-C840-47C7-BA1B-2F8C07E6343B}"/>
    <cellStyle name="Input 13" xfId="23661" xr:uid="{FA020452-FD50-457E-A839-C47170A42B2D}"/>
    <cellStyle name="Input 13 2" xfId="23662" xr:uid="{198528E6-8465-4D52-B555-941D83045ACC}"/>
    <cellStyle name="Input 13 2 2" xfId="23663" xr:uid="{BE512CD0-4921-4527-B462-676BC8AB2AF3}"/>
    <cellStyle name="Input 13 3" xfId="23664" xr:uid="{B66A7203-896C-4E9F-B195-6E0523A10EB2}"/>
    <cellStyle name="Input 13 3 2" xfId="23665" xr:uid="{89BF3CDF-914D-41D1-81B9-6C6C69E5EDDD}"/>
    <cellStyle name="Input 13 4" xfId="23666" xr:uid="{F4FFE531-C02E-416F-86EA-1F08F02AA17B}"/>
    <cellStyle name="Input 13 4 2" xfId="23667" xr:uid="{C2F95EC1-BECA-49C3-A225-27BBD713CD7A}"/>
    <cellStyle name="Input 13 5" xfId="23668" xr:uid="{AC6C34C4-CE5F-41A2-B260-587FCB975476}"/>
    <cellStyle name="Input 13 5 2" xfId="23669" xr:uid="{6D10CFE3-7BD5-4B77-A735-1C36975E94DF}"/>
    <cellStyle name="Input 13 6" xfId="23670" xr:uid="{1A5EE14B-9938-48D0-AEE2-4168B1B7530B}"/>
    <cellStyle name="Input 13 6 2" xfId="23671" xr:uid="{45EE9CF0-C743-4FAF-9E49-BF9AEC71B695}"/>
    <cellStyle name="Input 13 7" xfId="23672" xr:uid="{87D29D2A-15FF-4140-8055-5B406C529374}"/>
    <cellStyle name="Input 14" xfId="23673" xr:uid="{6C1313FB-B214-4179-B5E4-55DDF5BBCB4A}"/>
    <cellStyle name="Input 14 2" xfId="23674" xr:uid="{72903F98-E014-43E9-8D9A-86FE2C7268CF}"/>
    <cellStyle name="Input 14 2 2" xfId="23675" xr:uid="{01C8F03F-9E8D-4D4E-8C47-16D9E238B948}"/>
    <cellStyle name="Input 14 3" xfId="23676" xr:uid="{4EE9AB2F-A04E-475A-9B34-1F5D9435F8E6}"/>
    <cellStyle name="Input 14 3 2" xfId="23677" xr:uid="{43DD3193-0F3A-4696-A0B1-A4FC4EF7FD62}"/>
    <cellStyle name="Input 14 4" xfId="23678" xr:uid="{307C335C-CBC7-4674-A9D4-1F2132147557}"/>
    <cellStyle name="Input 14 4 2" xfId="23679" xr:uid="{A5921FF3-5B99-4889-B2B5-4AADC067DC72}"/>
    <cellStyle name="Input 14 5" xfId="23680" xr:uid="{F6350263-6F2B-416A-94A2-9F5323E2C191}"/>
    <cellStyle name="Input 14 5 2" xfId="23681" xr:uid="{04DC1826-916D-4063-A57A-A7C7D2328301}"/>
    <cellStyle name="Input 14 6" xfId="23682" xr:uid="{9D04DA7B-20DA-41A4-AFB4-5968CB2444A4}"/>
    <cellStyle name="Input 14 6 2" xfId="23683" xr:uid="{77ED2205-EC59-42B3-B917-0CF253D23B9F}"/>
    <cellStyle name="Input 14 7" xfId="23684" xr:uid="{29AD9985-4EBA-4492-AD57-035F335336B3}"/>
    <cellStyle name="Input 15" xfId="23685" xr:uid="{6140B6DA-9A39-46DF-88F1-F7D63AFEF5D8}"/>
    <cellStyle name="Input 15 2" xfId="23686" xr:uid="{940CBE17-999E-41C6-859F-CAFC538C5E64}"/>
    <cellStyle name="Input 15 2 2" xfId="23687" xr:uid="{4AF48D7F-0C50-4665-A0B0-711117B6484E}"/>
    <cellStyle name="Input 15 3" xfId="23688" xr:uid="{AB15B3E2-4E02-4AC0-A8F0-7D1404ACC49F}"/>
    <cellStyle name="Input 15 3 2" xfId="23689" xr:uid="{D249C540-9986-4FCB-A8B7-9F07DCBC4C05}"/>
    <cellStyle name="Input 15 4" xfId="23690" xr:uid="{570B9E1A-298B-4A49-B512-279764AE52EF}"/>
    <cellStyle name="Input 15 4 2" xfId="23691" xr:uid="{CCAC54D3-04AF-4B57-A890-DD0F5D84C10A}"/>
    <cellStyle name="Input 15 5" xfId="23692" xr:uid="{49636015-4CCB-4AE1-A57A-CD470F0E3807}"/>
    <cellStyle name="Input 15 5 2" xfId="23693" xr:uid="{9A2C4499-DD2A-4D3A-A68C-FCB5AC1CB2A1}"/>
    <cellStyle name="Input 15 6" xfId="23694" xr:uid="{C18E6122-2D3E-404E-85C4-DF4191C286FF}"/>
    <cellStyle name="Input 15 6 2" xfId="23695" xr:uid="{246CA900-22B4-4765-B47B-D4E319315A20}"/>
    <cellStyle name="Input 15 7" xfId="23696" xr:uid="{C801248F-C173-44A8-B330-0094BFDE20E3}"/>
    <cellStyle name="Input 16" xfId="23697" xr:uid="{84F87ACB-7481-43CF-87A5-F69D1BA421DE}"/>
    <cellStyle name="Input 16 2" xfId="23698" xr:uid="{C8012FA1-7BCB-4EFD-BF71-D4DFEAAF4737}"/>
    <cellStyle name="Input 16 2 2" xfId="23699" xr:uid="{F1872345-717B-4268-BA85-E527DAF9C19D}"/>
    <cellStyle name="Input 16 3" xfId="23700" xr:uid="{13A3C9B0-3C6A-4EBF-B8AF-ED017FF47AA3}"/>
    <cellStyle name="Input 16 3 2" xfId="23701" xr:uid="{DC2161EA-41CB-4D66-A894-DA778E4FC0F8}"/>
    <cellStyle name="Input 16 4" xfId="23702" xr:uid="{C012EA73-C09E-475A-83C9-3C4BDDDE812A}"/>
    <cellStyle name="Input 16 4 2" xfId="23703" xr:uid="{AE0CD3C3-A4F5-4250-B3C7-2647467A4126}"/>
    <cellStyle name="Input 16 5" xfId="23704" xr:uid="{B16F134C-53CC-4245-A9C2-848EB04476AF}"/>
    <cellStyle name="Input 16 5 2" xfId="23705" xr:uid="{0CFAC44E-B5CF-4458-9569-629AE15917FD}"/>
    <cellStyle name="Input 16 6" xfId="23706" xr:uid="{E853A426-17FB-4294-9D6C-55A3A2DA10F4}"/>
    <cellStyle name="Input 16 6 2" xfId="23707" xr:uid="{1F75EEAE-AA5B-4C3E-8622-1BDD6AA9A7DD}"/>
    <cellStyle name="Input 16 7" xfId="23708" xr:uid="{9663E7DD-5A14-47BC-8C0B-038350DE1DCC}"/>
    <cellStyle name="Input 17" xfId="23709" xr:uid="{2DC71D43-09D5-4D17-81B1-B410A309F496}"/>
    <cellStyle name="Input 17 2" xfId="23710" xr:uid="{F5828957-5F08-4A82-836B-0A3BFF8CFDB0}"/>
    <cellStyle name="Input 17 2 2" xfId="23711" xr:uid="{EEC33336-760A-4ECF-91DE-DF76FC001EE8}"/>
    <cellStyle name="Input 17 3" xfId="23712" xr:uid="{3A3D3D9C-7A69-450B-9F02-DF48D98D6C3E}"/>
    <cellStyle name="Input 17 3 2" xfId="23713" xr:uid="{588AC778-85FE-4B61-AEF5-51059806B176}"/>
    <cellStyle name="Input 17 4" xfId="23714" xr:uid="{C0A7C2E1-5A4B-4629-8072-C2D711872870}"/>
    <cellStyle name="Input 17 4 2" xfId="23715" xr:uid="{4A315C23-FED8-495E-A693-966190884C48}"/>
    <cellStyle name="Input 17 5" xfId="23716" xr:uid="{B866ECDF-4C36-4629-802E-4C690E58C5D2}"/>
    <cellStyle name="Input 17 5 2" xfId="23717" xr:uid="{3EEC368C-4ED5-4FA5-A067-212C94D3827B}"/>
    <cellStyle name="Input 17 6" xfId="23718" xr:uid="{FE843E2A-7F23-442A-A823-8C4144171FA1}"/>
    <cellStyle name="Input 17 6 2" xfId="23719" xr:uid="{33022BB8-5DAC-4AF9-B705-1704DA0E83E6}"/>
    <cellStyle name="Input 17 7" xfId="23720" xr:uid="{3F496042-B652-4187-9549-287CF301A958}"/>
    <cellStyle name="Input 18" xfId="23721" xr:uid="{8D50D727-94CF-4A1B-9F86-F5F819C5BE73}"/>
    <cellStyle name="Input 18 2" xfId="23722" xr:uid="{A6FF7968-BFDD-438C-BCA2-631FCF56C6BD}"/>
    <cellStyle name="Input 18 2 2" xfId="23723" xr:uid="{6A2C6DB0-E1B8-4A1B-AE6E-12EEFCF7B6E1}"/>
    <cellStyle name="Input 18 3" xfId="23724" xr:uid="{0E320D10-6BED-4F9F-A16D-8B681B04EEDB}"/>
    <cellStyle name="Input 18 3 2" xfId="23725" xr:uid="{18D7E906-D394-4964-97D2-5252034E5EBA}"/>
    <cellStyle name="Input 18 4" xfId="23726" xr:uid="{E2FF04AA-EA34-4CA1-AA17-F4059CBCDF98}"/>
    <cellStyle name="Input 18 4 2" xfId="23727" xr:uid="{E301E47E-ABBD-4E48-9ACD-6633478F10F3}"/>
    <cellStyle name="Input 18 5" xfId="23728" xr:uid="{6804EEE2-86BB-4157-AB03-B963DD0F2773}"/>
    <cellStyle name="Input 18 5 2" xfId="23729" xr:uid="{524BEA32-BD80-4041-AA9C-7B63B6BFDB56}"/>
    <cellStyle name="Input 18 6" xfId="23730" xr:uid="{EACFFEF8-568F-40CF-97AB-AC7117277A78}"/>
    <cellStyle name="Input 18 6 2" xfId="23731" xr:uid="{F4A8511B-B52A-4ED3-9FB3-69109C03E41B}"/>
    <cellStyle name="Input 18 7" xfId="23732" xr:uid="{25689014-0018-44EC-830D-563EA487E426}"/>
    <cellStyle name="Input 19" xfId="23733" xr:uid="{9A7A46AB-7F23-49A8-BE89-90B0149ECB3A}"/>
    <cellStyle name="Input 19 2" xfId="23734" xr:uid="{A42CA845-DD59-4B57-B4A1-C92F41EE3CC7}"/>
    <cellStyle name="Input 19 2 2" xfId="23735" xr:uid="{EF5DD2CA-A38F-40E0-830A-89DB82111669}"/>
    <cellStyle name="Input 19 3" xfId="23736" xr:uid="{EE3AF20E-BE91-4ACC-ABD0-8F29532706DD}"/>
    <cellStyle name="Input 19 3 2" xfId="23737" xr:uid="{4C4863C9-86C5-43CF-96C6-0CC9E80EB2A6}"/>
    <cellStyle name="Input 19 4" xfId="23738" xr:uid="{A9F4ED8B-636B-4065-A910-49CAC43E62BC}"/>
    <cellStyle name="Input 19 4 2" xfId="23739" xr:uid="{EE693BCB-D821-4C0A-863F-F2752E5AFE26}"/>
    <cellStyle name="Input 19 5" xfId="23740" xr:uid="{3325F144-5A54-4D8D-BB2B-1FCD1B694134}"/>
    <cellStyle name="Input 19 5 2" xfId="23741" xr:uid="{34F73FF9-449C-4338-8973-EDC619D13BDE}"/>
    <cellStyle name="Input 19 6" xfId="23742" xr:uid="{E4E89E0F-940F-4FC1-9CDE-1C7B552962AF}"/>
    <cellStyle name="Input 19 6 2" xfId="23743" xr:uid="{DC217107-153B-4A82-A36D-151E69DA8429}"/>
    <cellStyle name="Input 19 7" xfId="23744" xr:uid="{8F64EBCE-3E08-4D4C-8665-310053915947}"/>
    <cellStyle name="Input 2" xfId="23745" xr:uid="{4463BB49-BD2D-424C-9B51-A186AEDF4928}"/>
    <cellStyle name="Input 2 10" xfId="23746" xr:uid="{A22B88D7-6DEE-4A10-B1F4-8B1E1CAF3AAA}"/>
    <cellStyle name="Input 2 10 2" xfId="23747" xr:uid="{E12FFF7A-158A-42F0-B77B-FF8DD8186996}"/>
    <cellStyle name="Input 2 10 2 2" xfId="23748" xr:uid="{1EFE9BA7-9368-4411-9D1C-538AFCA3309B}"/>
    <cellStyle name="Input 2 10 2 2 2" xfId="23749" xr:uid="{0D405C79-B475-473F-8A09-76FABD5D5D93}"/>
    <cellStyle name="Input 2 10 2 3" xfId="23750" xr:uid="{8815F9AD-BC4B-46B1-996F-AEFECBE34FB4}"/>
    <cellStyle name="Input 2 10 2 3 2" xfId="23751" xr:uid="{08EF1705-9AB5-49E9-8D1A-DE4C8D4CE853}"/>
    <cellStyle name="Input 2 10 2 4" xfId="23752" xr:uid="{B29DCCA3-D871-4499-AE50-FAA9C38DF971}"/>
    <cellStyle name="Input 2 10 2 4 2" xfId="23753" xr:uid="{A6278823-10F7-4D6B-A4CF-CAF145FE3428}"/>
    <cellStyle name="Input 2 10 2 5" xfId="23754" xr:uid="{9F492113-60FD-48A0-9588-57A3AAD2228A}"/>
    <cellStyle name="Input 2 10 2 5 2" xfId="23755" xr:uid="{6609FC2C-3B8D-4CB7-B79D-51107B1973FF}"/>
    <cellStyle name="Input 2 10 2 6" xfId="23756" xr:uid="{F5AB9C3D-9812-4C4B-B18E-338AEEDD45AE}"/>
    <cellStyle name="Input 2 10 2 6 2" xfId="23757" xr:uid="{4AB0D33C-7B78-4A98-A936-2D24CF7AE3BA}"/>
    <cellStyle name="Input 2 10 2 7" xfId="23758" xr:uid="{2F509567-C672-444D-8553-ED0FC2348F24}"/>
    <cellStyle name="Input 2 10 2_Mes Actual" xfId="23759" xr:uid="{8669CCCB-1F44-4143-A28F-042328F2A9B4}"/>
    <cellStyle name="Input 2 10 3" xfId="23760" xr:uid="{0216C732-8615-40EA-900D-22EAFAF898B1}"/>
    <cellStyle name="Input 2 10 3 2" xfId="23761" xr:uid="{F4E470B3-E33C-48C5-B71C-6218263B4AF3}"/>
    <cellStyle name="Input 2 10 3 2 2" xfId="23762" xr:uid="{FDA6393E-967E-4FFD-9CDA-69ECE8AAE548}"/>
    <cellStyle name="Input 2 10 3 3" xfId="23763" xr:uid="{9C08376A-C7D2-4B0F-818D-BCE0CEA6075A}"/>
    <cellStyle name="Input 2 10 3_Mes Actual" xfId="23764" xr:uid="{C82D0AFC-9E47-4E45-A525-EA6112C227D9}"/>
    <cellStyle name="Input 2 10 4" xfId="23765" xr:uid="{615C737F-6188-4C74-86DD-8EC591ADBC12}"/>
    <cellStyle name="Input 2 10 4 2" xfId="23766" xr:uid="{39A1F5E6-8170-4C37-B6F0-588D8001F0C8}"/>
    <cellStyle name="Input 2 10 5" xfId="23767" xr:uid="{974BF271-A688-490E-916C-86C5053AA4A4}"/>
    <cellStyle name="Input 2 10 5 2" xfId="23768" xr:uid="{AE49D61E-A629-49F8-9CCD-A5E6BAE5AC47}"/>
    <cellStyle name="Input 2 10 6" xfId="23769" xr:uid="{9A29DF9F-97A0-4693-94E4-E6EE4E92238F}"/>
    <cellStyle name="Input 2 10 6 2" xfId="23770" xr:uid="{89A6FA2C-DA6A-40A5-B96E-2CB39AD65FF4}"/>
    <cellStyle name="Input 2 10 7" xfId="23771" xr:uid="{22216986-9ACD-4536-B159-8615C69926D5}"/>
    <cellStyle name="Input 2 10 7 2" xfId="23772" xr:uid="{887D6651-9A77-40EA-AB3C-91BCF6C3F8E7}"/>
    <cellStyle name="Input 2 10 8" xfId="23773" xr:uid="{968ADFBA-486C-4EAF-8DAD-73F8D0071039}"/>
    <cellStyle name="Input 2 10_Mes Actual" xfId="23774" xr:uid="{546F157B-FAB6-4E2A-A5C9-1B7CCE5E0A74}"/>
    <cellStyle name="Input 2 11" xfId="23775" xr:uid="{CCBD6884-379E-4CFF-882A-C16524C01276}"/>
    <cellStyle name="Input 2 11 2" xfId="23776" xr:uid="{81CFC7D0-FD56-422D-AABC-593AA3375064}"/>
    <cellStyle name="Input 2 11 2 2" xfId="23777" xr:uid="{47BAD6E1-10C2-42A3-AB6E-DD62C2251BA7}"/>
    <cellStyle name="Input 2 11 2 2 2" xfId="23778" xr:uid="{B96490E7-F61D-40E7-B64D-7D11865FC2A9}"/>
    <cellStyle name="Input 2 11 2 3" xfId="23779" xr:uid="{7B208E35-B27F-41A5-BDF1-D9BEB0671C1D}"/>
    <cellStyle name="Input 2 11 2 3 2" xfId="23780" xr:uid="{EF965A4C-FBE0-4780-8C6A-2A78FB1C5174}"/>
    <cellStyle name="Input 2 11 2 4" xfId="23781" xr:uid="{64DDC1DC-FEB8-4E96-B4A9-8E46633103C1}"/>
    <cellStyle name="Input 2 11 2 4 2" xfId="23782" xr:uid="{25F73B3C-BC12-487C-8928-F8A1314243EE}"/>
    <cellStyle name="Input 2 11 2 5" xfId="23783" xr:uid="{5AE41670-A167-46E5-AF6C-8E564670B731}"/>
    <cellStyle name="Input 2 11 2 5 2" xfId="23784" xr:uid="{D538C372-AE6D-4D1B-9157-53F5E3BADD17}"/>
    <cellStyle name="Input 2 11 2 6" xfId="23785" xr:uid="{7F76C2D8-DC78-4F38-B8B2-A77B692E675B}"/>
    <cellStyle name="Input 2 11 2 6 2" xfId="23786" xr:uid="{2B4673D8-84D2-4F5B-98C6-7DC2414EFBDE}"/>
    <cellStyle name="Input 2 11 2 7" xfId="23787" xr:uid="{0DCABF2F-142A-4E94-A607-7591649C3FC4}"/>
    <cellStyle name="Input 2 11 3" xfId="23788" xr:uid="{F4D756CF-272D-48BF-9578-E9BD568BDECB}"/>
    <cellStyle name="Input 2 11 3 2" xfId="23789" xr:uid="{7930E6FD-A23C-4517-A318-45B19E486189}"/>
    <cellStyle name="Input 2 11 4" xfId="23790" xr:uid="{DDCF7D47-4562-46D5-8326-51AE6B38B263}"/>
    <cellStyle name="Input 2 11 4 2" xfId="23791" xr:uid="{EFB6A7C2-ACF3-46CA-86E9-3061024F362F}"/>
    <cellStyle name="Input 2 11 5" xfId="23792" xr:uid="{A93DD771-E8C1-4885-9E43-83E191CC8461}"/>
    <cellStyle name="Input 2 11 5 2" xfId="23793" xr:uid="{FB6C2A6F-4920-4120-B6D0-FF5C6DCBB023}"/>
    <cellStyle name="Input 2 11 6" xfId="23794" xr:uid="{9180F579-230A-4FDD-B663-EF715FACDD50}"/>
    <cellStyle name="Input 2 11 6 2" xfId="23795" xr:uid="{A8C109B6-DA74-43C4-938C-13B307540F37}"/>
    <cellStyle name="Input 2 11 7" xfId="23796" xr:uid="{FC44D3F9-4E99-4945-9ED6-FED86DA9C453}"/>
    <cellStyle name="Input 2 11 7 2" xfId="23797" xr:uid="{9A761F7D-F71A-43BA-9286-6A54A43CE4CA}"/>
    <cellStyle name="Input 2 11 8" xfId="23798" xr:uid="{E39102D6-1AC6-4234-A5A2-A899C75B94C6}"/>
    <cellStyle name="Input 2 11_Mes Actual" xfId="23799" xr:uid="{30AB9DEE-E409-4F34-98EA-698E0C2CDFE8}"/>
    <cellStyle name="Input 2 12" xfId="23800" xr:uid="{1E267A03-28D2-49F7-82E8-DA84F6449597}"/>
    <cellStyle name="Input 2 12 2" xfId="23801" xr:uid="{54CA9B03-1224-4449-AD4B-97B9643AE188}"/>
    <cellStyle name="Input 2 12 2 2" xfId="23802" xr:uid="{A9936A78-E919-46F6-A781-96E182308343}"/>
    <cellStyle name="Input 2 12 2 2 2" xfId="23803" xr:uid="{A2039A32-7A92-4B3C-8C1A-064D08463738}"/>
    <cellStyle name="Input 2 12 2 3" xfId="23804" xr:uid="{5EE5407F-A662-4651-9EFD-6EF78D69D5E5}"/>
    <cellStyle name="Input 2 12 2 3 2" xfId="23805" xr:uid="{881ABD94-7A06-463B-9D4A-3B6C11B41FC8}"/>
    <cellStyle name="Input 2 12 2 4" xfId="23806" xr:uid="{8B0A7D4E-8384-4BC4-989E-A3D7621716DC}"/>
    <cellStyle name="Input 2 12 2 4 2" xfId="23807" xr:uid="{0AC7E78F-CA16-4B4C-B96A-0752C641D805}"/>
    <cellStyle name="Input 2 12 2 5" xfId="23808" xr:uid="{9748DA5E-9A2F-497E-B65C-F7E0E61D7B13}"/>
    <cellStyle name="Input 2 12 2 5 2" xfId="23809" xr:uid="{BC30AA71-A02F-4EE4-8A3F-D66C0586A7AD}"/>
    <cellStyle name="Input 2 12 2 6" xfId="23810" xr:uid="{3320B684-8BB2-4F79-B2C5-0DEFD89EB549}"/>
    <cellStyle name="Input 2 12 2 6 2" xfId="23811" xr:uid="{72066837-BEC2-40F5-BC50-7C1D6E9D1340}"/>
    <cellStyle name="Input 2 12 2 7" xfId="23812" xr:uid="{D33E6459-C6DC-412B-8FC9-73F5C95B892A}"/>
    <cellStyle name="Input 2 12 3" xfId="23813" xr:uid="{0A90FBF3-8DDF-48E7-880C-BC9CAA17D831}"/>
    <cellStyle name="Input 2 12 3 2" xfId="23814" xr:uid="{694687E4-046C-414E-AB9E-894F885478F8}"/>
    <cellStyle name="Input 2 12 4" xfId="23815" xr:uid="{87E4675F-81E8-41D5-8512-7978FA8C022D}"/>
    <cellStyle name="Input 2 12 4 2" xfId="23816" xr:uid="{4D314DAB-DF32-4C34-A6C3-0DC5379F5ED4}"/>
    <cellStyle name="Input 2 12 5" xfId="23817" xr:uid="{D2E15D09-3600-45AF-918B-319C604FBA73}"/>
    <cellStyle name="Input 2 12 5 2" xfId="23818" xr:uid="{4BB55606-D4CC-4AA4-B145-4EC7AE8DE0BF}"/>
    <cellStyle name="Input 2 12 6" xfId="23819" xr:uid="{117B071D-9604-4898-8290-638ADE9BE19C}"/>
    <cellStyle name="Input 2 12 6 2" xfId="23820" xr:uid="{BC0AF93A-1AAD-49E0-9D53-026A5052821F}"/>
    <cellStyle name="Input 2 12 7" xfId="23821" xr:uid="{6031285B-3212-4F9D-B173-B78F85CFCB13}"/>
    <cellStyle name="Input 2 12 7 2" xfId="23822" xr:uid="{942AEFB9-15AB-4DBB-B310-B2263296EA01}"/>
    <cellStyle name="Input 2 12 8" xfId="23823" xr:uid="{3BF6C760-6286-4307-955F-3E87A1FE66CE}"/>
    <cellStyle name="Input 2 12_Mes Actual" xfId="23824" xr:uid="{2C3DB8FA-9F5E-46C7-AA81-9759F649259D}"/>
    <cellStyle name="Input 2 13" xfId="23825" xr:uid="{613A0271-93A6-4617-BD34-A11AB24FFF58}"/>
    <cellStyle name="Input 2 13 2" xfId="23826" xr:uid="{19F2D6D0-7563-4009-85C0-591D1FC77FD0}"/>
    <cellStyle name="Input 2 13 2 2" xfId="23827" xr:uid="{49E14C7F-1455-460E-A6AC-174F697A1C6D}"/>
    <cellStyle name="Input 2 13 3" xfId="23828" xr:uid="{34D5DFFD-1BD0-4DD4-AB01-004AE012ECD1}"/>
    <cellStyle name="Input 2 13 3 2" xfId="23829" xr:uid="{52DB336F-5AD7-47F1-B09D-3FA3F44E3576}"/>
    <cellStyle name="Input 2 13 4" xfId="23830" xr:uid="{73DB027E-596F-47D8-91E1-9511AAF69603}"/>
    <cellStyle name="Input 2 13 4 2" xfId="23831" xr:uid="{063B4D70-DD87-4283-9BCA-ED3D0F4C9486}"/>
    <cellStyle name="Input 2 13 5" xfId="23832" xr:uid="{6D3CF8C4-E21E-4858-845E-369EDC4BF304}"/>
    <cellStyle name="Input 2 13 5 2" xfId="23833" xr:uid="{9AC8D4D7-A59A-460C-9E7A-6F20E7C9CC9F}"/>
    <cellStyle name="Input 2 13 6" xfId="23834" xr:uid="{A215283E-55D9-4FDA-A175-8FB84EC89A0C}"/>
    <cellStyle name="Input 2 13 6 2" xfId="23835" xr:uid="{4850DF51-8157-42E6-B517-07E19AD241FB}"/>
    <cellStyle name="Input 2 13 7" xfId="23836" xr:uid="{90BC4A25-4C9E-4D49-A9E4-E00202A8614E}"/>
    <cellStyle name="Input 2 14" xfId="23837" xr:uid="{425E9B03-BD2C-424D-A44E-7408E85A8162}"/>
    <cellStyle name="Input 2 14 2" xfId="23838" xr:uid="{13588E5E-C849-474E-BCB7-6F67F3215E37}"/>
    <cellStyle name="Input 2 15" xfId="23839" xr:uid="{79E0F7FD-BA71-4377-8029-CB77C2E14CC7}"/>
    <cellStyle name="Input 2 15 2" xfId="23840" xr:uid="{547A6EC4-FAB1-4463-AF24-7D9B78E51781}"/>
    <cellStyle name="Input 2 16" xfId="23841" xr:uid="{27C1EFC2-8491-4EC8-8D09-7A405852F6E6}"/>
    <cellStyle name="Input 2 16 2" xfId="23842" xr:uid="{690618A7-D48B-46CB-9B27-B2DFE434B4FC}"/>
    <cellStyle name="Input 2 17" xfId="23843" xr:uid="{8AF049E4-F98C-448A-B6F2-C25B0F3790AA}"/>
    <cellStyle name="Input 2 17 2" xfId="23844" xr:uid="{52453A08-92EB-49EA-B7ED-2CD0170EA3E1}"/>
    <cellStyle name="Input 2 18" xfId="23845" xr:uid="{8AB181C9-BA7B-4FC9-9E97-D3F8B61DB0A9}"/>
    <cellStyle name="Input 2 18 2" xfId="23846" xr:uid="{F62BA731-DA6F-40B8-8EB5-8550E2679729}"/>
    <cellStyle name="Input 2 19" xfId="23847" xr:uid="{1AD06C5B-69C6-4058-9897-A998CBF3EF51}"/>
    <cellStyle name="Input 2 2" xfId="23848" xr:uid="{200BEE2D-EB71-49D0-A1A5-DAC460443727}"/>
    <cellStyle name="Input 2 2 10" xfId="23849" xr:uid="{3025D8F2-0628-4696-89F1-DDD6D55B4C14}"/>
    <cellStyle name="Input 2 2 10 2" xfId="23850" xr:uid="{533F9D37-6A1F-4930-9768-0FC6704B5930}"/>
    <cellStyle name="Input 2 2 11" xfId="23851" xr:uid="{AC28A69C-1B30-4DBA-89AA-EDBF654ED663}"/>
    <cellStyle name="Input 2 2 11 2" xfId="23852" xr:uid="{0AE5E04C-6535-4BA9-B5A4-770700799DA4}"/>
    <cellStyle name="Input 2 2 12" xfId="23853" xr:uid="{D673E3B3-AE6E-4EF8-B681-7301E3286F3F}"/>
    <cellStyle name="Input 2 2 12 2" xfId="23854" xr:uid="{32FFF0FD-B917-4FC8-BA43-30E0FFD5F0B9}"/>
    <cellStyle name="Input 2 2 13" xfId="23855" xr:uid="{B2B881EA-020F-4A94-85A1-913F514CBC45}"/>
    <cellStyle name="Input 2 2 13 2" xfId="23856" xr:uid="{8870CC20-F998-4140-A10E-5F88510ADF04}"/>
    <cellStyle name="Input 2 2 14" xfId="23857" xr:uid="{60441E88-F8F1-44A0-B47F-73DDF5DE319F}"/>
    <cellStyle name="Input 2 2 14 2" xfId="23858" xr:uid="{F18A97B5-1AC7-4345-80B3-8B4130489CC0}"/>
    <cellStyle name="Input 2 2 15" xfId="23859" xr:uid="{9B11605A-E402-4230-AF9A-CC5DB070F60C}"/>
    <cellStyle name="Input 2 2 2" xfId="23860" xr:uid="{16EB14FD-155F-440C-917B-F4D3C40ABB30}"/>
    <cellStyle name="Input 2 2 2 10" xfId="23861" xr:uid="{40B387C5-1006-4033-A150-1DF2709DEEA6}"/>
    <cellStyle name="Input 2 2 2 10 2" xfId="23862" xr:uid="{5A9017D2-1F50-4586-A08A-7077D3FC1361}"/>
    <cellStyle name="Input 2 2 2 11" xfId="23863" xr:uid="{60EB3861-DAF7-43DA-B69B-12007F2396CA}"/>
    <cellStyle name="Input 2 2 2 11 2" xfId="23864" xr:uid="{E34EE94A-DACE-44EA-9756-A2E4269BEE02}"/>
    <cellStyle name="Input 2 2 2 12" xfId="23865" xr:uid="{F83D72D8-3D98-4235-B31A-6258FDEA73EE}"/>
    <cellStyle name="Input 2 2 2 2" xfId="23866" xr:uid="{BE7750F7-4DE8-4819-9796-E1B3F5E4AF72}"/>
    <cellStyle name="Input 2 2 2 2 10" xfId="23867" xr:uid="{8A1AC80D-B7CC-456E-9B84-E8F6C90A9409}"/>
    <cellStyle name="Input 2 2 2 2 10 2" xfId="23868" xr:uid="{FDD56A42-FD47-4BE9-AE97-15438F5E7242}"/>
    <cellStyle name="Input 2 2 2 2 11" xfId="23869" xr:uid="{D927C391-A2E3-4669-B241-461A83C3AFD0}"/>
    <cellStyle name="Input 2 2 2 2 2" xfId="23870" xr:uid="{5897A5CD-1F77-4523-8080-27AF5817543C}"/>
    <cellStyle name="Input 2 2 2 2 2 2" xfId="23871" xr:uid="{2E3E9B9A-807C-4091-BC6E-DB2D00CAAE5D}"/>
    <cellStyle name="Input 2 2 2 2 2 2 2" xfId="23872" xr:uid="{B990F645-811B-4BE8-93CF-1AB0701A0F1F}"/>
    <cellStyle name="Input 2 2 2 2 2 2 2 2" xfId="23873" xr:uid="{1CCEB5D5-FC72-4F9F-BAC4-A043F4468E22}"/>
    <cellStyle name="Input 2 2 2 2 2 2 3" xfId="23874" xr:uid="{4C1E0FBC-C686-4C8F-9CF6-48B6556D700C}"/>
    <cellStyle name="Input 2 2 2 2 2 2 3 2" xfId="23875" xr:uid="{7AF12D77-9C47-44CA-93CF-98760B0C623E}"/>
    <cellStyle name="Input 2 2 2 2 2 2 4" xfId="23876" xr:uid="{0BCBBBFB-2938-45E4-B805-69E863C4058C}"/>
    <cellStyle name="Input 2 2 2 2 2 2 4 2" xfId="23877" xr:uid="{4FD4841D-7DDA-4DF0-A24B-ECD5A345682D}"/>
    <cellStyle name="Input 2 2 2 2 2 2 5" xfId="23878" xr:uid="{7D206290-F7B3-448A-AB0D-201235A1D318}"/>
    <cellStyle name="Input 2 2 2 2 2 2 5 2" xfId="23879" xr:uid="{76835344-DCD7-49CD-A365-3464021DBD13}"/>
    <cellStyle name="Input 2 2 2 2 2 2 6" xfId="23880" xr:uid="{CB6A4213-4581-4F05-A0C5-8DAE36101509}"/>
    <cellStyle name="Input 2 2 2 2 2 2 6 2" xfId="23881" xr:uid="{34CC9B88-524C-488A-8090-2CC1DA5F4925}"/>
    <cellStyle name="Input 2 2 2 2 2 2 7" xfId="23882" xr:uid="{F661C469-CE78-46E8-AD9E-794D1E3AE954}"/>
    <cellStyle name="Input 2 2 2 2 2 2_Mes Actual" xfId="23883" xr:uid="{3B5B82D1-EC3A-49E5-B37D-EF68D8F468B2}"/>
    <cellStyle name="Input 2 2 2 2 2 3" xfId="23884" xr:uid="{7E520815-1D67-478A-9975-BF5D8B2002C3}"/>
    <cellStyle name="Input 2 2 2 2 2 3 2" xfId="23885" xr:uid="{08B89BF7-3BBD-4F3D-9EE8-CAF63096AEB7}"/>
    <cellStyle name="Input 2 2 2 2 2 3 2 2" xfId="23886" xr:uid="{972C1B1B-9CEE-4A25-93D4-EC672742F021}"/>
    <cellStyle name="Input 2 2 2 2 2 3 3" xfId="23887" xr:uid="{4DE91BA9-8BA1-488F-BDC4-AFEE7F33E732}"/>
    <cellStyle name="Input 2 2 2 2 2 3_Mes Actual" xfId="23888" xr:uid="{D47FDCE2-99C0-4A25-BE47-6CF09381CE6D}"/>
    <cellStyle name="Input 2 2 2 2 2 4" xfId="23889" xr:uid="{5B7CE570-B86A-41A5-B97F-0C7D89382929}"/>
    <cellStyle name="Input 2 2 2 2 2 4 2" xfId="23890" xr:uid="{00795F47-CD53-44BB-84D7-05325A94D506}"/>
    <cellStyle name="Input 2 2 2 2 2 5" xfId="23891" xr:uid="{CC71D835-46C8-4CF5-81B3-AB038ECA3982}"/>
    <cellStyle name="Input 2 2 2 2 2 5 2" xfId="23892" xr:uid="{5838166E-0EFE-4C5C-8C95-34FBEEDA4CE6}"/>
    <cellStyle name="Input 2 2 2 2 2 6" xfId="23893" xr:uid="{5BA5227E-9FBE-4703-8442-CAB5047A7612}"/>
    <cellStyle name="Input 2 2 2 2 2 6 2" xfId="23894" xr:uid="{22AFF09A-6305-4095-B117-A3A9688B1236}"/>
    <cellStyle name="Input 2 2 2 2 2 7" xfId="23895" xr:uid="{6AB3515A-DAE2-412C-A935-3CDF8B0DE531}"/>
    <cellStyle name="Input 2 2 2 2 2 7 2" xfId="23896" xr:uid="{803B7D92-4A91-4F81-8DE0-AD123CC771D3}"/>
    <cellStyle name="Input 2 2 2 2 2 8" xfId="23897" xr:uid="{3A208CE1-775B-416D-AF0D-F6C988AA7062}"/>
    <cellStyle name="Input 2 2 2 2 2_Mes Actual" xfId="23898" xr:uid="{428F1EBF-748F-476B-A547-94C10AE44704}"/>
    <cellStyle name="Input 2 2 2 2 3" xfId="23899" xr:uid="{BE43B60B-C754-4345-ABC7-8DCD5550DDD5}"/>
    <cellStyle name="Input 2 2 2 2 3 2" xfId="23900" xr:uid="{ED243D00-C75A-4D1D-A6E1-710021CA70B5}"/>
    <cellStyle name="Input 2 2 2 2 3 2 2" xfId="23901" xr:uid="{FC16FEF8-9A2C-4AC4-8C84-7D5B65846576}"/>
    <cellStyle name="Input 2 2 2 2 3 2 2 2" xfId="23902" xr:uid="{0A41BF6C-8595-4F3F-A31F-F5E1310CBF88}"/>
    <cellStyle name="Input 2 2 2 2 3 2 3" xfId="23903" xr:uid="{677E089D-81E0-4F92-B87F-5A50D008EA06}"/>
    <cellStyle name="Input 2 2 2 2 3 2 3 2" xfId="23904" xr:uid="{022715CF-F5F7-4CC1-9950-B6B2B145125B}"/>
    <cellStyle name="Input 2 2 2 2 3 2 4" xfId="23905" xr:uid="{4211694C-C790-4FB9-B9AD-582FFE74D8EF}"/>
    <cellStyle name="Input 2 2 2 2 3 2 4 2" xfId="23906" xr:uid="{8845687B-A934-4569-8D79-E7386C05D03C}"/>
    <cellStyle name="Input 2 2 2 2 3 2 5" xfId="23907" xr:uid="{1ADC4F63-DA50-4374-82A2-48F419FCC913}"/>
    <cellStyle name="Input 2 2 2 2 3 2 5 2" xfId="23908" xr:uid="{377BE023-E6A2-4530-A78F-AB511F0560B2}"/>
    <cellStyle name="Input 2 2 2 2 3 2 6" xfId="23909" xr:uid="{22B330B3-379C-448E-982A-E5A113F8F8E5}"/>
    <cellStyle name="Input 2 2 2 2 3 2 6 2" xfId="23910" xr:uid="{D9115C6B-DA3B-47DF-B7C4-6FBF2FD316D3}"/>
    <cellStyle name="Input 2 2 2 2 3 2 7" xfId="23911" xr:uid="{87A04C0B-4D93-4490-B2F0-8D50E88CB612}"/>
    <cellStyle name="Input 2 2 2 2 3 3" xfId="23912" xr:uid="{EC7A710D-9DDD-405C-8F98-603CC4C4A837}"/>
    <cellStyle name="Input 2 2 2 2 3 3 2" xfId="23913" xr:uid="{14A411E2-1347-4150-8A36-4E749A435160}"/>
    <cellStyle name="Input 2 2 2 2 3 4" xfId="23914" xr:uid="{706288B2-769B-46E0-8F26-6C2CF1ABEE7D}"/>
    <cellStyle name="Input 2 2 2 2 3 4 2" xfId="23915" xr:uid="{26171A11-C9C0-419C-89A0-0E380444CA08}"/>
    <cellStyle name="Input 2 2 2 2 3 5" xfId="23916" xr:uid="{278EE058-D68D-4E61-BFF9-BB07B59E65E6}"/>
    <cellStyle name="Input 2 2 2 2 3 5 2" xfId="23917" xr:uid="{D8BD9404-7A46-4E7B-859C-CA9DC9515D56}"/>
    <cellStyle name="Input 2 2 2 2 3 6" xfId="23918" xr:uid="{0F465037-7381-4492-9727-A0C705C0DBA4}"/>
    <cellStyle name="Input 2 2 2 2 3 6 2" xfId="23919" xr:uid="{D84F810B-4EC7-4012-AB63-972DAC60156F}"/>
    <cellStyle name="Input 2 2 2 2 3 7" xfId="23920" xr:uid="{AAECBFD6-16EC-4D3F-988A-1174E4C669C3}"/>
    <cellStyle name="Input 2 2 2 2 3 7 2" xfId="23921" xr:uid="{744D4DA1-6BBE-48E9-86EF-07CE1146B248}"/>
    <cellStyle name="Input 2 2 2 2 3 8" xfId="23922" xr:uid="{2589BC0F-EEDF-400A-BAEF-206D64E84D31}"/>
    <cellStyle name="Input 2 2 2 2 3_Mes Actual" xfId="23923" xr:uid="{A73DEFF4-335D-43BD-99B2-FC88212626EC}"/>
    <cellStyle name="Input 2 2 2 2 4" xfId="23924" xr:uid="{D371B428-6003-44E8-9F97-A5D12C942DE2}"/>
    <cellStyle name="Input 2 2 2 2 4 2" xfId="23925" xr:uid="{52D2FA29-5237-4393-BFC0-6A99959CC9E3}"/>
    <cellStyle name="Input 2 2 2 2 4 2 2" xfId="23926" xr:uid="{9E42605D-6AF1-4A8F-AFAF-B55232285692}"/>
    <cellStyle name="Input 2 2 2 2 4 2 2 2" xfId="23927" xr:uid="{8DDEF8E7-840B-4553-AA3A-C17DF7267C18}"/>
    <cellStyle name="Input 2 2 2 2 4 2 3" xfId="23928" xr:uid="{6330DC2B-5F6A-4E0B-82FC-B482A94338CC}"/>
    <cellStyle name="Input 2 2 2 2 4 2 3 2" xfId="23929" xr:uid="{1280CF7A-3C1F-4860-B560-2B5548025664}"/>
    <cellStyle name="Input 2 2 2 2 4 2 4" xfId="23930" xr:uid="{CCF81A3B-EAD8-4DF9-92D8-3D2C3234C7A4}"/>
    <cellStyle name="Input 2 2 2 2 4 2 4 2" xfId="23931" xr:uid="{85538A8D-6343-4673-B98B-088135E8E6DA}"/>
    <cellStyle name="Input 2 2 2 2 4 2 5" xfId="23932" xr:uid="{CDF3CF3C-4AE8-48EC-9618-FF3BE57318D5}"/>
    <cellStyle name="Input 2 2 2 2 4 2 5 2" xfId="23933" xr:uid="{320A9805-0C99-45C0-8A04-0ADC5E3B6DBC}"/>
    <cellStyle name="Input 2 2 2 2 4 2 6" xfId="23934" xr:uid="{E101F878-73AA-498B-9203-4A5FC4E6FB78}"/>
    <cellStyle name="Input 2 2 2 2 4 2 6 2" xfId="23935" xr:uid="{E84D2C32-1C08-4D78-AEE4-6D876E07B042}"/>
    <cellStyle name="Input 2 2 2 2 4 2 7" xfId="23936" xr:uid="{CBB402BC-1D2F-4E2E-AB5A-FC19F46A4DD5}"/>
    <cellStyle name="Input 2 2 2 2 4 3" xfId="23937" xr:uid="{17CDC4C5-A227-4BB3-8691-7F0F3017BEB2}"/>
    <cellStyle name="Input 2 2 2 2 4 3 2" xfId="23938" xr:uid="{A11644D0-EB2C-465A-ACD9-A42FC587D775}"/>
    <cellStyle name="Input 2 2 2 2 4 4" xfId="23939" xr:uid="{E00C6D27-5BE2-47C0-A024-6BBD070CB11A}"/>
    <cellStyle name="Input 2 2 2 2 4 4 2" xfId="23940" xr:uid="{7FFE5710-B978-421C-AB84-3F31E01FAE03}"/>
    <cellStyle name="Input 2 2 2 2 4 5" xfId="23941" xr:uid="{9792EF5E-75B9-4911-B44C-21152304D842}"/>
    <cellStyle name="Input 2 2 2 2 4 5 2" xfId="23942" xr:uid="{8CBBDA76-6A2D-4281-B08F-52C6FCFE9E81}"/>
    <cellStyle name="Input 2 2 2 2 4 6" xfId="23943" xr:uid="{FAD76C35-0DEA-4A61-87E7-691D2324519E}"/>
    <cellStyle name="Input 2 2 2 2 4 6 2" xfId="23944" xr:uid="{0F335AD8-6DF3-40F8-829C-C574655E7281}"/>
    <cellStyle name="Input 2 2 2 2 4 7" xfId="23945" xr:uid="{ED07E8ED-1B80-4279-8840-FE86278C239E}"/>
    <cellStyle name="Input 2 2 2 2 4 7 2" xfId="23946" xr:uid="{1F7FBA45-8BF2-48C6-8819-BB3E530D27DE}"/>
    <cellStyle name="Input 2 2 2 2 4 8" xfId="23947" xr:uid="{0C90EEB5-60D2-4FFA-8A44-43B8DE6C1407}"/>
    <cellStyle name="Input 2 2 2 2 4_Mes Actual" xfId="23948" xr:uid="{3B4E51A2-926B-4B31-9E5F-3AFF23A8BF58}"/>
    <cellStyle name="Input 2 2 2 2 5" xfId="23949" xr:uid="{B2B57849-9C83-4DF5-AEAE-901E99C19006}"/>
    <cellStyle name="Input 2 2 2 2 5 2" xfId="23950" xr:uid="{4F758B53-EA2D-4400-800F-19178AB0151D}"/>
    <cellStyle name="Input 2 2 2 2 5 2 2" xfId="23951" xr:uid="{6FCDBD56-AC08-4832-9DCE-79D77675FF74}"/>
    <cellStyle name="Input 2 2 2 2 5 3" xfId="23952" xr:uid="{A157858B-82DD-4CAD-8A35-5BC15106B36B}"/>
    <cellStyle name="Input 2 2 2 2 5 3 2" xfId="23953" xr:uid="{68DB53D7-14B1-4386-8525-BAB3ED49879A}"/>
    <cellStyle name="Input 2 2 2 2 5 4" xfId="23954" xr:uid="{98EACA5B-7218-44BE-B475-7AA107DCFA96}"/>
    <cellStyle name="Input 2 2 2 2 5 4 2" xfId="23955" xr:uid="{4E3BF657-9AD0-47F8-84D4-A9961495711A}"/>
    <cellStyle name="Input 2 2 2 2 5 5" xfId="23956" xr:uid="{DB0A5FD4-D0D3-4412-93C6-478B5A0477BD}"/>
    <cellStyle name="Input 2 2 2 2 5 5 2" xfId="23957" xr:uid="{29E65872-47BC-4FF9-8822-77A04449A169}"/>
    <cellStyle name="Input 2 2 2 2 5 6" xfId="23958" xr:uid="{CD14A292-A690-4ED5-B75C-EAA4C8209EB6}"/>
    <cellStyle name="Input 2 2 2 2 5 6 2" xfId="23959" xr:uid="{E70E7C90-1052-44C2-AF7A-4C47AAF2FFC4}"/>
    <cellStyle name="Input 2 2 2 2 5 7" xfId="23960" xr:uid="{8C447E39-1566-401B-B69C-C86EAA28834F}"/>
    <cellStyle name="Input 2 2 2 2 6" xfId="23961" xr:uid="{819AE124-42BC-4F41-9196-06F678D87101}"/>
    <cellStyle name="Input 2 2 2 2 6 2" xfId="23962" xr:uid="{75809CDF-0FC3-4C16-9493-6A0385BCB0E5}"/>
    <cellStyle name="Input 2 2 2 2 7" xfId="23963" xr:uid="{B30DAAF3-DB2A-453F-A737-4C2F2D6EB6A5}"/>
    <cellStyle name="Input 2 2 2 2 7 2" xfId="23964" xr:uid="{F431D0AA-2E67-4922-BDB9-755CADDBB0E4}"/>
    <cellStyle name="Input 2 2 2 2 8" xfId="23965" xr:uid="{179D64B6-0849-4E55-A514-182319AD5D11}"/>
    <cellStyle name="Input 2 2 2 2 8 2" xfId="23966" xr:uid="{1DCCF457-F110-4ADC-8E10-E75F4E5B3402}"/>
    <cellStyle name="Input 2 2 2 2 9" xfId="23967" xr:uid="{A8FCF029-C4C4-4FCC-B605-D42D49536CC7}"/>
    <cellStyle name="Input 2 2 2 2 9 2" xfId="23968" xr:uid="{B6D22BDC-B044-46C0-9122-F7CE31DDEBEF}"/>
    <cellStyle name="Input 2 2 2 2_Mes Actual" xfId="23969" xr:uid="{0DE6522C-1CCB-4939-A1E5-3063B72B0D25}"/>
    <cellStyle name="Input 2 2 2 3" xfId="23970" xr:uid="{BCE04118-2BDE-4F58-8213-FE8D86F2A91A}"/>
    <cellStyle name="Input 2 2 2 3 2" xfId="23971" xr:uid="{C724FE10-CBD7-40CE-8496-A5323E664003}"/>
    <cellStyle name="Input 2 2 2 3 2 2" xfId="23972" xr:uid="{451D5837-F0A5-41C6-824A-D99FFBA49DE9}"/>
    <cellStyle name="Input 2 2 2 3 2 2 2" xfId="23973" xr:uid="{2F046D90-750E-45B7-AF0A-EADE443DABE0}"/>
    <cellStyle name="Input 2 2 2 3 2 3" xfId="23974" xr:uid="{93E06A74-66F4-4F4B-8336-B0AB43517A97}"/>
    <cellStyle name="Input 2 2 2 3 2 3 2" xfId="23975" xr:uid="{B4FACE8A-5C96-48F5-819D-0C8475FA2987}"/>
    <cellStyle name="Input 2 2 2 3 2 4" xfId="23976" xr:uid="{D71B2FEC-9407-4D74-B181-4E4B4EB6FE32}"/>
    <cellStyle name="Input 2 2 2 3 2 4 2" xfId="23977" xr:uid="{762DC9DA-7725-4255-9AA5-16D7F76D7A3C}"/>
    <cellStyle name="Input 2 2 2 3 2 5" xfId="23978" xr:uid="{3595984B-3078-450B-8B12-1596AB9FDC9A}"/>
    <cellStyle name="Input 2 2 2 3 2 5 2" xfId="23979" xr:uid="{591151E0-F1F9-49DF-8C13-A4D5F09E2485}"/>
    <cellStyle name="Input 2 2 2 3 2 6" xfId="23980" xr:uid="{30AFE6E1-2A75-4BB4-B78F-59E8830FFAFB}"/>
    <cellStyle name="Input 2 2 2 3 2 6 2" xfId="23981" xr:uid="{45A4D51B-A2BF-405A-8887-D7C1E8290A1E}"/>
    <cellStyle name="Input 2 2 2 3 2 7" xfId="23982" xr:uid="{D5625B74-0D51-4E33-9A83-1E4283BB781A}"/>
    <cellStyle name="Input 2 2 2 3 2_Mes Actual" xfId="23983" xr:uid="{444C4B99-49F7-4467-80F1-9042EF31D281}"/>
    <cellStyle name="Input 2 2 2 3 3" xfId="23984" xr:uid="{BE9C9176-2AA6-4D2E-AC2A-0D51D0EC227B}"/>
    <cellStyle name="Input 2 2 2 3 3 2" xfId="23985" xr:uid="{078C2251-B07C-47B4-92EF-FE471C9BB583}"/>
    <cellStyle name="Input 2 2 2 3 3 2 2" xfId="23986" xr:uid="{C370C100-B386-42CA-A76B-B25A26650E1D}"/>
    <cellStyle name="Input 2 2 2 3 3 3" xfId="23987" xr:uid="{4D038888-F01F-45BC-BB23-2D8E3D7B0CA3}"/>
    <cellStyle name="Input 2 2 2 3 3_Mes Actual" xfId="23988" xr:uid="{5F5D1950-7A36-40AE-9E3D-C8CA07F6A9F9}"/>
    <cellStyle name="Input 2 2 2 3 4" xfId="23989" xr:uid="{E22CE333-4539-444B-8ACC-0899C665D62B}"/>
    <cellStyle name="Input 2 2 2 3 4 2" xfId="23990" xr:uid="{5B99F320-34A5-4E75-B84B-FD30D8F7FCAE}"/>
    <cellStyle name="Input 2 2 2 3 5" xfId="23991" xr:uid="{B31704E1-2264-4CF9-AC24-818DC9A9C1C1}"/>
    <cellStyle name="Input 2 2 2 3 5 2" xfId="23992" xr:uid="{8645A56F-2173-49BC-B6CA-F1E87BD4BCC6}"/>
    <cellStyle name="Input 2 2 2 3 6" xfId="23993" xr:uid="{F4006431-8A59-43A8-A2CC-D8448313929E}"/>
    <cellStyle name="Input 2 2 2 3 6 2" xfId="23994" xr:uid="{445387F0-409B-45E9-A09E-BB5C56B3DD30}"/>
    <cellStyle name="Input 2 2 2 3 7" xfId="23995" xr:uid="{C0EDAC16-3CF5-49DB-AE4A-D5D25702DC69}"/>
    <cellStyle name="Input 2 2 2 3 7 2" xfId="23996" xr:uid="{176F6DBA-6969-43A8-80DB-C1F0E03219C0}"/>
    <cellStyle name="Input 2 2 2 3 8" xfId="23997" xr:uid="{543E009B-02D7-46AD-88E1-588579B0DE5C}"/>
    <cellStyle name="Input 2 2 2 3_Mes Actual" xfId="23998" xr:uid="{49962E12-4674-4AAF-A3AE-B648E3AD43AB}"/>
    <cellStyle name="Input 2 2 2 4" xfId="23999" xr:uid="{095B1AE6-7AC6-4663-8D4C-89B179160DC4}"/>
    <cellStyle name="Input 2 2 2 4 2" xfId="24000" xr:uid="{2A085C0A-9367-41A9-B044-CF45BFB7E507}"/>
    <cellStyle name="Input 2 2 2 4 2 2" xfId="24001" xr:uid="{DFA7D343-FEF8-465C-AFDB-9413AC601C8E}"/>
    <cellStyle name="Input 2 2 2 4 2 2 2" xfId="24002" xr:uid="{0202C0A3-CC50-44D1-8959-DD1D0EB96E0A}"/>
    <cellStyle name="Input 2 2 2 4 2 3" xfId="24003" xr:uid="{4BF8AF80-2112-4141-AE16-8669ADFDBB0A}"/>
    <cellStyle name="Input 2 2 2 4 2 3 2" xfId="24004" xr:uid="{98194094-619C-4461-9A24-534124AE8413}"/>
    <cellStyle name="Input 2 2 2 4 2 4" xfId="24005" xr:uid="{AB5AFE82-5A40-4357-A45C-950CCF195685}"/>
    <cellStyle name="Input 2 2 2 4 2 4 2" xfId="24006" xr:uid="{4D373DB9-B0D5-4D70-AB6B-D63CBD8FF8CC}"/>
    <cellStyle name="Input 2 2 2 4 2 5" xfId="24007" xr:uid="{A2BD4215-7D82-4713-A905-FEF9C20BD3AE}"/>
    <cellStyle name="Input 2 2 2 4 2 5 2" xfId="24008" xr:uid="{69EFFEF5-C281-4D94-8B26-CF50909F7BAF}"/>
    <cellStyle name="Input 2 2 2 4 2 6" xfId="24009" xr:uid="{4F97DDB2-779E-4796-A977-BAB52C956DF7}"/>
    <cellStyle name="Input 2 2 2 4 2 6 2" xfId="24010" xr:uid="{8F2940CD-6CCF-40F1-892A-32A498D6EBB4}"/>
    <cellStyle name="Input 2 2 2 4 2 7" xfId="24011" xr:uid="{233E86FF-54F6-4594-AA11-F38CEF51233F}"/>
    <cellStyle name="Input 2 2 2 4 3" xfId="24012" xr:uid="{0CE26C8B-33BF-497D-A9F5-4A635155E2E4}"/>
    <cellStyle name="Input 2 2 2 4 3 2" xfId="24013" xr:uid="{9B29C103-A895-450C-9FAE-F5E348C5D94A}"/>
    <cellStyle name="Input 2 2 2 4 4" xfId="24014" xr:uid="{665D43D0-A2E1-4AD2-BCAA-15B758FACABF}"/>
    <cellStyle name="Input 2 2 2 4 4 2" xfId="24015" xr:uid="{3D1FF7D2-AF69-4040-8293-E0C46F0AADF8}"/>
    <cellStyle name="Input 2 2 2 4 5" xfId="24016" xr:uid="{4EF7D857-7C64-4B27-B141-29F54C4E9EBB}"/>
    <cellStyle name="Input 2 2 2 4 5 2" xfId="24017" xr:uid="{CB0B61FF-60A3-449D-B013-6BD25A2B5333}"/>
    <cellStyle name="Input 2 2 2 4 6" xfId="24018" xr:uid="{BEE42F5B-8C8D-487B-BF9A-EB56320C0427}"/>
    <cellStyle name="Input 2 2 2 4 6 2" xfId="24019" xr:uid="{5BB117AC-0432-4D89-B7AD-ABB38382DB26}"/>
    <cellStyle name="Input 2 2 2 4 7" xfId="24020" xr:uid="{14CAD461-0F59-4A9D-8106-0092AF95AB9D}"/>
    <cellStyle name="Input 2 2 2 4 7 2" xfId="24021" xr:uid="{F5FABA3E-8661-465F-845C-93FB50AD5E78}"/>
    <cellStyle name="Input 2 2 2 4 8" xfId="24022" xr:uid="{0E4C0047-38EF-443B-8E41-140CF997BB6C}"/>
    <cellStyle name="Input 2 2 2 4_Mes Actual" xfId="24023" xr:uid="{9B33F613-5459-4F25-BB0A-15E89CD48A32}"/>
    <cellStyle name="Input 2 2 2 5" xfId="24024" xr:uid="{FA1EBFA4-6FCE-4676-ABEF-94372789FAED}"/>
    <cellStyle name="Input 2 2 2 5 2" xfId="24025" xr:uid="{E0ECA914-10CC-4B5E-A41D-4A7D6A58E87B}"/>
    <cellStyle name="Input 2 2 2 5 2 2" xfId="24026" xr:uid="{A3F3DD7F-7BB7-4E4F-BA26-D30B283847CC}"/>
    <cellStyle name="Input 2 2 2 5 2 2 2" xfId="24027" xr:uid="{7EE0916D-EC49-4C4B-888E-0239DB8AD713}"/>
    <cellStyle name="Input 2 2 2 5 2 3" xfId="24028" xr:uid="{92E9FD20-A9D5-4194-9DDD-269893149915}"/>
    <cellStyle name="Input 2 2 2 5 2 3 2" xfId="24029" xr:uid="{9637B87B-488E-41B1-8193-1C17CC5CE63E}"/>
    <cellStyle name="Input 2 2 2 5 2 4" xfId="24030" xr:uid="{EFB54EE2-A570-4890-B02A-334E9720D6D9}"/>
    <cellStyle name="Input 2 2 2 5 2 4 2" xfId="24031" xr:uid="{983915A6-E913-4643-8823-14CE79F24099}"/>
    <cellStyle name="Input 2 2 2 5 2 5" xfId="24032" xr:uid="{A68454AD-4B8B-4A30-916A-921CB53DC63B}"/>
    <cellStyle name="Input 2 2 2 5 2 5 2" xfId="24033" xr:uid="{4B7406A3-C0AA-47EE-A8CC-41FF767CE393}"/>
    <cellStyle name="Input 2 2 2 5 2 6" xfId="24034" xr:uid="{3EB9D90D-3E99-4A91-AED2-82DE8A9BAA46}"/>
    <cellStyle name="Input 2 2 2 5 2 6 2" xfId="24035" xr:uid="{2C0822CC-18D6-4944-B156-96D9517135AE}"/>
    <cellStyle name="Input 2 2 2 5 2 7" xfId="24036" xr:uid="{0EB5A283-5DF4-4FD0-8557-2552BC91E12E}"/>
    <cellStyle name="Input 2 2 2 5 3" xfId="24037" xr:uid="{3B21D7E8-6F65-4CA7-9DA1-A2EE77A2633A}"/>
    <cellStyle name="Input 2 2 2 5 3 2" xfId="24038" xr:uid="{03C5D8DC-9B82-4BC3-AE21-D3CF3FF8A5BE}"/>
    <cellStyle name="Input 2 2 2 5 4" xfId="24039" xr:uid="{F245A065-456C-4C2F-BE04-69C76DA6C9F2}"/>
    <cellStyle name="Input 2 2 2 5 4 2" xfId="24040" xr:uid="{BDDA837F-CFA1-4730-AEF0-F4B14BC1499D}"/>
    <cellStyle name="Input 2 2 2 5 5" xfId="24041" xr:uid="{2684ECDE-CACC-433E-8290-207FD71B3713}"/>
    <cellStyle name="Input 2 2 2 5 5 2" xfId="24042" xr:uid="{B945C09F-3E52-446A-9BD3-7B5EC149B4C1}"/>
    <cellStyle name="Input 2 2 2 5 6" xfId="24043" xr:uid="{E4FE074A-A67C-4AAA-8D43-C296F5556552}"/>
    <cellStyle name="Input 2 2 2 5 6 2" xfId="24044" xr:uid="{C1D40609-A6A0-44EA-8637-6701C4EA9463}"/>
    <cellStyle name="Input 2 2 2 5 7" xfId="24045" xr:uid="{4417FE5C-016C-465E-A7E7-027D64C7E344}"/>
    <cellStyle name="Input 2 2 2 5 7 2" xfId="24046" xr:uid="{9646163F-5CE0-4E1A-8CC3-6A33427ABF4E}"/>
    <cellStyle name="Input 2 2 2 5 8" xfId="24047" xr:uid="{CB459203-76DE-4C33-8207-E2860207AE5B}"/>
    <cellStyle name="Input 2 2 2 5_Mes Actual" xfId="24048" xr:uid="{43E373AE-F705-40F8-9CE1-8828A515602F}"/>
    <cellStyle name="Input 2 2 2 6" xfId="24049" xr:uid="{27CF314B-32E7-474D-B020-EFA921DA4F78}"/>
    <cellStyle name="Input 2 2 2 6 2" xfId="24050" xr:uid="{53EA6C7A-374E-4788-A914-D60F46E5A044}"/>
    <cellStyle name="Input 2 2 2 6 2 2" xfId="24051" xr:uid="{A195089C-B9E9-466D-9DD4-2D6651A97797}"/>
    <cellStyle name="Input 2 2 2 6 3" xfId="24052" xr:uid="{C5CFBE32-E78A-4945-BBC7-3E2A57289434}"/>
    <cellStyle name="Input 2 2 2 6 3 2" xfId="24053" xr:uid="{0834AB8D-B81B-44BD-BE0A-62157E440402}"/>
    <cellStyle name="Input 2 2 2 6 4" xfId="24054" xr:uid="{AA914522-1ECD-4A97-BCD1-6AD63CC127FC}"/>
    <cellStyle name="Input 2 2 2 6 4 2" xfId="24055" xr:uid="{722FB846-8E02-41A0-87E5-2976F649D3E0}"/>
    <cellStyle name="Input 2 2 2 6 5" xfId="24056" xr:uid="{18EED4DF-D9FB-48D0-A584-D33075AC90CE}"/>
    <cellStyle name="Input 2 2 2 6 5 2" xfId="24057" xr:uid="{19E6A09F-9CA7-40D6-A91A-44046D4AB661}"/>
    <cellStyle name="Input 2 2 2 6 6" xfId="24058" xr:uid="{F86A2626-2198-4DCD-A286-492B90BA1494}"/>
    <cellStyle name="Input 2 2 2 6 6 2" xfId="24059" xr:uid="{7D06AF9E-01A9-49AF-8610-6BFE232ABA45}"/>
    <cellStyle name="Input 2 2 2 6 7" xfId="24060" xr:uid="{E7CED4A4-33CB-492A-BF62-6CA5C98436F8}"/>
    <cellStyle name="Input 2 2 2 7" xfId="24061" xr:uid="{DA6DF658-03E2-48CB-92C2-1F8766AAF3F5}"/>
    <cellStyle name="Input 2 2 2 7 2" xfId="24062" xr:uid="{570653CC-593B-49EA-A36E-E86B1C70C247}"/>
    <cellStyle name="Input 2 2 2 8" xfId="24063" xr:uid="{BE6F3F88-29B7-4CC4-8BC8-F40D6C833AFC}"/>
    <cellStyle name="Input 2 2 2 8 2" xfId="24064" xr:uid="{8D4A1DD5-36F2-4A3A-A20A-E1285DFE2CED}"/>
    <cellStyle name="Input 2 2 2 9" xfId="24065" xr:uid="{92207704-0329-4CC6-87F9-2FA98051E794}"/>
    <cellStyle name="Input 2 2 2 9 2" xfId="24066" xr:uid="{980D9D44-4C98-413C-8CCB-7F95B0E7EF22}"/>
    <cellStyle name="Input 2 2 2_Mes Actual" xfId="24067" xr:uid="{3784B2FD-C462-4BD9-A35D-77A21EDC14BD}"/>
    <cellStyle name="Input 2 2 3" xfId="24068" xr:uid="{387FD1EA-E499-46B3-8E39-29BDC48487AD}"/>
    <cellStyle name="Input 2 2 3 10" xfId="24069" xr:uid="{1E2D25B6-8419-46B7-B46A-BE472B7906DA}"/>
    <cellStyle name="Input 2 2 3 10 2" xfId="24070" xr:uid="{F37F1095-96AD-481B-9619-89E7ADD2CF73}"/>
    <cellStyle name="Input 2 2 3 11" xfId="24071" xr:uid="{F9FEC501-A124-4C53-AB01-82812B04860C}"/>
    <cellStyle name="Input 2 2 3 11 2" xfId="24072" xr:uid="{8DDBBB39-693F-4D0F-B154-63273EF15F93}"/>
    <cellStyle name="Input 2 2 3 12" xfId="24073" xr:uid="{2ACCECEA-90E4-4B41-8610-FABB2CF8EF88}"/>
    <cellStyle name="Input 2 2 3 2" xfId="24074" xr:uid="{F4E79C58-F0BE-4BA6-8F2B-E5E26357F696}"/>
    <cellStyle name="Input 2 2 3 2 10" xfId="24075" xr:uid="{A12B4619-D532-4EBE-B564-E2BDBDD726BC}"/>
    <cellStyle name="Input 2 2 3 2 10 2" xfId="24076" xr:uid="{08FD0C80-9A1B-493C-AD89-6F1B85D6DE0E}"/>
    <cellStyle name="Input 2 2 3 2 11" xfId="24077" xr:uid="{F2DF2778-47AE-43BE-AEEC-F77F200EFFF9}"/>
    <cellStyle name="Input 2 2 3 2 2" xfId="24078" xr:uid="{85013AC2-FF67-42DC-A9E8-C30A99204545}"/>
    <cellStyle name="Input 2 2 3 2 2 2" xfId="24079" xr:uid="{202EA8BB-B10C-4136-94DD-86FA2BAD0A73}"/>
    <cellStyle name="Input 2 2 3 2 2 2 2" xfId="24080" xr:uid="{9F137070-556C-4EB4-87AC-9C56A9824097}"/>
    <cellStyle name="Input 2 2 3 2 2 2 2 2" xfId="24081" xr:uid="{5AFA881B-39CA-4DA8-A09B-133BF673F017}"/>
    <cellStyle name="Input 2 2 3 2 2 2 3" xfId="24082" xr:uid="{32F849FD-9194-4035-B84A-2E620CFC3C1A}"/>
    <cellStyle name="Input 2 2 3 2 2 2 3 2" xfId="24083" xr:uid="{B3A6CCCB-5161-4464-8CE9-239A8B6273F9}"/>
    <cellStyle name="Input 2 2 3 2 2 2 4" xfId="24084" xr:uid="{33E40247-463B-444C-93D3-68BCDD7241C0}"/>
    <cellStyle name="Input 2 2 3 2 2 2 4 2" xfId="24085" xr:uid="{4AC8223F-B044-48AC-9D46-C03F9B977282}"/>
    <cellStyle name="Input 2 2 3 2 2 2 5" xfId="24086" xr:uid="{863D774A-6C49-4B59-B89E-555D3C12B29F}"/>
    <cellStyle name="Input 2 2 3 2 2 2 5 2" xfId="24087" xr:uid="{76462D51-0ED6-4A9C-B84B-C6C099CCC441}"/>
    <cellStyle name="Input 2 2 3 2 2 2 6" xfId="24088" xr:uid="{66D7BB0C-50C1-482C-81A0-6B8709DDB281}"/>
    <cellStyle name="Input 2 2 3 2 2 2 6 2" xfId="24089" xr:uid="{BD4CD4DE-DBA9-4685-8453-4EA65C867FA3}"/>
    <cellStyle name="Input 2 2 3 2 2 2 7" xfId="24090" xr:uid="{A381BBE6-66DE-47B1-863B-0ABC959B47E0}"/>
    <cellStyle name="Input 2 2 3 2 2 2_Mes Actual" xfId="24091" xr:uid="{F779CDE1-7405-424A-BD5B-45E3B676DBD1}"/>
    <cellStyle name="Input 2 2 3 2 2 3" xfId="24092" xr:uid="{2C49DC54-F3D8-442F-9CD3-BB09299BB043}"/>
    <cellStyle name="Input 2 2 3 2 2 3 2" xfId="24093" xr:uid="{6593C712-8DA6-4475-9F10-A40EEAAC436A}"/>
    <cellStyle name="Input 2 2 3 2 2 3 2 2" xfId="24094" xr:uid="{C79B237E-E0C4-4118-9DC5-821B51BD203B}"/>
    <cellStyle name="Input 2 2 3 2 2 3 3" xfId="24095" xr:uid="{961AF06D-C009-479A-A775-F5A37074858E}"/>
    <cellStyle name="Input 2 2 3 2 2 3_Mes Actual" xfId="24096" xr:uid="{3872792A-968B-428C-AA94-A732823AA03A}"/>
    <cellStyle name="Input 2 2 3 2 2 4" xfId="24097" xr:uid="{28EA55A9-F1BD-4986-A6D5-9395A2FCD622}"/>
    <cellStyle name="Input 2 2 3 2 2 4 2" xfId="24098" xr:uid="{53A4FD16-AD3D-48BC-A283-8F3109C1A96F}"/>
    <cellStyle name="Input 2 2 3 2 2 5" xfId="24099" xr:uid="{81507954-268B-4CCD-A8F9-9B3FD25A198F}"/>
    <cellStyle name="Input 2 2 3 2 2 5 2" xfId="24100" xr:uid="{88544230-004B-4696-A7AC-7206B3842455}"/>
    <cellStyle name="Input 2 2 3 2 2 6" xfId="24101" xr:uid="{0D1B83AA-80A4-4D91-9825-B6CE542B5732}"/>
    <cellStyle name="Input 2 2 3 2 2 6 2" xfId="24102" xr:uid="{CF25C4B9-C24E-4DDD-9878-387AF5A1C332}"/>
    <cellStyle name="Input 2 2 3 2 2 7" xfId="24103" xr:uid="{1C02142A-98FD-4C4B-ACFC-D89AE1E19C72}"/>
    <cellStyle name="Input 2 2 3 2 2 7 2" xfId="24104" xr:uid="{4EA853F2-55CB-44C6-B5E8-41600A61D76E}"/>
    <cellStyle name="Input 2 2 3 2 2 8" xfId="24105" xr:uid="{404927BA-747A-4146-A812-A2E94F5E64A3}"/>
    <cellStyle name="Input 2 2 3 2 2_Mes Actual" xfId="24106" xr:uid="{1EDAAE62-710F-41EF-811C-DF3C6A38731F}"/>
    <cellStyle name="Input 2 2 3 2 3" xfId="24107" xr:uid="{154431C5-E897-485D-B7A3-0795587FACD3}"/>
    <cellStyle name="Input 2 2 3 2 3 2" xfId="24108" xr:uid="{75C6D151-B502-421A-9F16-0FE901F63FDB}"/>
    <cellStyle name="Input 2 2 3 2 3 2 2" xfId="24109" xr:uid="{B3B3E18C-B14D-4BCE-95EE-916068157966}"/>
    <cellStyle name="Input 2 2 3 2 3 2 2 2" xfId="24110" xr:uid="{D2DFF32F-1CDE-47EC-8E99-C099750CE75C}"/>
    <cellStyle name="Input 2 2 3 2 3 2 3" xfId="24111" xr:uid="{8A6D9B6E-8B52-4993-91E9-D99EEB2268DB}"/>
    <cellStyle name="Input 2 2 3 2 3 2 3 2" xfId="24112" xr:uid="{78774884-983A-4813-9381-E5C14D572F89}"/>
    <cellStyle name="Input 2 2 3 2 3 2 4" xfId="24113" xr:uid="{16F2A654-D7BC-40CA-BEC5-1D38920E4508}"/>
    <cellStyle name="Input 2 2 3 2 3 2 4 2" xfId="24114" xr:uid="{F4A8AE1F-63B4-48F6-8820-C6C128933089}"/>
    <cellStyle name="Input 2 2 3 2 3 2 5" xfId="24115" xr:uid="{C87A2ED1-B152-4DAA-BF5D-C5CDE1023C3E}"/>
    <cellStyle name="Input 2 2 3 2 3 2 5 2" xfId="24116" xr:uid="{C04BD980-5A8C-4B12-8817-D3F1A995F663}"/>
    <cellStyle name="Input 2 2 3 2 3 2 6" xfId="24117" xr:uid="{7A2E754E-E129-435C-B7DF-572CA78CA00B}"/>
    <cellStyle name="Input 2 2 3 2 3 2 6 2" xfId="24118" xr:uid="{1EDA61F6-6F57-4C46-BD44-1CED444C86CC}"/>
    <cellStyle name="Input 2 2 3 2 3 2 7" xfId="24119" xr:uid="{F7C5A368-9221-44E4-811F-C11DEB3DEC5F}"/>
    <cellStyle name="Input 2 2 3 2 3 3" xfId="24120" xr:uid="{2E333CAA-9158-4580-9AF1-DD59F29224EF}"/>
    <cellStyle name="Input 2 2 3 2 3 3 2" xfId="24121" xr:uid="{B639AF1F-97EC-42FC-B4EB-AA23225940BD}"/>
    <cellStyle name="Input 2 2 3 2 3 4" xfId="24122" xr:uid="{7E55CB98-4639-490C-9E4A-CC1AF13D9BCE}"/>
    <cellStyle name="Input 2 2 3 2 3 4 2" xfId="24123" xr:uid="{FC0D76E2-D938-48B8-A110-0E06EA2C7228}"/>
    <cellStyle name="Input 2 2 3 2 3 5" xfId="24124" xr:uid="{B601ABDA-014E-4D13-9FF5-72E4A09C936E}"/>
    <cellStyle name="Input 2 2 3 2 3 5 2" xfId="24125" xr:uid="{5F9B2D78-7ADD-4BFD-B3D1-396D6CB1123F}"/>
    <cellStyle name="Input 2 2 3 2 3 6" xfId="24126" xr:uid="{31F512A2-7E58-4CBF-BCDE-75469EF2F750}"/>
    <cellStyle name="Input 2 2 3 2 3 6 2" xfId="24127" xr:uid="{C66836E8-5F26-4684-B01F-958882AA3729}"/>
    <cellStyle name="Input 2 2 3 2 3 7" xfId="24128" xr:uid="{755061AC-3AF0-4A91-9747-61413211B75F}"/>
    <cellStyle name="Input 2 2 3 2 3 7 2" xfId="24129" xr:uid="{305D77CA-BFF3-4569-847A-175346DE5136}"/>
    <cellStyle name="Input 2 2 3 2 3 8" xfId="24130" xr:uid="{52194636-EE4E-429A-96B7-5803F9BC5499}"/>
    <cellStyle name="Input 2 2 3 2 3_Mes Actual" xfId="24131" xr:uid="{DC1A7E93-57A7-4F7E-B9C1-8A2F19AB74F3}"/>
    <cellStyle name="Input 2 2 3 2 4" xfId="24132" xr:uid="{F59B4100-8024-486D-AC04-D5AF32E4D3B9}"/>
    <cellStyle name="Input 2 2 3 2 4 2" xfId="24133" xr:uid="{905B14FC-F971-49E8-AA47-71670CC4C2D6}"/>
    <cellStyle name="Input 2 2 3 2 4 2 2" xfId="24134" xr:uid="{C89BBDA6-C1A4-4775-B712-D3BC419D81BA}"/>
    <cellStyle name="Input 2 2 3 2 4 2 2 2" xfId="24135" xr:uid="{B2948995-FAED-49BD-814B-3F4D51EF1033}"/>
    <cellStyle name="Input 2 2 3 2 4 2 3" xfId="24136" xr:uid="{5235E6DC-D781-4A75-9F9B-DF4F9E034752}"/>
    <cellStyle name="Input 2 2 3 2 4 2 3 2" xfId="24137" xr:uid="{C70D2A6E-B6FA-492C-950B-26F930F584BC}"/>
    <cellStyle name="Input 2 2 3 2 4 2 4" xfId="24138" xr:uid="{4A6961E6-95E7-4EE2-B308-8F3748910095}"/>
    <cellStyle name="Input 2 2 3 2 4 2 4 2" xfId="24139" xr:uid="{091FAC7B-A8F3-45FA-84ED-4FC7A17A36A0}"/>
    <cellStyle name="Input 2 2 3 2 4 2 5" xfId="24140" xr:uid="{5DDD68F7-379F-4CE3-BFF6-80F283535D52}"/>
    <cellStyle name="Input 2 2 3 2 4 2 5 2" xfId="24141" xr:uid="{631AAF83-2C9D-423A-B477-DE7CD1A24083}"/>
    <cellStyle name="Input 2 2 3 2 4 2 6" xfId="24142" xr:uid="{7523B3C9-DEC4-4C27-AB2C-9795BC805DB7}"/>
    <cellStyle name="Input 2 2 3 2 4 2 6 2" xfId="24143" xr:uid="{333E3825-C1DE-4F94-81B4-F6D6C8DE1A6B}"/>
    <cellStyle name="Input 2 2 3 2 4 2 7" xfId="24144" xr:uid="{3F3B1ABF-632D-4C4E-BB9F-FB38ED3715FA}"/>
    <cellStyle name="Input 2 2 3 2 4 3" xfId="24145" xr:uid="{15495D12-F68E-4F6D-8546-09A9B3989BE2}"/>
    <cellStyle name="Input 2 2 3 2 4 3 2" xfId="24146" xr:uid="{53077F92-8282-4D46-BB81-AC7D96011EFF}"/>
    <cellStyle name="Input 2 2 3 2 4 4" xfId="24147" xr:uid="{563BD9D4-B05B-4924-BC47-F134B9CCEFAE}"/>
    <cellStyle name="Input 2 2 3 2 4 4 2" xfId="24148" xr:uid="{5E4F84B2-8877-4107-AB95-CDA029E699FC}"/>
    <cellStyle name="Input 2 2 3 2 4 5" xfId="24149" xr:uid="{72960D8A-822D-4D38-9CED-C9603DB2FF7B}"/>
    <cellStyle name="Input 2 2 3 2 4 5 2" xfId="24150" xr:uid="{0B7A513E-229A-4F00-8E17-6EACC983D60D}"/>
    <cellStyle name="Input 2 2 3 2 4 6" xfId="24151" xr:uid="{09505CA8-108A-4430-88AE-B7778B12BD86}"/>
    <cellStyle name="Input 2 2 3 2 4 6 2" xfId="24152" xr:uid="{F22816CC-ED89-46C5-923A-71C4D17616E0}"/>
    <cellStyle name="Input 2 2 3 2 4 7" xfId="24153" xr:uid="{5B0AC803-4038-4072-834C-5042EA914B7F}"/>
    <cellStyle name="Input 2 2 3 2 4 7 2" xfId="24154" xr:uid="{87353775-F8A9-41F9-A581-3E1538631E71}"/>
    <cellStyle name="Input 2 2 3 2 4 8" xfId="24155" xr:uid="{C7476CE4-C884-4123-A45C-932EEA55876E}"/>
    <cellStyle name="Input 2 2 3 2 4_Mes Actual" xfId="24156" xr:uid="{8F6D8D8B-7021-4CE9-83B8-295486E8C36D}"/>
    <cellStyle name="Input 2 2 3 2 5" xfId="24157" xr:uid="{F9C5FC68-BAE0-4AF5-8928-B03D55D9573F}"/>
    <cellStyle name="Input 2 2 3 2 5 2" xfId="24158" xr:uid="{A8364BE4-0659-47C0-9C57-3AB28AB607E8}"/>
    <cellStyle name="Input 2 2 3 2 5 2 2" xfId="24159" xr:uid="{6B8B7951-084F-42BC-932E-6011C919A679}"/>
    <cellStyle name="Input 2 2 3 2 5 3" xfId="24160" xr:uid="{9F2C1588-2D00-4745-A2E2-308F40F03940}"/>
    <cellStyle name="Input 2 2 3 2 5 3 2" xfId="24161" xr:uid="{10540B9D-FAA8-48BE-AD81-399572115BD9}"/>
    <cellStyle name="Input 2 2 3 2 5 4" xfId="24162" xr:uid="{AA5ADB48-9B33-47E5-9E9F-6956C07906B0}"/>
    <cellStyle name="Input 2 2 3 2 5 4 2" xfId="24163" xr:uid="{2490565D-038C-454B-8855-E9E442306A39}"/>
    <cellStyle name="Input 2 2 3 2 5 5" xfId="24164" xr:uid="{A5FD3FF3-D8A1-4A83-892B-BD10CE118B41}"/>
    <cellStyle name="Input 2 2 3 2 5 5 2" xfId="24165" xr:uid="{E6C60076-1762-4BAB-9335-0D6B28C47EB8}"/>
    <cellStyle name="Input 2 2 3 2 5 6" xfId="24166" xr:uid="{CD56D627-98FE-46E1-BA82-3AF94416C2D9}"/>
    <cellStyle name="Input 2 2 3 2 5 6 2" xfId="24167" xr:uid="{2321DBB2-2306-4C19-84BD-5F636EC7BF1D}"/>
    <cellStyle name="Input 2 2 3 2 5 7" xfId="24168" xr:uid="{3D74D36E-4506-41A4-959F-B1239A5944DD}"/>
    <cellStyle name="Input 2 2 3 2 6" xfId="24169" xr:uid="{DCF793F7-812D-4055-B880-E314C39AF1F9}"/>
    <cellStyle name="Input 2 2 3 2 6 2" xfId="24170" xr:uid="{509FF92C-E41F-4A4D-818B-2C44C027F945}"/>
    <cellStyle name="Input 2 2 3 2 7" xfId="24171" xr:uid="{BB73950E-61F2-4C22-B5E5-093763AB8BB0}"/>
    <cellStyle name="Input 2 2 3 2 7 2" xfId="24172" xr:uid="{0DC610D8-5B18-4706-BCBF-A2CD4F72DB00}"/>
    <cellStyle name="Input 2 2 3 2 8" xfId="24173" xr:uid="{9292563B-E17F-4881-9E20-05989E962559}"/>
    <cellStyle name="Input 2 2 3 2 8 2" xfId="24174" xr:uid="{5DF89AB1-3F98-4F77-9438-B217E81D7203}"/>
    <cellStyle name="Input 2 2 3 2 9" xfId="24175" xr:uid="{7E547722-D7DF-4A29-AEB3-102773C0530F}"/>
    <cellStyle name="Input 2 2 3 2 9 2" xfId="24176" xr:uid="{FA883FC8-543E-4D11-A898-8BAD926D4365}"/>
    <cellStyle name="Input 2 2 3 2_Mes Actual" xfId="24177" xr:uid="{34DF3804-63A2-49E1-BE2D-FA4CC4D372C9}"/>
    <cellStyle name="Input 2 2 3 3" xfId="24178" xr:uid="{EDFB2EBC-12AA-456D-9B19-75E18FD9B4AA}"/>
    <cellStyle name="Input 2 2 3 3 2" xfId="24179" xr:uid="{7AB027F5-84DD-43C8-8313-0095437305A6}"/>
    <cellStyle name="Input 2 2 3 3 2 2" xfId="24180" xr:uid="{1DD887A9-B868-4E5C-8392-87194CFB3674}"/>
    <cellStyle name="Input 2 2 3 3 2 2 2" xfId="24181" xr:uid="{C7B7FA0C-B84A-4E53-AC9F-BCC2231D2256}"/>
    <cellStyle name="Input 2 2 3 3 2 3" xfId="24182" xr:uid="{1E32163B-E8DC-4E4C-BA74-FEB293FC4865}"/>
    <cellStyle name="Input 2 2 3 3 2 3 2" xfId="24183" xr:uid="{CA57DD33-75EB-48F2-847E-7F8B5F313754}"/>
    <cellStyle name="Input 2 2 3 3 2 4" xfId="24184" xr:uid="{51B967C1-4CF1-4303-8776-704CDDAAE28C}"/>
    <cellStyle name="Input 2 2 3 3 2 4 2" xfId="24185" xr:uid="{F40E77DD-F71E-469C-9AD9-CA101635C9F5}"/>
    <cellStyle name="Input 2 2 3 3 2 5" xfId="24186" xr:uid="{FCBFC160-562F-4E98-8415-ED1C0A23A98D}"/>
    <cellStyle name="Input 2 2 3 3 2 5 2" xfId="24187" xr:uid="{15E90E1C-55EA-4A95-843F-C897DEE64120}"/>
    <cellStyle name="Input 2 2 3 3 2 6" xfId="24188" xr:uid="{D9E2DE76-302A-4507-8DFD-013FB8355F1D}"/>
    <cellStyle name="Input 2 2 3 3 2 6 2" xfId="24189" xr:uid="{DB2F32C8-228D-4FDA-8CF7-5B37DC65298B}"/>
    <cellStyle name="Input 2 2 3 3 2 7" xfId="24190" xr:uid="{A0182C17-32DB-4C02-A43D-95889E8CE892}"/>
    <cellStyle name="Input 2 2 3 3 2_Mes Actual" xfId="24191" xr:uid="{8AE0E2DF-0094-4882-A8EE-A47963B3A667}"/>
    <cellStyle name="Input 2 2 3 3 3" xfId="24192" xr:uid="{10DCFE18-B443-4921-9E42-07E9488DE8B6}"/>
    <cellStyle name="Input 2 2 3 3 3 2" xfId="24193" xr:uid="{E1C7BFD0-8D76-4B40-945D-8FC6A9D4061C}"/>
    <cellStyle name="Input 2 2 3 3 3 2 2" xfId="24194" xr:uid="{3E49ABF4-F77B-40A4-8A7F-E17E073023C7}"/>
    <cellStyle name="Input 2 2 3 3 3 3" xfId="24195" xr:uid="{D016F3BB-619D-4AB7-9E4A-6D27079C57C7}"/>
    <cellStyle name="Input 2 2 3 3 3_Mes Actual" xfId="24196" xr:uid="{92D6E3C9-4177-4BD8-A667-3ABD6C70F28C}"/>
    <cellStyle name="Input 2 2 3 3 4" xfId="24197" xr:uid="{1EA61295-CF16-4727-A0F8-48082FA84958}"/>
    <cellStyle name="Input 2 2 3 3 4 2" xfId="24198" xr:uid="{2B619DF0-0DB1-4AFE-8248-16DFEA1D8737}"/>
    <cellStyle name="Input 2 2 3 3 5" xfId="24199" xr:uid="{E5EA8323-CA36-49B1-95C8-1A72431A60CD}"/>
    <cellStyle name="Input 2 2 3 3 5 2" xfId="24200" xr:uid="{D5B45A43-E98A-412F-BD39-0B07022E2EFB}"/>
    <cellStyle name="Input 2 2 3 3 6" xfId="24201" xr:uid="{31313847-AD9B-4EB5-ACB5-F49F26F029AF}"/>
    <cellStyle name="Input 2 2 3 3 6 2" xfId="24202" xr:uid="{5E591ABE-3BF6-4E65-A92D-EDB1E9D2B96E}"/>
    <cellStyle name="Input 2 2 3 3 7" xfId="24203" xr:uid="{5879B1AB-5F1A-4421-89F7-CC7A359CF6EC}"/>
    <cellStyle name="Input 2 2 3 3 7 2" xfId="24204" xr:uid="{B0579415-A12F-4330-867A-05282865C1B1}"/>
    <cellStyle name="Input 2 2 3 3 8" xfId="24205" xr:uid="{4D45DE17-20AB-4224-B04A-5E8F40FA08BC}"/>
    <cellStyle name="Input 2 2 3 3_Mes Actual" xfId="24206" xr:uid="{AD949ACC-AF2F-4F77-A011-7CF9254D3821}"/>
    <cellStyle name="Input 2 2 3 4" xfId="24207" xr:uid="{1AC4932B-35D0-405A-9B4E-EE8200AB6482}"/>
    <cellStyle name="Input 2 2 3 4 2" xfId="24208" xr:uid="{9FA47258-A624-4004-A926-5B21738DB18A}"/>
    <cellStyle name="Input 2 2 3 4 2 2" xfId="24209" xr:uid="{A3D0F5E8-A3E8-4F81-A6AE-EDC44E5E0890}"/>
    <cellStyle name="Input 2 2 3 4 2 2 2" xfId="24210" xr:uid="{C797DBBA-9132-41FC-8578-6CF1E0E454FA}"/>
    <cellStyle name="Input 2 2 3 4 2 3" xfId="24211" xr:uid="{834A2B92-871B-49D0-80B5-01B160DED8DF}"/>
    <cellStyle name="Input 2 2 3 4 2 3 2" xfId="24212" xr:uid="{B082C0E9-EB33-47BF-B6F5-33FEE25139E0}"/>
    <cellStyle name="Input 2 2 3 4 2 4" xfId="24213" xr:uid="{C71269F6-C5D7-4221-AFF9-00FED6C204A7}"/>
    <cellStyle name="Input 2 2 3 4 2 4 2" xfId="24214" xr:uid="{9F8EDB5C-01BE-4D4F-AF2E-3FCE5DD6B8B3}"/>
    <cellStyle name="Input 2 2 3 4 2 5" xfId="24215" xr:uid="{681A067F-2E61-4F6A-9837-33617BA0C407}"/>
    <cellStyle name="Input 2 2 3 4 2 5 2" xfId="24216" xr:uid="{13FEE98D-AF20-46A2-B76A-16E7A959CA14}"/>
    <cellStyle name="Input 2 2 3 4 2 6" xfId="24217" xr:uid="{F89A6F60-13DC-447A-AEA5-4773A65653D8}"/>
    <cellStyle name="Input 2 2 3 4 2 6 2" xfId="24218" xr:uid="{C066F37E-654A-409B-8D73-D2867538B84F}"/>
    <cellStyle name="Input 2 2 3 4 2 7" xfId="24219" xr:uid="{10EFD7D7-DC6A-464A-808C-E1044831F8B4}"/>
    <cellStyle name="Input 2 2 3 4 3" xfId="24220" xr:uid="{D823290D-EF3F-484E-9822-340C75A1BECC}"/>
    <cellStyle name="Input 2 2 3 4 3 2" xfId="24221" xr:uid="{126CC399-14DB-4515-9514-B2AEB46490F4}"/>
    <cellStyle name="Input 2 2 3 4 4" xfId="24222" xr:uid="{A9A5BC4B-2F4B-4AC8-AB10-7CD25D24E03A}"/>
    <cellStyle name="Input 2 2 3 4 4 2" xfId="24223" xr:uid="{710AE50F-69CD-40DA-A1D8-A4B615B01F0A}"/>
    <cellStyle name="Input 2 2 3 4 5" xfId="24224" xr:uid="{659B350A-6E3C-41B9-A9B5-DBDFED58594C}"/>
    <cellStyle name="Input 2 2 3 4 5 2" xfId="24225" xr:uid="{C2C92467-CE15-460C-894B-857C7FE16C05}"/>
    <cellStyle name="Input 2 2 3 4 6" xfId="24226" xr:uid="{929AD679-498E-47E6-9A0C-4538DB3F5D92}"/>
    <cellStyle name="Input 2 2 3 4 6 2" xfId="24227" xr:uid="{AADEE06A-326A-46C1-87AB-6B94284D8B6D}"/>
    <cellStyle name="Input 2 2 3 4 7" xfId="24228" xr:uid="{976DE00B-E13E-4663-A5CD-3B56FD2712B1}"/>
    <cellStyle name="Input 2 2 3 4 7 2" xfId="24229" xr:uid="{4006B110-619F-43D1-A471-7ED57F7ECE10}"/>
    <cellStyle name="Input 2 2 3 4 8" xfId="24230" xr:uid="{CB1DE1C3-40F9-4521-9184-129B18C50732}"/>
    <cellStyle name="Input 2 2 3 4_Mes Actual" xfId="24231" xr:uid="{BA272257-1A46-4664-A1BE-E22D8963CDAE}"/>
    <cellStyle name="Input 2 2 3 5" xfId="24232" xr:uid="{D099D816-1DA5-497E-8762-4883D69AD3C4}"/>
    <cellStyle name="Input 2 2 3 5 2" xfId="24233" xr:uid="{3F1A3053-F89F-4CCA-94DB-D718ECE64E46}"/>
    <cellStyle name="Input 2 2 3 5 2 2" xfId="24234" xr:uid="{2A55834F-C1EE-4848-83A8-E6FFB9F08617}"/>
    <cellStyle name="Input 2 2 3 5 2 2 2" xfId="24235" xr:uid="{41B59EC3-5322-45E0-A4C1-B7FBF5DA3AB9}"/>
    <cellStyle name="Input 2 2 3 5 2 3" xfId="24236" xr:uid="{549D8B99-E09E-428A-B9D6-CC8B51EDC1E0}"/>
    <cellStyle name="Input 2 2 3 5 2 3 2" xfId="24237" xr:uid="{7EC0A913-2984-4F3D-BEDD-BDA9CA359E00}"/>
    <cellStyle name="Input 2 2 3 5 2 4" xfId="24238" xr:uid="{A8F6E646-510B-4386-A978-232A51A1CA33}"/>
    <cellStyle name="Input 2 2 3 5 2 4 2" xfId="24239" xr:uid="{3EDCFD52-238B-413D-8C97-ABE4114C3DB1}"/>
    <cellStyle name="Input 2 2 3 5 2 5" xfId="24240" xr:uid="{41991625-D920-4A9D-917D-96D5FEE66E66}"/>
    <cellStyle name="Input 2 2 3 5 2 5 2" xfId="24241" xr:uid="{222B6264-DCDA-4F02-803F-C1D9D6B4AF01}"/>
    <cellStyle name="Input 2 2 3 5 2 6" xfId="24242" xr:uid="{B9012E36-9E95-422F-A8C3-8C93579092A7}"/>
    <cellStyle name="Input 2 2 3 5 2 6 2" xfId="24243" xr:uid="{E5BC4027-E254-4E11-85CB-FB94E874FA4C}"/>
    <cellStyle name="Input 2 2 3 5 2 7" xfId="24244" xr:uid="{816003BA-8C26-4F1E-864F-58AC068334D5}"/>
    <cellStyle name="Input 2 2 3 5 3" xfId="24245" xr:uid="{ADA413D7-56AF-42C5-B349-BBF6DE49E388}"/>
    <cellStyle name="Input 2 2 3 5 3 2" xfId="24246" xr:uid="{608EA4E9-CE86-484D-857F-3B468111EE23}"/>
    <cellStyle name="Input 2 2 3 5 4" xfId="24247" xr:uid="{8B496F25-4538-463B-9844-5A35CBB6878B}"/>
    <cellStyle name="Input 2 2 3 5 4 2" xfId="24248" xr:uid="{8789B1F2-5AA0-45A8-A378-89F12DFBBE29}"/>
    <cellStyle name="Input 2 2 3 5 5" xfId="24249" xr:uid="{E1CD405B-CC15-4760-954D-45EB10020F43}"/>
    <cellStyle name="Input 2 2 3 5 5 2" xfId="24250" xr:uid="{5B192790-5CF3-4FC4-97C1-7AA23B525894}"/>
    <cellStyle name="Input 2 2 3 5 6" xfId="24251" xr:uid="{1186E2F2-AE22-4C9B-9DA4-AAB8E2EB5695}"/>
    <cellStyle name="Input 2 2 3 5 6 2" xfId="24252" xr:uid="{DF0AB9C9-7279-49A9-B69D-16F4C402BE65}"/>
    <cellStyle name="Input 2 2 3 5 7" xfId="24253" xr:uid="{D10D0F64-B548-4748-A40D-0CD996BB8C47}"/>
    <cellStyle name="Input 2 2 3 5 7 2" xfId="24254" xr:uid="{CB722D3C-880D-41AD-A8DA-5C9ECDE61D92}"/>
    <cellStyle name="Input 2 2 3 5 8" xfId="24255" xr:uid="{D8EBE28D-C751-44D1-A7C1-6A20B76F4834}"/>
    <cellStyle name="Input 2 2 3 5_Mes Actual" xfId="24256" xr:uid="{0356CF34-CDCE-4F56-ACEB-F1B5B35CF1E4}"/>
    <cellStyle name="Input 2 2 3 6" xfId="24257" xr:uid="{AACFC438-AD57-4BC0-835D-10C0B5D14E45}"/>
    <cellStyle name="Input 2 2 3 6 2" xfId="24258" xr:uid="{C28998E1-82D7-409D-A1EC-C72DB105A643}"/>
    <cellStyle name="Input 2 2 3 6 2 2" xfId="24259" xr:uid="{E6AFC925-F690-499F-B3FD-5DDE86F953AD}"/>
    <cellStyle name="Input 2 2 3 6 3" xfId="24260" xr:uid="{AFBD8CB1-D0A0-45DA-A02A-8DC709FED5D7}"/>
    <cellStyle name="Input 2 2 3 6 3 2" xfId="24261" xr:uid="{EAD40234-ED31-4B5B-91C1-05C82BFD3F6D}"/>
    <cellStyle name="Input 2 2 3 6 4" xfId="24262" xr:uid="{AC452E39-1D83-4353-8C44-551D1042CBF0}"/>
    <cellStyle name="Input 2 2 3 6 4 2" xfId="24263" xr:uid="{472FED8E-8EC2-47C4-82A5-31FE2173F151}"/>
    <cellStyle name="Input 2 2 3 6 5" xfId="24264" xr:uid="{CB0A2A2E-9E36-411F-A079-94FDCA881956}"/>
    <cellStyle name="Input 2 2 3 6 5 2" xfId="24265" xr:uid="{E01571A0-FA6F-4239-ABA1-E12FC961B0C6}"/>
    <cellStyle name="Input 2 2 3 6 6" xfId="24266" xr:uid="{142CB3E6-CE2D-4C02-A9C9-EB9A2F3F8B91}"/>
    <cellStyle name="Input 2 2 3 6 6 2" xfId="24267" xr:uid="{8843BF22-0CDD-41CC-8580-730BB9199095}"/>
    <cellStyle name="Input 2 2 3 6 7" xfId="24268" xr:uid="{A8BAF2CD-7A47-40A1-B24C-1E05F93C7649}"/>
    <cellStyle name="Input 2 2 3 7" xfId="24269" xr:uid="{A30026D5-CCEE-4171-AEC7-08EC9D7D6E2E}"/>
    <cellStyle name="Input 2 2 3 7 2" xfId="24270" xr:uid="{31AA3E14-6C64-4854-8795-7EEC60087129}"/>
    <cellStyle name="Input 2 2 3 8" xfId="24271" xr:uid="{9AD5E153-567A-43C5-9D8F-0C1BB1B7F46D}"/>
    <cellStyle name="Input 2 2 3 8 2" xfId="24272" xr:uid="{6A7E87DA-31DE-4AB6-BC25-1C4B06523254}"/>
    <cellStyle name="Input 2 2 3 9" xfId="24273" xr:uid="{461349FE-F6D8-4771-BF5E-79DC569AA398}"/>
    <cellStyle name="Input 2 2 3 9 2" xfId="24274" xr:uid="{7179ABC4-7912-4FB7-99A4-79C8EDB96807}"/>
    <cellStyle name="Input 2 2 3_Mes Actual" xfId="24275" xr:uid="{3AE8D737-89EE-4C46-9BFF-2DF38866C179}"/>
    <cellStyle name="Input 2 2 4" xfId="24276" xr:uid="{FB713C82-5569-4534-BE5B-48F50BEB5C30}"/>
    <cellStyle name="Input 2 2 4 10" xfId="24277" xr:uid="{3FA61DD0-6D98-4F4E-827B-F821178C8A41}"/>
    <cellStyle name="Input 2 2 4 10 2" xfId="24278" xr:uid="{76D3DB03-8E55-4573-BA5B-FBC080261705}"/>
    <cellStyle name="Input 2 2 4 11" xfId="24279" xr:uid="{AE9EF7BF-A143-4C0A-B2B2-7D99E2780A35}"/>
    <cellStyle name="Input 2 2 4 2" xfId="24280" xr:uid="{5579C0E6-BAC3-41F4-A013-386E86D9AF97}"/>
    <cellStyle name="Input 2 2 4 2 2" xfId="24281" xr:uid="{A85C5A89-CF44-443A-8291-2F25DED2CD0C}"/>
    <cellStyle name="Input 2 2 4 2 2 2" xfId="24282" xr:uid="{8F91670F-B3A7-4BEF-A257-47A972BA8F9A}"/>
    <cellStyle name="Input 2 2 4 2 2 2 2" xfId="24283" xr:uid="{C93B6C54-E7ED-4575-96C9-4FAF10CA1F82}"/>
    <cellStyle name="Input 2 2 4 2 2 3" xfId="24284" xr:uid="{A8CCB918-99A2-4BB6-927F-491CEC29724D}"/>
    <cellStyle name="Input 2 2 4 2 2 3 2" xfId="24285" xr:uid="{FD0914D4-448C-437F-8F87-2601839F838F}"/>
    <cellStyle name="Input 2 2 4 2 2 4" xfId="24286" xr:uid="{970DA45D-1454-4ECB-9B74-B96CC114F1D7}"/>
    <cellStyle name="Input 2 2 4 2 2 4 2" xfId="24287" xr:uid="{9DBC7B2E-EDD0-4195-B17D-2BF0918FA570}"/>
    <cellStyle name="Input 2 2 4 2 2 5" xfId="24288" xr:uid="{9372B9A3-1D27-4277-8049-F828969E66D2}"/>
    <cellStyle name="Input 2 2 4 2 2 5 2" xfId="24289" xr:uid="{B717B727-40E3-4E0C-A4F1-0A2A2B40DF15}"/>
    <cellStyle name="Input 2 2 4 2 2 6" xfId="24290" xr:uid="{68066960-1D77-4E43-8D0E-9B89DF45BA2A}"/>
    <cellStyle name="Input 2 2 4 2 2 6 2" xfId="24291" xr:uid="{4F1C7789-62BE-43E3-ACBD-C53F819AF6A3}"/>
    <cellStyle name="Input 2 2 4 2 2 7" xfId="24292" xr:uid="{E0B92C52-C7B8-4783-A671-6077195F1C39}"/>
    <cellStyle name="Input 2 2 4 2 2_Mes Actual" xfId="24293" xr:uid="{5FAB144B-8368-4BAB-8D57-DEB23CB00227}"/>
    <cellStyle name="Input 2 2 4 2 3" xfId="24294" xr:uid="{371AA561-B242-46C6-8B7E-08BD3C3C7053}"/>
    <cellStyle name="Input 2 2 4 2 3 2" xfId="24295" xr:uid="{5CEFE84D-BB64-4B07-97CA-81EB207ADA13}"/>
    <cellStyle name="Input 2 2 4 2 3 2 2" xfId="24296" xr:uid="{76366F65-5236-4BEE-BC15-5E7A101ED16E}"/>
    <cellStyle name="Input 2 2 4 2 3 3" xfId="24297" xr:uid="{E4352042-15FB-4907-B787-08598F613DE5}"/>
    <cellStyle name="Input 2 2 4 2 3_Mes Actual" xfId="24298" xr:uid="{2C4EA109-D5EF-4144-9204-03BB74A48096}"/>
    <cellStyle name="Input 2 2 4 2 4" xfId="24299" xr:uid="{03A06791-BCC7-498B-A52B-B02DD2BDD49E}"/>
    <cellStyle name="Input 2 2 4 2 4 2" xfId="24300" xr:uid="{2E549D3A-0A1D-4FBE-9902-F68EC8BA3F14}"/>
    <cellStyle name="Input 2 2 4 2 5" xfId="24301" xr:uid="{ED00B0E9-8279-45B1-9576-3D2C638C1DFA}"/>
    <cellStyle name="Input 2 2 4 2 5 2" xfId="24302" xr:uid="{8A36D140-1F5A-4CF1-AEE4-A3A62FA88421}"/>
    <cellStyle name="Input 2 2 4 2 6" xfId="24303" xr:uid="{F0736082-CB26-4D01-B900-72C15B576681}"/>
    <cellStyle name="Input 2 2 4 2 6 2" xfId="24304" xr:uid="{7D21BC29-D0C8-416B-9547-0452EB1E5DDB}"/>
    <cellStyle name="Input 2 2 4 2 7" xfId="24305" xr:uid="{1BFC94A1-6813-4714-8276-51134C787C1D}"/>
    <cellStyle name="Input 2 2 4 2 7 2" xfId="24306" xr:uid="{466C4E0A-F0A6-4177-BF8A-D7C1D9760BA2}"/>
    <cellStyle name="Input 2 2 4 2 8" xfId="24307" xr:uid="{8A9E3CDF-B198-4761-BBFB-0E3C36239F82}"/>
    <cellStyle name="Input 2 2 4 2_Mes Actual" xfId="24308" xr:uid="{E3D5C9D6-8816-4C20-8487-B37F01C66D53}"/>
    <cellStyle name="Input 2 2 4 3" xfId="24309" xr:uid="{03CC3734-C9A3-47CD-96E8-3E4E24C05E63}"/>
    <cellStyle name="Input 2 2 4 3 2" xfId="24310" xr:uid="{1488E8BC-EFB2-4689-8E3C-456BBEB59DAE}"/>
    <cellStyle name="Input 2 2 4 3 2 2" xfId="24311" xr:uid="{7ACD0D37-9A2B-40F6-98BF-AED6A7C13E58}"/>
    <cellStyle name="Input 2 2 4 3 2 2 2" xfId="24312" xr:uid="{86CC6046-C1D9-4887-A979-839050CA40BF}"/>
    <cellStyle name="Input 2 2 4 3 2 3" xfId="24313" xr:uid="{97D74396-E323-4021-A71C-9521D9C98A6C}"/>
    <cellStyle name="Input 2 2 4 3 2 3 2" xfId="24314" xr:uid="{925497E4-9558-4152-8B2B-58CFD3C09A92}"/>
    <cellStyle name="Input 2 2 4 3 2 4" xfId="24315" xr:uid="{CFFA6705-52BF-4BA8-A635-6445534BC8FF}"/>
    <cellStyle name="Input 2 2 4 3 2 4 2" xfId="24316" xr:uid="{6A630BFF-6EE6-497C-9C5F-A08F216060A1}"/>
    <cellStyle name="Input 2 2 4 3 2 5" xfId="24317" xr:uid="{789394C3-5894-4E56-B110-7EB16011F819}"/>
    <cellStyle name="Input 2 2 4 3 2 5 2" xfId="24318" xr:uid="{64C7F6DE-C38A-493F-B8A5-DBCD54D047D9}"/>
    <cellStyle name="Input 2 2 4 3 2 6" xfId="24319" xr:uid="{20ACB626-C835-49C7-B555-8EDE3CA22565}"/>
    <cellStyle name="Input 2 2 4 3 2 6 2" xfId="24320" xr:uid="{58FF6830-672A-4809-AB3C-2C4FD308972A}"/>
    <cellStyle name="Input 2 2 4 3 2 7" xfId="24321" xr:uid="{CDD9A747-BC3D-4019-A888-81BBB2AE5D6E}"/>
    <cellStyle name="Input 2 2 4 3 3" xfId="24322" xr:uid="{2C8F1748-5617-4121-9755-78F63B16C223}"/>
    <cellStyle name="Input 2 2 4 3 3 2" xfId="24323" xr:uid="{80C47B1D-150E-429B-91BD-0F3753B19625}"/>
    <cellStyle name="Input 2 2 4 3 4" xfId="24324" xr:uid="{A4F0F919-408E-4D96-8092-CFA116859BE0}"/>
    <cellStyle name="Input 2 2 4 3 4 2" xfId="24325" xr:uid="{36378D5D-5856-44C9-8EDA-EC18779E4CDB}"/>
    <cellStyle name="Input 2 2 4 3 5" xfId="24326" xr:uid="{3D2911BF-48A8-41EB-93B5-AF2B8FB55A63}"/>
    <cellStyle name="Input 2 2 4 3 5 2" xfId="24327" xr:uid="{A1D57F32-5576-420C-980A-9860DAD0D77D}"/>
    <cellStyle name="Input 2 2 4 3 6" xfId="24328" xr:uid="{02F98A8E-C52D-465C-9253-4F81A7F503AB}"/>
    <cellStyle name="Input 2 2 4 3 6 2" xfId="24329" xr:uid="{772563C7-A69E-4743-A966-DCD7C4725A3B}"/>
    <cellStyle name="Input 2 2 4 3 7" xfId="24330" xr:uid="{447F9A6C-8F29-41BC-8778-697A02547D20}"/>
    <cellStyle name="Input 2 2 4 3 7 2" xfId="24331" xr:uid="{8D3C9308-E664-40A3-949E-08FB58D42AA5}"/>
    <cellStyle name="Input 2 2 4 3 8" xfId="24332" xr:uid="{8D28982F-5EDD-4303-AF60-F1C33D22A405}"/>
    <cellStyle name="Input 2 2 4 3_Mes Actual" xfId="24333" xr:uid="{309D6DD3-2DA9-4D8E-875B-2FBCE84D70CF}"/>
    <cellStyle name="Input 2 2 4 4" xfId="24334" xr:uid="{459FD068-090A-4FB7-97BF-FDCAF6BBA580}"/>
    <cellStyle name="Input 2 2 4 4 2" xfId="24335" xr:uid="{0559B97E-6428-4AA7-8513-42B334327D28}"/>
    <cellStyle name="Input 2 2 4 4 2 2" xfId="24336" xr:uid="{05633D22-CC91-4038-8787-66AB67F50E4D}"/>
    <cellStyle name="Input 2 2 4 4 2 2 2" xfId="24337" xr:uid="{1D0C70ED-191B-405F-A38F-9571AE06C565}"/>
    <cellStyle name="Input 2 2 4 4 2 3" xfId="24338" xr:uid="{AB5D556B-840E-4A0A-A8CB-AD702C3AB0FA}"/>
    <cellStyle name="Input 2 2 4 4 2 3 2" xfId="24339" xr:uid="{A02210CE-56D5-4FF5-B719-FB7A209111EF}"/>
    <cellStyle name="Input 2 2 4 4 2 4" xfId="24340" xr:uid="{EE1BFD58-6273-4D2C-9260-B22CF32CEFBA}"/>
    <cellStyle name="Input 2 2 4 4 2 4 2" xfId="24341" xr:uid="{45ED6AA6-4573-4FD4-AEB0-64983A225C0B}"/>
    <cellStyle name="Input 2 2 4 4 2 5" xfId="24342" xr:uid="{F726C789-6750-480D-BC10-D11EE316EE54}"/>
    <cellStyle name="Input 2 2 4 4 2 5 2" xfId="24343" xr:uid="{EB1D86AF-5C28-440D-9CAC-CD3012915E47}"/>
    <cellStyle name="Input 2 2 4 4 2 6" xfId="24344" xr:uid="{DB81261D-3FF0-4DD1-8E2E-08EB964A5687}"/>
    <cellStyle name="Input 2 2 4 4 2 6 2" xfId="24345" xr:uid="{C1D239CF-4BAB-4EB4-9277-BBF1D391FACA}"/>
    <cellStyle name="Input 2 2 4 4 2 7" xfId="24346" xr:uid="{683EB796-BABD-4A14-8F79-93589B781F0C}"/>
    <cellStyle name="Input 2 2 4 4 3" xfId="24347" xr:uid="{0E2DBD04-D97D-4A64-B7D8-82E2E6DC50EC}"/>
    <cellStyle name="Input 2 2 4 4 3 2" xfId="24348" xr:uid="{BAC34C05-A0B0-45B1-9AAF-4F601F9F42D6}"/>
    <cellStyle name="Input 2 2 4 4 4" xfId="24349" xr:uid="{AE538911-F853-4AE1-819B-6161D341B139}"/>
    <cellStyle name="Input 2 2 4 4 4 2" xfId="24350" xr:uid="{6126800C-83E0-4008-9A9C-52CBC5D4601F}"/>
    <cellStyle name="Input 2 2 4 4 5" xfId="24351" xr:uid="{A407A3BD-AF32-4B57-843B-4815D97117DA}"/>
    <cellStyle name="Input 2 2 4 4 5 2" xfId="24352" xr:uid="{42164865-35B2-4099-8695-987389074DA4}"/>
    <cellStyle name="Input 2 2 4 4 6" xfId="24353" xr:uid="{A268306A-54D1-421D-B787-85AF85DEE3CE}"/>
    <cellStyle name="Input 2 2 4 4 6 2" xfId="24354" xr:uid="{AE246780-BCB0-4260-8C4B-90689FC49FD2}"/>
    <cellStyle name="Input 2 2 4 4 7" xfId="24355" xr:uid="{37B55D2F-7973-4E1C-B5F7-4EC6329B427C}"/>
    <cellStyle name="Input 2 2 4 4 7 2" xfId="24356" xr:uid="{14C53AF4-75EF-47EF-8CCD-24D610FB8B8B}"/>
    <cellStyle name="Input 2 2 4 4 8" xfId="24357" xr:uid="{FD26BB85-3D84-4E81-892F-21C5C90F8A2B}"/>
    <cellStyle name="Input 2 2 4 4_Mes Actual" xfId="24358" xr:uid="{FCD32832-09EE-4416-AB48-74A5248F5F9F}"/>
    <cellStyle name="Input 2 2 4 5" xfId="24359" xr:uid="{F5882D70-D1D2-4C90-BAD6-2748569AD69A}"/>
    <cellStyle name="Input 2 2 4 5 2" xfId="24360" xr:uid="{785A5615-61A5-4782-A3E5-B93541B3E35A}"/>
    <cellStyle name="Input 2 2 4 5 2 2" xfId="24361" xr:uid="{16DBC662-6F2D-4AEA-AD42-A5A25A212AD0}"/>
    <cellStyle name="Input 2 2 4 5 3" xfId="24362" xr:uid="{991EC363-2DC6-4EEB-912E-C8EB5CAC8AAF}"/>
    <cellStyle name="Input 2 2 4 5 3 2" xfId="24363" xr:uid="{FFAC6DF9-2276-4451-B41C-7A2C97B3C702}"/>
    <cellStyle name="Input 2 2 4 5 4" xfId="24364" xr:uid="{9FD94F4F-981E-4A5C-85B1-CAD12F6A3A78}"/>
    <cellStyle name="Input 2 2 4 5 4 2" xfId="24365" xr:uid="{D3B1DA9D-497A-4558-AB74-A5A0EE0D4B18}"/>
    <cellStyle name="Input 2 2 4 5 5" xfId="24366" xr:uid="{3FC3B8AE-FCD5-4405-8BEA-D94D667A64EC}"/>
    <cellStyle name="Input 2 2 4 5 5 2" xfId="24367" xr:uid="{01CE424B-302B-4A7A-A5BB-86E3AA7F5546}"/>
    <cellStyle name="Input 2 2 4 5 6" xfId="24368" xr:uid="{FFBDBF8D-CF52-49C7-8BA4-C68725593CFF}"/>
    <cellStyle name="Input 2 2 4 5 6 2" xfId="24369" xr:uid="{D8DC431A-E70F-448C-9CC0-34B80F29C49A}"/>
    <cellStyle name="Input 2 2 4 5 7" xfId="24370" xr:uid="{2C9F3D5B-9246-4866-B5A4-A4D8D9D1125B}"/>
    <cellStyle name="Input 2 2 4 6" xfId="24371" xr:uid="{761CB874-539A-4B95-BEE1-61A1DCD5F0EC}"/>
    <cellStyle name="Input 2 2 4 6 2" xfId="24372" xr:uid="{87B988CD-7322-4105-9D8A-8E2E712B6EA9}"/>
    <cellStyle name="Input 2 2 4 7" xfId="24373" xr:uid="{FB64B313-847B-4110-8C96-C7D7821C4D86}"/>
    <cellStyle name="Input 2 2 4 7 2" xfId="24374" xr:uid="{222A92BA-BF87-489B-8F64-AE0DA3AAB0E6}"/>
    <cellStyle name="Input 2 2 4 8" xfId="24375" xr:uid="{4E18BA92-4F7C-446A-9CFA-3C84D6A3AA01}"/>
    <cellStyle name="Input 2 2 4 8 2" xfId="24376" xr:uid="{3957DCB0-9EE0-46C2-88B5-A5EBBB6BEC63}"/>
    <cellStyle name="Input 2 2 4 9" xfId="24377" xr:uid="{BBCC6FA0-7F14-4C5C-AC46-22222D147945}"/>
    <cellStyle name="Input 2 2 4 9 2" xfId="24378" xr:uid="{13996B89-C213-4B88-AE2C-D9EB6D4F8232}"/>
    <cellStyle name="Input 2 2 4_Mes Actual" xfId="24379" xr:uid="{C897EFD6-7BC5-4EBE-9E1A-64C8FFDD162D}"/>
    <cellStyle name="Input 2 2 5" xfId="24380" xr:uid="{F6D568DB-4847-4B01-8C93-87966D020D77}"/>
    <cellStyle name="Input 2 2 5 10" xfId="24381" xr:uid="{2A3D1931-3C40-4B4C-9DA9-9EFF5E11DC6A}"/>
    <cellStyle name="Input 2 2 5 10 2" xfId="24382" xr:uid="{0E1D70F0-0ACA-4CD7-9F9C-1E8780F1A89B}"/>
    <cellStyle name="Input 2 2 5 11" xfId="24383" xr:uid="{E8653910-CE55-428C-A5DD-FDD5408819AA}"/>
    <cellStyle name="Input 2 2 5 2" xfId="24384" xr:uid="{F824628D-55FF-461C-88D1-B4B445BA77F9}"/>
    <cellStyle name="Input 2 2 5 2 2" xfId="24385" xr:uid="{560A6952-B79E-4C79-A3C4-B0E86A70381B}"/>
    <cellStyle name="Input 2 2 5 2 2 2" xfId="24386" xr:uid="{253E5D41-5716-498B-9931-590257F52B60}"/>
    <cellStyle name="Input 2 2 5 2 2 2 2" xfId="24387" xr:uid="{DBD098F5-7A1B-4B2E-9D47-53368C2290A4}"/>
    <cellStyle name="Input 2 2 5 2 2 3" xfId="24388" xr:uid="{9FF9F0A9-4FAD-4307-9BEC-2FE67766C9E2}"/>
    <cellStyle name="Input 2 2 5 2 2 3 2" xfId="24389" xr:uid="{C7A087F2-F502-40D0-AAEF-05B2E1CD6673}"/>
    <cellStyle name="Input 2 2 5 2 2 4" xfId="24390" xr:uid="{D2756C34-83A1-48EE-A2E7-A5DD2C6BE4CE}"/>
    <cellStyle name="Input 2 2 5 2 2 4 2" xfId="24391" xr:uid="{B24CB641-6E51-482B-A8DF-F42ECBE607E8}"/>
    <cellStyle name="Input 2 2 5 2 2 5" xfId="24392" xr:uid="{9E31F91B-6D34-4088-B38C-5D1A29D11FD8}"/>
    <cellStyle name="Input 2 2 5 2 2 5 2" xfId="24393" xr:uid="{546C8018-FB41-47C1-B64F-986061042300}"/>
    <cellStyle name="Input 2 2 5 2 2 6" xfId="24394" xr:uid="{2ADFDA91-24CB-4ECC-9E7B-A154316BB892}"/>
    <cellStyle name="Input 2 2 5 2 2 6 2" xfId="24395" xr:uid="{ABFAA423-37AD-40A9-A70E-83DFC79FCAF3}"/>
    <cellStyle name="Input 2 2 5 2 2 7" xfId="24396" xr:uid="{BAB0065D-AFEC-48A5-9DBC-872D217F75ED}"/>
    <cellStyle name="Input 2 2 5 2 2_Mes Actual" xfId="24397" xr:uid="{DBD3F3A8-D3B7-4017-80A0-FC4AD05A2A3B}"/>
    <cellStyle name="Input 2 2 5 2 3" xfId="24398" xr:uid="{72EC641A-838E-405F-A9A2-E982555B376D}"/>
    <cellStyle name="Input 2 2 5 2 3 2" xfId="24399" xr:uid="{FD17986A-6FEB-4247-B33D-D65D1E7429FA}"/>
    <cellStyle name="Input 2 2 5 2 3 2 2" xfId="24400" xr:uid="{A5B00721-080B-44BF-A0E7-97893D42197C}"/>
    <cellStyle name="Input 2 2 5 2 3 3" xfId="24401" xr:uid="{6FD30D3C-DC55-4B92-B9A5-613FFBA63162}"/>
    <cellStyle name="Input 2 2 5 2 3_Mes Actual" xfId="24402" xr:uid="{6382D328-1055-4296-8925-2BEA5B54C590}"/>
    <cellStyle name="Input 2 2 5 2 4" xfId="24403" xr:uid="{3E97ACA5-9ABF-4AED-986B-FFA1B7562CB4}"/>
    <cellStyle name="Input 2 2 5 2 4 2" xfId="24404" xr:uid="{ECB57094-044D-445E-B543-9038A4AACC7F}"/>
    <cellStyle name="Input 2 2 5 2 5" xfId="24405" xr:uid="{C6D7E86E-DCC3-4AD0-B44C-D2F81A4F3D5E}"/>
    <cellStyle name="Input 2 2 5 2 5 2" xfId="24406" xr:uid="{373B1E70-BDA2-4591-AEDC-8FCA271B389B}"/>
    <cellStyle name="Input 2 2 5 2 6" xfId="24407" xr:uid="{18EC04A3-CACC-4C2D-8F1C-307F7F9B1FBD}"/>
    <cellStyle name="Input 2 2 5 2 6 2" xfId="24408" xr:uid="{30436246-E57B-4E3D-829D-53DE7B84ADD7}"/>
    <cellStyle name="Input 2 2 5 2 7" xfId="24409" xr:uid="{085FB8E1-39C1-423E-9015-53353037C598}"/>
    <cellStyle name="Input 2 2 5 2 7 2" xfId="24410" xr:uid="{A9E4D98A-4392-4B32-9897-C88F7167A52D}"/>
    <cellStyle name="Input 2 2 5 2 8" xfId="24411" xr:uid="{67FAD250-9D6E-448A-9AE2-FBEE2FB4D8D0}"/>
    <cellStyle name="Input 2 2 5 2_Mes Actual" xfId="24412" xr:uid="{C02C5D3C-CC6F-41B3-A52B-1A403D1D15D4}"/>
    <cellStyle name="Input 2 2 5 3" xfId="24413" xr:uid="{146A64B3-4590-4638-A1AF-14B4004A5A39}"/>
    <cellStyle name="Input 2 2 5 3 2" xfId="24414" xr:uid="{DBD5CA63-700A-41E4-883B-0F88164ECDC5}"/>
    <cellStyle name="Input 2 2 5 3 2 2" xfId="24415" xr:uid="{E00D031F-3630-4203-8927-0D8B3FAB2162}"/>
    <cellStyle name="Input 2 2 5 3 2 2 2" xfId="24416" xr:uid="{67E3FD2E-54D4-4DE3-946A-7D34A9335F6A}"/>
    <cellStyle name="Input 2 2 5 3 2 3" xfId="24417" xr:uid="{21AC36C0-3380-48EE-9952-DE9916CD255A}"/>
    <cellStyle name="Input 2 2 5 3 2 3 2" xfId="24418" xr:uid="{9F853E9D-87E4-448F-9B55-5218325F7C1C}"/>
    <cellStyle name="Input 2 2 5 3 2 4" xfId="24419" xr:uid="{EA8F057A-BA8B-4A63-AEFE-2DA94B20D066}"/>
    <cellStyle name="Input 2 2 5 3 2 4 2" xfId="24420" xr:uid="{7962437D-6683-4FC0-8969-F500F0C42098}"/>
    <cellStyle name="Input 2 2 5 3 2 5" xfId="24421" xr:uid="{D31AA963-FF05-41CF-B9C5-912D16F1390B}"/>
    <cellStyle name="Input 2 2 5 3 2 5 2" xfId="24422" xr:uid="{C6BE3F61-AC2A-41BB-8256-B4C742DA8353}"/>
    <cellStyle name="Input 2 2 5 3 2 6" xfId="24423" xr:uid="{03B32E95-7968-48BE-A097-3F00C0FFC523}"/>
    <cellStyle name="Input 2 2 5 3 2 6 2" xfId="24424" xr:uid="{81B96A2F-8D55-4CA4-ADE8-8B102224E532}"/>
    <cellStyle name="Input 2 2 5 3 2 7" xfId="24425" xr:uid="{59F6FA24-CDBE-4456-BB05-D7CE779B2064}"/>
    <cellStyle name="Input 2 2 5 3 3" xfId="24426" xr:uid="{04419C73-5E2B-4FBB-8754-6BE20887DDCE}"/>
    <cellStyle name="Input 2 2 5 3 3 2" xfId="24427" xr:uid="{FDAF3D83-1038-43F1-A379-958DDEC707CE}"/>
    <cellStyle name="Input 2 2 5 3 4" xfId="24428" xr:uid="{06711ABC-9883-45C2-A155-9B131E789AD0}"/>
    <cellStyle name="Input 2 2 5 3 4 2" xfId="24429" xr:uid="{4493D01F-2AB7-4649-8BF5-52DD89AD2704}"/>
    <cellStyle name="Input 2 2 5 3 5" xfId="24430" xr:uid="{812BD4FD-05ED-4481-96C6-5B0636FF8A21}"/>
    <cellStyle name="Input 2 2 5 3 5 2" xfId="24431" xr:uid="{ADD8AC2A-31CA-4647-B3BA-593024FC17CD}"/>
    <cellStyle name="Input 2 2 5 3 6" xfId="24432" xr:uid="{47E8BCE8-D363-4C9D-A419-B92AA36C6186}"/>
    <cellStyle name="Input 2 2 5 3 6 2" xfId="24433" xr:uid="{8972DB6E-26CC-45EF-891C-3AC4F5A70913}"/>
    <cellStyle name="Input 2 2 5 3 7" xfId="24434" xr:uid="{FD63357E-4D4D-4E3A-981D-7CF0600B3BA0}"/>
    <cellStyle name="Input 2 2 5 3 7 2" xfId="24435" xr:uid="{B415DBCD-2DBA-49E1-B07E-4B76FE5A0758}"/>
    <cellStyle name="Input 2 2 5 3 8" xfId="24436" xr:uid="{33326D3C-1942-4226-8650-030697082017}"/>
    <cellStyle name="Input 2 2 5 3_Mes Actual" xfId="24437" xr:uid="{8220EA59-0C7E-4218-9C4D-4736A130F0FD}"/>
    <cellStyle name="Input 2 2 5 4" xfId="24438" xr:uid="{2A5E9526-FC06-439D-8116-174EA1889081}"/>
    <cellStyle name="Input 2 2 5 4 2" xfId="24439" xr:uid="{8FB92635-7895-46F2-AD3E-FF1F4DBC4DB3}"/>
    <cellStyle name="Input 2 2 5 4 2 2" xfId="24440" xr:uid="{2153E3CA-45EE-4251-8160-ADDAF4C40152}"/>
    <cellStyle name="Input 2 2 5 4 2 2 2" xfId="24441" xr:uid="{D75D2134-37C2-4041-8CD6-F21275903FD4}"/>
    <cellStyle name="Input 2 2 5 4 2 3" xfId="24442" xr:uid="{FCCAE899-7030-4454-BF4C-9B8656F9B069}"/>
    <cellStyle name="Input 2 2 5 4 2 3 2" xfId="24443" xr:uid="{2138B384-682B-43AE-82A0-1632640C3390}"/>
    <cellStyle name="Input 2 2 5 4 2 4" xfId="24444" xr:uid="{60D7F1C7-B4E5-41EB-BDBA-066E5E78C53B}"/>
    <cellStyle name="Input 2 2 5 4 2 4 2" xfId="24445" xr:uid="{61518CF4-7CC9-49C9-BC3E-EED47276A66A}"/>
    <cellStyle name="Input 2 2 5 4 2 5" xfId="24446" xr:uid="{733F345D-7F93-4D5B-8D13-3C7F4D92E24C}"/>
    <cellStyle name="Input 2 2 5 4 2 5 2" xfId="24447" xr:uid="{5F6FD042-C434-4538-A493-C2CBF3BB1E49}"/>
    <cellStyle name="Input 2 2 5 4 2 6" xfId="24448" xr:uid="{2163C9B0-044C-4205-BE48-94B8D2B16540}"/>
    <cellStyle name="Input 2 2 5 4 2 6 2" xfId="24449" xr:uid="{EA6F70FC-D2A1-4606-B6FE-0CFC56A32651}"/>
    <cellStyle name="Input 2 2 5 4 2 7" xfId="24450" xr:uid="{848CCE15-3D51-4EC2-9BE5-D4A34F1A2640}"/>
    <cellStyle name="Input 2 2 5 4 3" xfId="24451" xr:uid="{2E4B11FA-3679-42EA-84B6-CC14CBF665CB}"/>
    <cellStyle name="Input 2 2 5 4 3 2" xfId="24452" xr:uid="{17F3192F-2740-498B-8FF7-A4B531299CA3}"/>
    <cellStyle name="Input 2 2 5 4 4" xfId="24453" xr:uid="{51E28539-3808-4EC1-84CD-CF696AE94194}"/>
    <cellStyle name="Input 2 2 5 4 4 2" xfId="24454" xr:uid="{F8CC6DD6-1948-4EA7-8F2B-C4831B64ACCA}"/>
    <cellStyle name="Input 2 2 5 4 5" xfId="24455" xr:uid="{7B823866-2E70-4CBD-8D69-18D7D9079B0B}"/>
    <cellStyle name="Input 2 2 5 4 5 2" xfId="24456" xr:uid="{EC706A31-DD11-4A08-8799-237626308885}"/>
    <cellStyle name="Input 2 2 5 4 6" xfId="24457" xr:uid="{630ED431-B27B-4024-BC01-699B6F6DABBE}"/>
    <cellStyle name="Input 2 2 5 4 6 2" xfId="24458" xr:uid="{F9979294-7FD6-4FD6-A1F2-C6E9E54B8001}"/>
    <cellStyle name="Input 2 2 5 4 7" xfId="24459" xr:uid="{04157309-C433-442C-B8FE-61E2BDD473AC}"/>
    <cellStyle name="Input 2 2 5 4 7 2" xfId="24460" xr:uid="{E7CA52BF-9577-4C3C-A121-32C2129F5137}"/>
    <cellStyle name="Input 2 2 5 4 8" xfId="24461" xr:uid="{5D8D01B7-6D61-4D2A-8CE0-0531977B7C17}"/>
    <cellStyle name="Input 2 2 5 4_Mes Actual" xfId="24462" xr:uid="{947DB496-9515-410C-89CD-621C614F6E18}"/>
    <cellStyle name="Input 2 2 5 5" xfId="24463" xr:uid="{973447AC-3197-4CD6-8754-171EBD0BB3BB}"/>
    <cellStyle name="Input 2 2 5 5 2" xfId="24464" xr:uid="{DA1A1FE6-C8E8-4914-915E-1557693EE25A}"/>
    <cellStyle name="Input 2 2 5 5 2 2" xfId="24465" xr:uid="{23819DE2-062D-4E71-923B-A8DBAA247DE9}"/>
    <cellStyle name="Input 2 2 5 5 3" xfId="24466" xr:uid="{7BE0CAAE-33D7-4A2A-9928-35357D5B23DA}"/>
    <cellStyle name="Input 2 2 5 5 3 2" xfId="24467" xr:uid="{0AA16BE4-9CD0-4037-88BA-0EE3BE284911}"/>
    <cellStyle name="Input 2 2 5 5 4" xfId="24468" xr:uid="{8DD3D455-21F3-4957-A152-0F1C4F5AB1C5}"/>
    <cellStyle name="Input 2 2 5 5 4 2" xfId="24469" xr:uid="{78320CA3-D191-48CA-941A-A248DB4CAD52}"/>
    <cellStyle name="Input 2 2 5 5 5" xfId="24470" xr:uid="{02BB7EA6-ADA3-45BC-BE8A-9A6D16F7364E}"/>
    <cellStyle name="Input 2 2 5 5 5 2" xfId="24471" xr:uid="{1BA7D837-DCF1-4328-A57F-A21446A4C1D9}"/>
    <cellStyle name="Input 2 2 5 5 6" xfId="24472" xr:uid="{4381ECD9-00B3-47F2-B0B6-06AD7C30E978}"/>
    <cellStyle name="Input 2 2 5 5 6 2" xfId="24473" xr:uid="{438DA9B0-CBE9-4CCF-8AA2-B7262FA7E370}"/>
    <cellStyle name="Input 2 2 5 5 7" xfId="24474" xr:uid="{27211817-244A-4BD0-8BDB-180A55553EA5}"/>
    <cellStyle name="Input 2 2 5 6" xfId="24475" xr:uid="{CD13B666-02A4-45C3-8C21-9AA1CDD46E26}"/>
    <cellStyle name="Input 2 2 5 6 2" xfId="24476" xr:uid="{0BEA6116-80D7-40F2-B67F-6B17BA1781CE}"/>
    <cellStyle name="Input 2 2 5 7" xfId="24477" xr:uid="{40852BC7-74CE-4876-85B8-4D5C5F4578F0}"/>
    <cellStyle name="Input 2 2 5 7 2" xfId="24478" xr:uid="{9EA4697D-1263-44A9-8E14-C2DCE947F20E}"/>
    <cellStyle name="Input 2 2 5 8" xfId="24479" xr:uid="{419AAB2F-6103-4D36-BD7D-FEE2A8E3BBD1}"/>
    <cellStyle name="Input 2 2 5 8 2" xfId="24480" xr:uid="{1A6CB50E-4E6D-4482-924C-F3EC8316E00F}"/>
    <cellStyle name="Input 2 2 5 9" xfId="24481" xr:uid="{6B0706D3-0C4E-4901-8297-9A0BC42E15E1}"/>
    <cellStyle name="Input 2 2 5 9 2" xfId="24482" xr:uid="{C64FD4A4-4C42-4A0B-9B49-C95E0E72A8E1}"/>
    <cellStyle name="Input 2 2 5_Mes Actual" xfId="24483" xr:uid="{0C4EAA9E-3890-492F-8288-DD227570BECF}"/>
    <cellStyle name="Input 2 2 6" xfId="24484" xr:uid="{79D42CF3-17AF-4E5B-B848-3BD040A39BD4}"/>
    <cellStyle name="Input 2 2 6 2" xfId="24485" xr:uid="{A7A5F911-062B-4753-B32A-751D7194C74D}"/>
    <cellStyle name="Input 2 2 6 2 2" xfId="24486" xr:uid="{73C1AC6F-88E0-4271-BD2E-EA3B7FE127F7}"/>
    <cellStyle name="Input 2 2 6 2 2 2" xfId="24487" xr:uid="{5654827C-F947-4E44-ADF3-7F2EE5D90003}"/>
    <cellStyle name="Input 2 2 6 2 3" xfId="24488" xr:uid="{6571B206-F1EB-46F4-9E78-A2D4D30B90AE}"/>
    <cellStyle name="Input 2 2 6 2 3 2" xfId="24489" xr:uid="{ADDB540A-4825-44D5-B195-1598ACF4C522}"/>
    <cellStyle name="Input 2 2 6 2 4" xfId="24490" xr:uid="{ECDFB091-AC34-4216-BD00-01CA0C47017B}"/>
    <cellStyle name="Input 2 2 6 2 4 2" xfId="24491" xr:uid="{27AAC3DB-22AB-410E-907A-FAAFD081432C}"/>
    <cellStyle name="Input 2 2 6 2 5" xfId="24492" xr:uid="{4AC66860-8F6F-4C92-8257-47EC2A24B428}"/>
    <cellStyle name="Input 2 2 6 2 5 2" xfId="24493" xr:uid="{37958C05-CC22-4585-8586-8CCB69330EC2}"/>
    <cellStyle name="Input 2 2 6 2 6" xfId="24494" xr:uid="{A433D235-63C6-410C-866F-981D666B9E28}"/>
    <cellStyle name="Input 2 2 6 2 6 2" xfId="24495" xr:uid="{03CD2ADC-512F-4E84-98CF-08C279638A32}"/>
    <cellStyle name="Input 2 2 6 2 7" xfId="24496" xr:uid="{8834ED29-52E2-4061-A212-2BA9A6748808}"/>
    <cellStyle name="Input 2 2 6 2_Mes Actual" xfId="24497" xr:uid="{052917AD-97B5-4192-A9A8-6EC83267900E}"/>
    <cellStyle name="Input 2 2 6 3" xfId="24498" xr:uid="{B924A5B8-2C75-493E-B912-33774B00F66C}"/>
    <cellStyle name="Input 2 2 6 3 2" xfId="24499" xr:uid="{44759BD9-81EC-47CB-9617-5EB91271E8DC}"/>
    <cellStyle name="Input 2 2 6 3 2 2" xfId="24500" xr:uid="{5867DD91-05D4-4272-9F77-5A001EDBC2E0}"/>
    <cellStyle name="Input 2 2 6 3 3" xfId="24501" xr:uid="{BD6BCAC8-4A80-4FEA-89E6-3FB009C0CBF0}"/>
    <cellStyle name="Input 2 2 6 3_Mes Actual" xfId="24502" xr:uid="{0814812D-2B4C-46BC-8423-74D41E4A50C3}"/>
    <cellStyle name="Input 2 2 6 4" xfId="24503" xr:uid="{23CE2F39-EE2E-4D85-82B5-186FD031AC92}"/>
    <cellStyle name="Input 2 2 6 4 2" xfId="24504" xr:uid="{D97B7F1E-69F4-4203-B724-24EB5157BA0B}"/>
    <cellStyle name="Input 2 2 6 5" xfId="24505" xr:uid="{09D69722-D2FE-4DD1-9D57-75CA2F8C2827}"/>
    <cellStyle name="Input 2 2 6 5 2" xfId="24506" xr:uid="{65B16DAB-C875-4779-A962-8D12D4890BF0}"/>
    <cellStyle name="Input 2 2 6 6" xfId="24507" xr:uid="{53358623-4BD3-4B06-968B-7DDAF83EEA82}"/>
    <cellStyle name="Input 2 2 6 6 2" xfId="24508" xr:uid="{501884BF-666A-4095-BEF5-39A127F76EBF}"/>
    <cellStyle name="Input 2 2 6 7" xfId="24509" xr:uid="{BBBD75F0-BE69-4C8A-B6F2-EA0E19B9CF97}"/>
    <cellStyle name="Input 2 2 6 7 2" xfId="24510" xr:uid="{A6E5F7A1-8582-4A90-B4BA-F512435FCD72}"/>
    <cellStyle name="Input 2 2 6 8" xfId="24511" xr:uid="{FDB341AC-95DF-4E71-9622-4491327AA04A}"/>
    <cellStyle name="Input 2 2 6_Mes Actual" xfId="24512" xr:uid="{1C4C95DC-5B8C-4D70-A531-3C7D4E74B5DA}"/>
    <cellStyle name="Input 2 2 7" xfId="24513" xr:uid="{A3E09F5B-A7B7-4BD1-9C5A-E6D84ED7E732}"/>
    <cellStyle name="Input 2 2 7 2" xfId="24514" xr:uid="{68FF5846-0266-48F4-A573-6767D531FBBA}"/>
    <cellStyle name="Input 2 2 7 2 2" xfId="24515" xr:uid="{7E3892FF-DDCA-4783-AA28-A73B52E6D78F}"/>
    <cellStyle name="Input 2 2 7 2 2 2" xfId="24516" xr:uid="{16955516-81B2-4B14-AE78-D619025E4A0A}"/>
    <cellStyle name="Input 2 2 7 2 3" xfId="24517" xr:uid="{91D5027B-0767-41BA-83D7-48C713C57717}"/>
    <cellStyle name="Input 2 2 7 2 3 2" xfId="24518" xr:uid="{FEDFB696-5835-4FE5-806D-433E0578967B}"/>
    <cellStyle name="Input 2 2 7 2 4" xfId="24519" xr:uid="{7DF6CD9E-0F12-46E6-87D4-A5A5B2C1CD38}"/>
    <cellStyle name="Input 2 2 7 2 4 2" xfId="24520" xr:uid="{CD84848A-47B6-440D-B4E1-CA43E5FA9756}"/>
    <cellStyle name="Input 2 2 7 2 5" xfId="24521" xr:uid="{8B42C1F3-0464-4246-929E-E95B33B2574A}"/>
    <cellStyle name="Input 2 2 7 2 5 2" xfId="24522" xr:uid="{DC2DBAC3-4791-49A4-96B5-A5BABECDBD2D}"/>
    <cellStyle name="Input 2 2 7 2 6" xfId="24523" xr:uid="{57E076B2-D35A-459C-A36F-0F2B76CAA615}"/>
    <cellStyle name="Input 2 2 7 2 6 2" xfId="24524" xr:uid="{3ECFB76B-7C57-4562-91CE-13E5DFA2908F}"/>
    <cellStyle name="Input 2 2 7 2 7" xfId="24525" xr:uid="{8F0F714F-EE40-4531-AC44-F8BED58255AC}"/>
    <cellStyle name="Input 2 2 7 3" xfId="24526" xr:uid="{495C0D39-0284-40EC-AF08-B26623DBA454}"/>
    <cellStyle name="Input 2 2 7 3 2" xfId="24527" xr:uid="{153694C9-744A-44EF-9330-290214F87037}"/>
    <cellStyle name="Input 2 2 7 4" xfId="24528" xr:uid="{604F5BE9-7205-4865-A09F-E82C45CB5A20}"/>
    <cellStyle name="Input 2 2 7 4 2" xfId="24529" xr:uid="{A343D81C-6934-4560-98E7-940ABDFB0695}"/>
    <cellStyle name="Input 2 2 7 5" xfId="24530" xr:uid="{8AC42393-339D-44EB-8F33-829BB3B60F24}"/>
    <cellStyle name="Input 2 2 7 5 2" xfId="24531" xr:uid="{CFF3CE25-425E-40E4-9218-F66C011FB3CF}"/>
    <cellStyle name="Input 2 2 7 6" xfId="24532" xr:uid="{EB898C2E-5745-4DA7-A97A-D26C0D6B4F25}"/>
    <cellStyle name="Input 2 2 7 6 2" xfId="24533" xr:uid="{EECD1230-C216-45B8-9CD1-2AF80A5ABA25}"/>
    <cellStyle name="Input 2 2 7 7" xfId="24534" xr:uid="{7592E740-245E-44FF-A420-4E461ED97AF1}"/>
    <cellStyle name="Input 2 2 7 7 2" xfId="24535" xr:uid="{29E24C09-D3A1-46E2-92CC-222154553B88}"/>
    <cellStyle name="Input 2 2 7 8" xfId="24536" xr:uid="{E5FC7454-6E5D-4C93-B7EE-2FA1CE0AEC99}"/>
    <cellStyle name="Input 2 2 7_Mes Actual" xfId="24537" xr:uid="{CD7182BA-26EE-4BB0-9BD5-C8312FB831AE}"/>
    <cellStyle name="Input 2 2 8" xfId="24538" xr:uid="{277F299E-C7E6-4D65-9FFB-FD3B5C314957}"/>
    <cellStyle name="Input 2 2 8 2" xfId="24539" xr:uid="{7E61B496-2F05-4D8E-A30E-F6DB90F3EEC4}"/>
    <cellStyle name="Input 2 2 8 2 2" xfId="24540" xr:uid="{5106EC9B-7682-415E-A61A-CFED1B52E65C}"/>
    <cellStyle name="Input 2 2 8 2 2 2" xfId="24541" xr:uid="{7D951F79-2B6F-4E2D-9190-3AE678B9823B}"/>
    <cellStyle name="Input 2 2 8 2 3" xfId="24542" xr:uid="{A417BC91-3F0E-4DF2-9F32-468A61A69B69}"/>
    <cellStyle name="Input 2 2 8 2 3 2" xfId="24543" xr:uid="{EEF62681-FDD7-486D-822A-05E0E202A7A0}"/>
    <cellStyle name="Input 2 2 8 2 4" xfId="24544" xr:uid="{62DA0FC8-7791-4D18-A35D-0281CAA3F16B}"/>
    <cellStyle name="Input 2 2 8 2 4 2" xfId="24545" xr:uid="{27260E43-B16E-4ADC-9E1D-A34AF06CEDE5}"/>
    <cellStyle name="Input 2 2 8 2 5" xfId="24546" xr:uid="{E43657A2-0F44-4D51-AA11-2AE6FE0A9C63}"/>
    <cellStyle name="Input 2 2 8 2 5 2" xfId="24547" xr:uid="{9487BD4B-F506-4726-A74C-237D3625E434}"/>
    <cellStyle name="Input 2 2 8 2 6" xfId="24548" xr:uid="{1F3E7318-E2DB-4CB1-86CF-D56D5A88891A}"/>
    <cellStyle name="Input 2 2 8 2 6 2" xfId="24549" xr:uid="{539CE0DA-850E-4822-98C2-F4657C522FDA}"/>
    <cellStyle name="Input 2 2 8 2 7" xfId="24550" xr:uid="{0FA42AF9-3D16-453D-97DC-2213508AEC06}"/>
    <cellStyle name="Input 2 2 8 3" xfId="24551" xr:uid="{37312DC0-751B-4C1A-9F39-42255729ABA4}"/>
    <cellStyle name="Input 2 2 8 3 2" xfId="24552" xr:uid="{FD82D8DC-7A24-4E07-8086-A088DF0A0A3E}"/>
    <cellStyle name="Input 2 2 8 4" xfId="24553" xr:uid="{24DADD96-CCDE-401A-BD03-8E3D8A0D64FB}"/>
    <cellStyle name="Input 2 2 8 4 2" xfId="24554" xr:uid="{DB1EEDA1-D9D1-4735-AF96-B292DB077520}"/>
    <cellStyle name="Input 2 2 8 5" xfId="24555" xr:uid="{D6CFE6D7-D4B1-4484-904E-C3B64E6C135A}"/>
    <cellStyle name="Input 2 2 8 5 2" xfId="24556" xr:uid="{480FE3CB-6F33-4ADB-9831-B8174D6548D6}"/>
    <cellStyle name="Input 2 2 8 6" xfId="24557" xr:uid="{6C1DC878-3B37-4C53-9E96-A4AE2A6DC1F3}"/>
    <cellStyle name="Input 2 2 8 6 2" xfId="24558" xr:uid="{4DCA2F89-31B3-4F8C-A947-8BE3E4C2F34B}"/>
    <cellStyle name="Input 2 2 8 7" xfId="24559" xr:uid="{D05A0618-1293-49FF-9C60-3B9D3F012212}"/>
    <cellStyle name="Input 2 2 8 7 2" xfId="24560" xr:uid="{4C8D9A89-D656-4E4E-ABA9-A76D4D16E00E}"/>
    <cellStyle name="Input 2 2 8 8" xfId="24561" xr:uid="{1F4951A5-9723-4C5B-8B03-C82F141E2890}"/>
    <cellStyle name="Input 2 2 8_Mes Actual" xfId="24562" xr:uid="{79CE5457-47C9-403E-BB7D-87FC4EA08F2B}"/>
    <cellStyle name="Input 2 2 9" xfId="24563" xr:uid="{2ABE1742-E28A-434A-86C5-D6087819386F}"/>
    <cellStyle name="Input 2 2 9 2" xfId="24564" xr:uid="{AB27110D-A003-4838-87CD-456286002A45}"/>
    <cellStyle name="Input 2 2 9 2 2" xfId="24565" xr:uid="{EC729ACD-608A-48CA-8892-41F552ACC67A}"/>
    <cellStyle name="Input 2 2 9 3" xfId="24566" xr:uid="{8C728311-4188-4E77-AC80-BDBA6999AF00}"/>
    <cellStyle name="Input 2 2 9 3 2" xfId="24567" xr:uid="{16F11DEB-610A-4EB4-A6E1-95ED5A1123D6}"/>
    <cellStyle name="Input 2 2 9 4" xfId="24568" xr:uid="{E0C67102-CFBF-477F-9405-B19CB7E3FE51}"/>
    <cellStyle name="Input 2 2 9 4 2" xfId="24569" xr:uid="{0DC68886-2825-4B59-8555-1D87BC15B680}"/>
    <cellStyle name="Input 2 2 9 5" xfId="24570" xr:uid="{BEC0F79C-759F-4824-AEB4-2808F3FDBEEC}"/>
    <cellStyle name="Input 2 2 9 5 2" xfId="24571" xr:uid="{2B9CAE4F-C796-4D3F-9CE0-972C0404A0E9}"/>
    <cellStyle name="Input 2 2 9 6" xfId="24572" xr:uid="{A937B36B-54F8-4F1B-BB05-0212EA8A6608}"/>
    <cellStyle name="Input 2 2 9 6 2" xfId="24573" xr:uid="{B524E440-E2BF-402B-B88D-9D8963FCDB6D}"/>
    <cellStyle name="Input 2 2 9 7" xfId="24574" xr:uid="{0C3F1580-EB96-4D28-9D0C-049EE6892E72}"/>
    <cellStyle name="Input 2 2_Mes Actual" xfId="24575" xr:uid="{48406EF7-9058-415A-B39C-BB9CACF936FF}"/>
    <cellStyle name="Input 2 3" xfId="24576" xr:uid="{27137BD6-6365-4C85-A5D7-40F9F4BEE140}"/>
    <cellStyle name="Input 2 3 10" xfId="24577" xr:uid="{CBDB5DF5-F6A9-4FC1-9F6E-3D9F7A2C3F53}"/>
    <cellStyle name="Input 2 3 10 2" xfId="24578" xr:uid="{3B54EB3B-7C87-46E5-B9C0-8C8BE1D1C1AA}"/>
    <cellStyle name="Input 2 3 11" xfId="24579" xr:uid="{E931D0AF-FA84-47CA-AE80-52219F6F5ED0}"/>
    <cellStyle name="Input 2 3 11 2" xfId="24580" xr:uid="{3C23580F-BCE7-466F-803C-9EA891297C26}"/>
    <cellStyle name="Input 2 3 12" xfId="24581" xr:uid="{B2C91B5A-C612-427F-8B77-DFC4F8B13696}"/>
    <cellStyle name="Input 2 3 12 2" xfId="24582" xr:uid="{3CCD2D63-AA9E-4E26-9865-E03F6F60493C}"/>
    <cellStyle name="Input 2 3 13" xfId="24583" xr:uid="{5508733D-C0DC-4148-A1B1-BFAACB8E4358}"/>
    <cellStyle name="Input 2 3 13 2" xfId="24584" xr:uid="{EA840C78-BE70-4A11-890A-E533E75D0212}"/>
    <cellStyle name="Input 2 3 14" xfId="24585" xr:uid="{0B988C2A-C3E3-40CB-A5B3-064621B490B2}"/>
    <cellStyle name="Input 2 3 14 2" xfId="24586" xr:uid="{1ECFC720-C661-4915-B114-932B5F81C9BF}"/>
    <cellStyle name="Input 2 3 15" xfId="24587" xr:uid="{180A8036-5987-418D-AFE7-AA9779C151F4}"/>
    <cellStyle name="Input 2 3 2" xfId="24588" xr:uid="{74000B77-2B75-4803-9399-8D63A5AF2ECC}"/>
    <cellStyle name="Input 2 3 2 10" xfId="24589" xr:uid="{A3B119A4-33E8-4352-B66E-8515D03E3229}"/>
    <cellStyle name="Input 2 3 2 10 2" xfId="24590" xr:uid="{5A053CA3-54D9-49D3-95A9-F0BF6084AB82}"/>
    <cellStyle name="Input 2 3 2 11" xfId="24591" xr:uid="{8F8A9D06-B8D6-444B-AF57-4C35ED06B05E}"/>
    <cellStyle name="Input 2 3 2 11 2" xfId="24592" xr:uid="{D6BCF7BC-0288-4320-992E-8285F3C76E69}"/>
    <cellStyle name="Input 2 3 2 12" xfId="24593" xr:uid="{7BFEB966-85E2-49FE-A4AA-106EC0DD6EA0}"/>
    <cellStyle name="Input 2 3 2 2" xfId="24594" xr:uid="{74AEF866-2AEB-43ED-B0C1-2676ADCF2288}"/>
    <cellStyle name="Input 2 3 2 2 10" xfId="24595" xr:uid="{79D8349F-E68C-4C63-B908-0AB10E5C3C23}"/>
    <cellStyle name="Input 2 3 2 2 10 2" xfId="24596" xr:uid="{5FEBA86C-B4D2-4AAA-807F-997F5D728FFA}"/>
    <cellStyle name="Input 2 3 2 2 11" xfId="24597" xr:uid="{9ED74D33-E921-4241-A462-BCDAE16890B1}"/>
    <cellStyle name="Input 2 3 2 2 2" xfId="24598" xr:uid="{1C0FD711-2EBA-4CDB-A531-17E861F785AB}"/>
    <cellStyle name="Input 2 3 2 2 2 2" xfId="24599" xr:uid="{83A6EC4A-1502-4B53-880F-5117E25118BD}"/>
    <cellStyle name="Input 2 3 2 2 2 2 2" xfId="24600" xr:uid="{08EDDDB4-85AD-4F64-A630-8CEF1D41BACA}"/>
    <cellStyle name="Input 2 3 2 2 2 2 2 2" xfId="24601" xr:uid="{D09F2294-885B-4315-A5AC-5E8616173A17}"/>
    <cellStyle name="Input 2 3 2 2 2 2 3" xfId="24602" xr:uid="{F76B651D-C38B-4FDC-A4C6-918F16104D83}"/>
    <cellStyle name="Input 2 3 2 2 2 2 3 2" xfId="24603" xr:uid="{A8932CE7-BC3D-4961-87A9-6E9C922C5E63}"/>
    <cellStyle name="Input 2 3 2 2 2 2 4" xfId="24604" xr:uid="{D71D7E84-F766-4293-8394-DD447BD8A76E}"/>
    <cellStyle name="Input 2 3 2 2 2 2 4 2" xfId="24605" xr:uid="{7C38C0BC-B4EA-4469-9B1B-F98364B765A2}"/>
    <cellStyle name="Input 2 3 2 2 2 2 5" xfId="24606" xr:uid="{883BC278-7C6E-479E-91E2-16207EC6BA98}"/>
    <cellStyle name="Input 2 3 2 2 2 2 5 2" xfId="24607" xr:uid="{3EB36E1A-5309-482D-99CD-521D35B2E331}"/>
    <cellStyle name="Input 2 3 2 2 2 2 6" xfId="24608" xr:uid="{D63DD9DD-49C5-4305-BF5C-F2D2927305AC}"/>
    <cellStyle name="Input 2 3 2 2 2 2 6 2" xfId="24609" xr:uid="{1AC17841-D487-4EFB-91D0-36BEA7F07858}"/>
    <cellStyle name="Input 2 3 2 2 2 2 7" xfId="24610" xr:uid="{1033E4CD-515B-46E0-B9DF-F7EAFEEAB0E6}"/>
    <cellStyle name="Input 2 3 2 2 2 2_Mes Actual" xfId="24611" xr:uid="{9C790A1C-AEC4-4F75-9F07-A58161299A70}"/>
    <cellStyle name="Input 2 3 2 2 2 3" xfId="24612" xr:uid="{8CF0AF54-D98A-4E3B-8F9A-49C8B28B9AEF}"/>
    <cellStyle name="Input 2 3 2 2 2 3 2" xfId="24613" xr:uid="{3CC130BD-A7AE-4482-8CA2-723C04216312}"/>
    <cellStyle name="Input 2 3 2 2 2 3 2 2" xfId="24614" xr:uid="{016455C4-8302-4D4D-840D-CE07942116E9}"/>
    <cellStyle name="Input 2 3 2 2 2 3 3" xfId="24615" xr:uid="{D6E58D15-CD67-4487-A251-DFBC766B88E9}"/>
    <cellStyle name="Input 2 3 2 2 2 3_Mes Actual" xfId="24616" xr:uid="{2421B93E-D4CE-419B-B57A-9421B61D4CBC}"/>
    <cellStyle name="Input 2 3 2 2 2 4" xfId="24617" xr:uid="{90BE512A-4730-4712-965A-A25F27D671FE}"/>
    <cellStyle name="Input 2 3 2 2 2 4 2" xfId="24618" xr:uid="{DE39C99E-5CB2-4193-B7AA-93C2B35F1331}"/>
    <cellStyle name="Input 2 3 2 2 2 5" xfId="24619" xr:uid="{874E7C02-2CD2-413E-8928-79AF35D02BCC}"/>
    <cellStyle name="Input 2 3 2 2 2 5 2" xfId="24620" xr:uid="{96473C8D-8BE3-4571-A7B6-F8E761A2E14F}"/>
    <cellStyle name="Input 2 3 2 2 2 6" xfId="24621" xr:uid="{BA981344-90BE-42F9-A117-2242794C036F}"/>
    <cellStyle name="Input 2 3 2 2 2 6 2" xfId="24622" xr:uid="{EC812736-F867-4027-BBB0-4AA0F1AFAE27}"/>
    <cellStyle name="Input 2 3 2 2 2 7" xfId="24623" xr:uid="{F3C65849-87CD-48E6-A89F-204B2C88FA55}"/>
    <cellStyle name="Input 2 3 2 2 2 7 2" xfId="24624" xr:uid="{2C9D25D5-0D15-43E6-9678-28D8726D865B}"/>
    <cellStyle name="Input 2 3 2 2 2 8" xfId="24625" xr:uid="{0CA79278-3664-45F2-9AFB-F08420070876}"/>
    <cellStyle name="Input 2 3 2 2 2_Mes Actual" xfId="24626" xr:uid="{859E4AE9-F493-4D4B-A988-C78353C45C9D}"/>
    <cellStyle name="Input 2 3 2 2 3" xfId="24627" xr:uid="{36348384-0C68-4375-A1FE-FB804AD58654}"/>
    <cellStyle name="Input 2 3 2 2 3 2" xfId="24628" xr:uid="{79A34443-D2D2-4CFA-8F3E-27A7F0B6DC0A}"/>
    <cellStyle name="Input 2 3 2 2 3 2 2" xfId="24629" xr:uid="{3156B046-BD24-4488-8435-0D1233B63B64}"/>
    <cellStyle name="Input 2 3 2 2 3 2 2 2" xfId="24630" xr:uid="{11B5268A-5691-4B49-A359-1870C535FC58}"/>
    <cellStyle name="Input 2 3 2 2 3 2 3" xfId="24631" xr:uid="{AF64D16F-E65C-47D1-817A-DE7820A430E1}"/>
    <cellStyle name="Input 2 3 2 2 3 2 3 2" xfId="24632" xr:uid="{EECB7533-997F-4387-876C-D9B303DFF9F4}"/>
    <cellStyle name="Input 2 3 2 2 3 2 4" xfId="24633" xr:uid="{D8A97D5F-F104-4FA7-AAF2-A0B781182632}"/>
    <cellStyle name="Input 2 3 2 2 3 2 4 2" xfId="24634" xr:uid="{132E3662-BEAE-45E1-8848-F29B10C1E6CF}"/>
    <cellStyle name="Input 2 3 2 2 3 2 5" xfId="24635" xr:uid="{6C856E4E-937A-491C-93E7-DE58DE0D15A5}"/>
    <cellStyle name="Input 2 3 2 2 3 2 5 2" xfId="24636" xr:uid="{A438EC74-FBD6-46B4-9D0C-0671A67F8928}"/>
    <cellStyle name="Input 2 3 2 2 3 2 6" xfId="24637" xr:uid="{8875775E-67DC-4E4D-86CF-B0ECDA580D95}"/>
    <cellStyle name="Input 2 3 2 2 3 2 6 2" xfId="24638" xr:uid="{800E9F3B-1263-4EE7-A767-701560D1C204}"/>
    <cellStyle name="Input 2 3 2 2 3 2 7" xfId="24639" xr:uid="{40C0AA6A-3FEB-4C8F-AC35-64140E2FE036}"/>
    <cellStyle name="Input 2 3 2 2 3 3" xfId="24640" xr:uid="{B66F92F3-5EAB-471D-B64C-189C5F6C2953}"/>
    <cellStyle name="Input 2 3 2 2 3 3 2" xfId="24641" xr:uid="{00D474FB-0978-4087-9B4B-041265978E25}"/>
    <cellStyle name="Input 2 3 2 2 3 4" xfId="24642" xr:uid="{185388E3-72FC-4BBD-8547-37F8B57A188D}"/>
    <cellStyle name="Input 2 3 2 2 3 4 2" xfId="24643" xr:uid="{7F67EC42-668C-451E-997D-AB6876775D39}"/>
    <cellStyle name="Input 2 3 2 2 3 5" xfId="24644" xr:uid="{BE815F48-94DA-4BCF-A331-FA7F552DB715}"/>
    <cellStyle name="Input 2 3 2 2 3 5 2" xfId="24645" xr:uid="{D5C8BC03-FC14-42C9-819B-77A2DCCCDE4A}"/>
    <cellStyle name="Input 2 3 2 2 3 6" xfId="24646" xr:uid="{4AB7944D-EFE8-41D0-9A8A-A3820EC354E0}"/>
    <cellStyle name="Input 2 3 2 2 3 6 2" xfId="24647" xr:uid="{A3DAE6B6-2CF7-4C7E-9665-EFE2C6AB9539}"/>
    <cellStyle name="Input 2 3 2 2 3 7" xfId="24648" xr:uid="{0B2ED307-E681-4882-BD82-62B048C4E8DA}"/>
    <cellStyle name="Input 2 3 2 2 3 7 2" xfId="24649" xr:uid="{0AD5C876-2943-4E40-B843-5EEC824D9C66}"/>
    <cellStyle name="Input 2 3 2 2 3 8" xfId="24650" xr:uid="{3DE170F6-0F7D-46ED-945E-B41DB2BC1895}"/>
    <cellStyle name="Input 2 3 2 2 3_Mes Actual" xfId="24651" xr:uid="{3454CA29-DC0C-4712-AFFA-3488B4F6E03F}"/>
    <cellStyle name="Input 2 3 2 2 4" xfId="24652" xr:uid="{31DAB49A-FF1F-4156-A97C-98022A82E986}"/>
    <cellStyle name="Input 2 3 2 2 4 2" xfId="24653" xr:uid="{18FDF08E-1BF0-4533-989D-B6ED1BB4BB4B}"/>
    <cellStyle name="Input 2 3 2 2 4 2 2" xfId="24654" xr:uid="{4553D7DD-75EC-4C0B-A359-3EB66BB1B555}"/>
    <cellStyle name="Input 2 3 2 2 4 2 2 2" xfId="24655" xr:uid="{355AD207-D0B3-4351-B12D-FAE11CC319C4}"/>
    <cellStyle name="Input 2 3 2 2 4 2 3" xfId="24656" xr:uid="{6E953375-3A83-4CF1-9FA7-09CEB0FC121E}"/>
    <cellStyle name="Input 2 3 2 2 4 2 3 2" xfId="24657" xr:uid="{37E3A6CD-C073-40DB-8CA7-B382061FC715}"/>
    <cellStyle name="Input 2 3 2 2 4 2 4" xfId="24658" xr:uid="{E21DAA63-C111-48CB-9E15-FE442314009C}"/>
    <cellStyle name="Input 2 3 2 2 4 2 4 2" xfId="24659" xr:uid="{BB4E299B-9DD2-440E-9973-8D378DEF60BD}"/>
    <cellStyle name="Input 2 3 2 2 4 2 5" xfId="24660" xr:uid="{609E1BE4-23BA-48D7-9DBD-D64885736E0B}"/>
    <cellStyle name="Input 2 3 2 2 4 2 5 2" xfId="24661" xr:uid="{4ED841CA-F7C6-44E0-9A7E-68C7CD2DAE63}"/>
    <cellStyle name="Input 2 3 2 2 4 2 6" xfId="24662" xr:uid="{3501782D-6D39-4171-B619-18D68D2FFD9B}"/>
    <cellStyle name="Input 2 3 2 2 4 2 6 2" xfId="24663" xr:uid="{18D045DD-A5D9-49AA-A773-940937AA04F0}"/>
    <cellStyle name="Input 2 3 2 2 4 2 7" xfId="24664" xr:uid="{AD1281A4-1B7D-4DB0-B12B-0208A94D2C0A}"/>
    <cellStyle name="Input 2 3 2 2 4 3" xfId="24665" xr:uid="{86E9FE27-CFD1-43F5-999C-6242DC0C4FE2}"/>
    <cellStyle name="Input 2 3 2 2 4 3 2" xfId="24666" xr:uid="{AA5CAAA6-6576-4796-8FFD-4560BC4DFCAA}"/>
    <cellStyle name="Input 2 3 2 2 4 4" xfId="24667" xr:uid="{DF82FD6F-9CE8-403F-B3B3-3BE077BAFB82}"/>
    <cellStyle name="Input 2 3 2 2 4 4 2" xfId="24668" xr:uid="{2E6093B1-D03E-4B65-A966-16A9A5ECBB27}"/>
    <cellStyle name="Input 2 3 2 2 4 5" xfId="24669" xr:uid="{64572DF6-F005-4956-91D8-CB09F6A09505}"/>
    <cellStyle name="Input 2 3 2 2 4 5 2" xfId="24670" xr:uid="{D4AE5DB8-9DAF-453D-8F47-5D527875AC45}"/>
    <cellStyle name="Input 2 3 2 2 4 6" xfId="24671" xr:uid="{7FB04D37-6111-422E-9904-F76B68FBA024}"/>
    <cellStyle name="Input 2 3 2 2 4 6 2" xfId="24672" xr:uid="{F2F9B95C-B5EA-4AE1-B415-88DB02BA95F0}"/>
    <cellStyle name="Input 2 3 2 2 4 7" xfId="24673" xr:uid="{87F1B56A-424E-4EC4-A15D-6747F914ACF4}"/>
    <cellStyle name="Input 2 3 2 2 4 7 2" xfId="24674" xr:uid="{C34E2A6D-10BA-45D5-8104-17B692F86062}"/>
    <cellStyle name="Input 2 3 2 2 4 8" xfId="24675" xr:uid="{01D243A5-7CCF-44E5-A78C-E1B122AAEFE2}"/>
    <cellStyle name="Input 2 3 2 2 4_Mes Actual" xfId="24676" xr:uid="{60773EC3-DF25-4481-8B81-B023DF4075C6}"/>
    <cellStyle name="Input 2 3 2 2 5" xfId="24677" xr:uid="{BE88FAD3-1242-45D1-982A-C30BBB261132}"/>
    <cellStyle name="Input 2 3 2 2 5 2" xfId="24678" xr:uid="{FBEB41B9-B9F8-48C5-87E5-50464622D7E5}"/>
    <cellStyle name="Input 2 3 2 2 5 2 2" xfId="24679" xr:uid="{F4A7C3E5-9502-4F28-89C0-B383F934A325}"/>
    <cellStyle name="Input 2 3 2 2 5 3" xfId="24680" xr:uid="{BAA979A8-F4F2-496A-A1A9-327C71F93B37}"/>
    <cellStyle name="Input 2 3 2 2 5 3 2" xfId="24681" xr:uid="{DE8EF65D-3967-4A2F-A517-A73AE194C4D7}"/>
    <cellStyle name="Input 2 3 2 2 5 4" xfId="24682" xr:uid="{B3B4865F-87D2-4BDA-B2F2-8D777720B4CA}"/>
    <cellStyle name="Input 2 3 2 2 5 4 2" xfId="24683" xr:uid="{1AA17BAC-209B-487D-9630-5B563E194063}"/>
    <cellStyle name="Input 2 3 2 2 5 5" xfId="24684" xr:uid="{51AB003F-6D5B-4C80-A06B-F8749A7ED5AE}"/>
    <cellStyle name="Input 2 3 2 2 5 5 2" xfId="24685" xr:uid="{D83DA011-24A4-4974-A4FF-7C6B72CCB66E}"/>
    <cellStyle name="Input 2 3 2 2 5 6" xfId="24686" xr:uid="{576388F9-39E5-49B4-A9A2-955601EF8DCB}"/>
    <cellStyle name="Input 2 3 2 2 5 6 2" xfId="24687" xr:uid="{C8F436F8-EB04-42FB-BA8F-A6A982A8DEEF}"/>
    <cellStyle name="Input 2 3 2 2 5 7" xfId="24688" xr:uid="{657C4B89-5423-4F1B-8523-7E6B83AF5021}"/>
    <cellStyle name="Input 2 3 2 2 6" xfId="24689" xr:uid="{8BD0C21B-688F-45F0-BC0C-AD58F7B8FFC4}"/>
    <cellStyle name="Input 2 3 2 2 6 2" xfId="24690" xr:uid="{A02EF1F2-9779-4B42-A270-21732B564CA9}"/>
    <cellStyle name="Input 2 3 2 2 7" xfId="24691" xr:uid="{0E5AC7F9-130D-474A-B3EC-D4ED858BDAD7}"/>
    <cellStyle name="Input 2 3 2 2 7 2" xfId="24692" xr:uid="{038B65EF-7BA3-461C-9DDB-760FA77581BF}"/>
    <cellStyle name="Input 2 3 2 2 8" xfId="24693" xr:uid="{015B3741-0005-44DE-962C-92839A115971}"/>
    <cellStyle name="Input 2 3 2 2 8 2" xfId="24694" xr:uid="{CC379A27-6713-4A8D-B50B-E168587AEF36}"/>
    <cellStyle name="Input 2 3 2 2 9" xfId="24695" xr:uid="{EC657BCB-BA18-4F23-9176-5BC313C43483}"/>
    <cellStyle name="Input 2 3 2 2 9 2" xfId="24696" xr:uid="{609DA6BA-ECB0-4854-98A4-1CB3F63FC6B0}"/>
    <cellStyle name="Input 2 3 2 2_Mes Actual" xfId="24697" xr:uid="{BC51BFD5-0050-4A54-8296-E052761F7643}"/>
    <cellStyle name="Input 2 3 2 3" xfId="24698" xr:uid="{BEC41F73-FA12-4741-ADB7-81A9F28C4F89}"/>
    <cellStyle name="Input 2 3 2 3 2" xfId="24699" xr:uid="{AC4093D8-B6EB-4F5D-A118-15C599943CD1}"/>
    <cellStyle name="Input 2 3 2 3 2 2" xfId="24700" xr:uid="{C9982CA4-2A1C-4358-B046-1FA9862A48E8}"/>
    <cellStyle name="Input 2 3 2 3 2 2 2" xfId="24701" xr:uid="{75FFE77A-C945-423A-8760-A902E7434383}"/>
    <cellStyle name="Input 2 3 2 3 2 3" xfId="24702" xr:uid="{20625592-01F3-48B9-AD5B-B0241D237911}"/>
    <cellStyle name="Input 2 3 2 3 2 3 2" xfId="24703" xr:uid="{776253CE-35CF-4AAB-9852-0BACF4FA70B5}"/>
    <cellStyle name="Input 2 3 2 3 2 4" xfId="24704" xr:uid="{C80C4404-8910-44C2-B6CE-B66AB934C86E}"/>
    <cellStyle name="Input 2 3 2 3 2 4 2" xfId="24705" xr:uid="{02BDE000-5AE8-4589-87DD-EFED7C86B6B9}"/>
    <cellStyle name="Input 2 3 2 3 2 5" xfId="24706" xr:uid="{56529912-BBDA-4C78-8E69-BDB4DBB971EC}"/>
    <cellStyle name="Input 2 3 2 3 2 5 2" xfId="24707" xr:uid="{3142B685-E855-48C2-AA2C-1B1F70D02D85}"/>
    <cellStyle name="Input 2 3 2 3 2 6" xfId="24708" xr:uid="{14052BAC-A7EA-4BBF-9120-25C167C6977C}"/>
    <cellStyle name="Input 2 3 2 3 2 6 2" xfId="24709" xr:uid="{32500722-5B39-4BED-B16B-E89AFFA4D53F}"/>
    <cellStyle name="Input 2 3 2 3 2 7" xfId="24710" xr:uid="{894017B2-E5AD-491E-8DB9-CC3AF8BBFECF}"/>
    <cellStyle name="Input 2 3 2 3 2_Mes Actual" xfId="24711" xr:uid="{DC9B4997-501F-40A7-BD51-8E7D47CC430B}"/>
    <cellStyle name="Input 2 3 2 3 3" xfId="24712" xr:uid="{0CC5D3B8-2F8F-4BA5-95DF-46180C78B42F}"/>
    <cellStyle name="Input 2 3 2 3 3 2" xfId="24713" xr:uid="{8ACE2548-E277-47DE-8B51-C9359A1037D2}"/>
    <cellStyle name="Input 2 3 2 3 3 2 2" xfId="24714" xr:uid="{17F0A322-9B17-467F-B5DA-5C9518B264C2}"/>
    <cellStyle name="Input 2 3 2 3 3 3" xfId="24715" xr:uid="{52DA3DD7-118C-4C52-B83F-6B15C25BAF68}"/>
    <cellStyle name="Input 2 3 2 3 3_Mes Actual" xfId="24716" xr:uid="{D897EC03-EA1F-4819-8415-D813B6FB5808}"/>
    <cellStyle name="Input 2 3 2 3 4" xfId="24717" xr:uid="{2D77AE1E-0CD5-4E5A-BC6A-0DA040AC13CF}"/>
    <cellStyle name="Input 2 3 2 3 4 2" xfId="24718" xr:uid="{F0B5CFF2-E9BE-48B6-8E67-9C293BC98472}"/>
    <cellStyle name="Input 2 3 2 3 5" xfId="24719" xr:uid="{59D18322-D821-4F91-AA34-593329F55BBF}"/>
    <cellStyle name="Input 2 3 2 3 5 2" xfId="24720" xr:uid="{50B84EEE-7BBC-4126-BC72-81B967E42983}"/>
    <cellStyle name="Input 2 3 2 3 6" xfId="24721" xr:uid="{59DAB93C-0487-4309-B55F-31459EAE81AC}"/>
    <cellStyle name="Input 2 3 2 3 6 2" xfId="24722" xr:uid="{08C3F6D3-0841-47CA-87A0-E24E31BFF5BD}"/>
    <cellStyle name="Input 2 3 2 3 7" xfId="24723" xr:uid="{73AC0909-CA93-4C03-BB3B-6FB88958511F}"/>
    <cellStyle name="Input 2 3 2 3 7 2" xfId="24724" xr:uid="{8C8C74EE-DBDF-4B04-B944-7A69DBEA4F4F}"/>
    <cellStyle name="Input 2 3 2 3 8" xfId="24725" xr:uid="{73BB6EB9-F3E9-4C05-B260-47A6AE567682}"/>
    <cellStyle name="Input 2 3 2 3_Mes Actual" xfId="24726" xr:uid="{4635F315-F092-4BF2-B8D5-44288F8D0A9E}"/>
    <cellStyle name="Input 2 3 2 4" xfId="24727" xr:uid="{9E8E3305-3E63-40B7-8E2D-0350772F3CCD}"/>
    <cellStyle name="Input 2 3 2 4 2" xfId="24728" xr:uid="{0A111F43-0BF1-465E-9666-EDBAB4B7AC74}"/>
    <cellStyle name="Input 2 3 2 4 2 2" xfId="24729" xr:uid="{7251AB33-5DC1-42CA-80BC-976F829CF717}"/>
    <cellStyle name="Input 2 3 2 4 2 2 2" xfId="24730" xr:uid="{682963FB-7BCC-4FE3-BBC1-F7B93BC3A122}"/>
    <cellStyle name="Input 2 3 2 4 2 3" xfId="24731" xr:uid="{AA0B7B8E-69DE-4CCF-A8F6-4DF3B7B1196B}"/>
    <cellStyle name="Input 2 3 2 4 2 3 2" xfId="24732" xr:uid="{5888D287-B90A-4725-8793-49287BEB2299}"/>
    <cellStyle name="Input 2 3 2 4 2 4" xfId="24733" xr:uid="{2527E136-95C1-45EB-A06A-3749726942F4}"/>
    <cellStyle name="Input 2 3 2 4 2 4 2" xfId="24734" xr:uid="{57AD70EB-E81E-4C84-8654-8F63A72105F5}"/>
    <cellStyle name="Input 2 3 2 4 2 5" xfId="24735" xr:uid="{C3CA7DD0-5AE9-4F0C-AF74-2C3DA97715A9}"/>
    <cellStyle name="Input 2 3 2 4 2 5 2" xfId="24736" xr:uid="{2573A908-FA1B-4A22-A913-C948B058C9A2}"/>
    <cellStyle name="Input 2 3 2 4 2 6" xfId="24737" xr:uid="{50A27130-4049-4E09-92C9-32FAC4066D5E}"/>
    <cellStyle name="Input 2 3 2 4 2 6 2" xfId="24738" xr:uid="{AD20C2A5-C6D9-4A49-9AB6-B4B01E30FABC}"/>
    <cellStyle name="Input 2 3 2 4 2 7" xfId="24739" xr:uid="{3E4E519A-D55F-41DE-81A2-0256AED536FA}"/>
    <cellStyle name="Input 2 3 2 4 3" xfId="24740" xr:uid="{32EC56D2-70F4-4250-B0E7-8A4D374C9DDE}"/>
    <cellStyle name="Input 2 3 2 4 3 2" xfId="24741" xr:uid="{804985BD-2E7C-442A-8B83-97D916F0E422}"/>
    <cellStyle name="Input 2 3 2 4 4" xfId="24742" xr:uid="{F7CFB16F-2A17-4E69-A5ED-20A996D69898}"/>
    <cellStyle name="Input 2 3 2 4 4 2" xfId="24743" xr:uid="{924F5E98-29E5-4F31-A4E9-1B5E28AAC8C2}"/>
    <cellStyle name="Input 2 3 2 4 5" xfId="24744" xr:uid="{7B7ADC23-6112-407A-8CF7-73E86DE966AC}"/>
    <cellStyle name="Input 2 3 2 4 5 2" xfId="24745" xr:uid="{F0A85E38-B7E0-4F64-A270-5263237E9B58}"/>
    <cellStyle name="Input 2 3 2 4 6" xfId="24746" xr:uid="{53DFD066-90DC-43FB-A997-9634C5B2E627}"/>
    <cellStyle name="Input 2 3 2 4 6 2" xfId="24747" xr:uid="{48EEA669-EF05-4701-A52D-671E68C92737}"/>
    <cellStyle name="Input 2 3 2 4 7" xfId="24748" xr:uid="{5B0849B0-29BE-4D34-B775-0A9FE60C28DD}"/>
    <cellStyle name="Input 2 3 2 4 7 2" xfId="24749" xr:uid="{AE0BBC83-BD2C-40F8-A687-26512DA1941C}"/>
    <cellStyle name="Input 2 3 2 4 8" xfId="24750" xr:uid="{44A26D67-0C1D-4DFF-86AA-638C2A36A0DC}"/>
    <cellStyle name="Input 2 3 2 4_Mes Actual" xfId="24751" xr:uid="{B1EE301A-4F8F-4F64-8047-5A318DEC6E7A}"/>
    <cellStyle name="Input 2 3 2 5" xfId="24752" xr:uid="{E4C1E265-E373-44C7-A783-DBAFF6F6A4FF}"/>
    <cellStyle name="Input 2 3 2 5 2" xfId="24753" xr:uid="{9EDE6012-3AC7-41F5-A7B7-AFF0518BDE26}"/>
    <cellStyle name="Input 2 3 2 5 2 2" xfId="24754" xr:uid="{D513CA8B-72FA-4BBF-953F-0C78E2A97534}"/>
    <cellStyle name="Input 2 3 2 5 2 2 2" xfId="24755" xr:uid="{9F72AD7D-4EE0-417A-A203-BCBCF3F9DD85}"/>
    <cellStyle name="Input 2 3 2 5 2 3" xfId="24756" xr:uid="{53971BA4-6178-4B8B-9B02-2A547E09DA78}"/>
    <cellStyle name="Input 2 3 2 5 2 3 2" xfId="24757" xr:uid="{C44A078F-0C2A-4D87-AFEE-AF58CF74C384}"/>
    <cellStyle name="Input 2 3 2 5 2 4" xfId="24758" xr:uid="{C0F7BCA8-234D-435E-91B0-4710C2D12210}"/>
    <cellStyle name="Input 2 3 2 5 2 4 2" xfId="24759" xr:uid="{40DF7066-40B7-4753-A10A-C01B522085C8}"/>
    <cellStyle name="Input 2 3 2 5 2 5" xfId="24760" xr:uid="{D426AB5A-F9DD-4F7F-85D3-F3918F8F2668}"/>
    <cellStyle name="Input 2 3 2 5 2 5 2" xfId="24761" xr:uid="{95BF0F2C-1758-4874-878E-27B37489BF5B}"/>
    <cellStyle name="Input 2 3 2 5 2 6" xfId="24762" xr:uid="{19631D84-42E6-4328-9106-7271A7E8D981}"/>
    <cellStyle name="Input 2 3 2 5 2 6 2" xfId="24763" xr:uid="{B6AD6CCE-032B-4AD3-B6C9-C0C7372563CE}"/>
    <cellStyle name="Input 2 3 2 5 2 7" xfId="24764" xr:uid="{A02AAFF2-837B-459A-AEF0-26DEDC0A09CD}"/>
    <cellStyle name="Input 2 3 2 5 3" xfId="24765" xr:uid="{57EF0DFA-D5DE-4EA3-A032-EE2FCFA50FA0}"/>
    <cellStyle name="Input 2 3 2 5 3 2" xfId="24766" xr:uid="{8864BD9C-4818-4207-A4BD-AD52FCDBB5FF}"/>
    <cellStyle name="Input 2 3 2 5 4" xfId="24767" xr:uid="{5AA7B200-EB0C-4DE5-8C12-C503A9FC24F2}"/>
    <cellStyle name="Input 2 3 2 5 4 2" xfId="24768" xr:uid="{E55C0DDE-73BA-4C73-9DB1-6A210B401FB5}"/>
    <cellStyle name="Input 2 3 2 5 5" xfId="24769" xr:uid="{A7E94185-FA68-4A82-BFBE-4C1513BB4579}"/>
    <cellStyle name="Input 2 3 2 5 5 2" xfId="24770" xr:uid="{5FF21331-38BA-4095-97D7-C9EABE4E06AA}"/>
    <cellStyle name="Input 2 3 2 5 6" xfId="24771" xr:uid="{868A7E44-4974-47C9-B0C8-C8E090B02EF2}"/>
    <cellStyle name="Input 2 3 2 5 6 2" xfId="24772" xr:uid="{51026FF5-20CF-4068-8008-8DA7FB4759CA}"/>
    <cellStyle name="Input 2 3 2 5 7" xfId="24773" xr:uid="{C8307A5E-9911-4488-94E3-16EA510BBAE1}"/>
    <cellStyle name="Input 2 3 2 5 7 2" xfId="24774" xr:uid="{C6CBA88E-C71D-47D5-BEDC-8EAF47BA8385}"/>
    <cellStyle name="Input 2 3 2 5 8" xfId="24775" xr:uid="{93A255D5-6F6D-496C-918F-12D57AF2C56B}"/>
    <cellStyle name="Input 2 3 2 5_Mes Actual" xfId="24776" xr:uid="{19D75268-AF0E-4900-AA92-627DD8C01537}"/>
    <cellStyle name="Input 2 3 2 6" xfId="24777" xr:uid="{C9462374-62E5-41FD-8114-D3C4CAB84745}"/>
    <cellStyle name="Input 2 3 2 6 2" xfId="24778" xr:uid="{1302CCFB-EAEA-4110-B09E-338D89D16A20}"/>
    <cellStyle name="Input 2 3 2 6 2 2" xfId="24779" xr:uid="{2E06BD15-C063-48B8-9584-A299E21CA102}"/>
    <cellStyle name="Input 2 3 2 6 3" xfId="24780" xr:uid="{5E16B552-2D95-4D83-8D58-180B3285E990}"/>
    <cellStyle name="Input 2 3 2 6 3 2" xfId="24781" xr:uid="{1035F5CF-3979-49E2-AB73-010816EE484D}"/>
    <cellStyle name="Input 2 3 2 6 4" xfId="24782" xr:uid="{9D5A52F6-55E4-4E17-98C2-0B55D5157779}"/>
    <cellStyle name="Input 2 3 2 6 4 2" xfId="24783" xr:uid="{04A2DF92-BED0-4BCC-A20D-CF34AD211759}"/>
    <cellStyle name="Input 2 3 2 6 5" xfId="24784" xr:uid="{B29DC1C9-FE1E-42EC-B8ED-FAEE680848EC}"/>
    <cellStyle name="Input 2 3 2 6 5 2" xfId="24785" xr:uid="{AE934167-1B7C-410F-A180-D054CA0346D0}"/>
    <cellStyle name="Input 2 3 2 6 6" xfId="24786" xr:uid="{F20BBFD1-B450-46B4-B07E-F10520E539D1}"/>
    <cellStyle name="Input 2 3 2 6 6 2" xfId="24787" xr:uid="{0965904C-E299-4039-A484-8B22F23BF0AD}"/>
    <cellStyle name="Input 2 3 2 6 7" xfId="24788" xr:uid="{B28FAFAC-B772-4E48-82F9-C4462D48AD5D}"/>
    <cellStyle name="Input 2 3 2 7" xfId="24789" xr:uid="{49E7BA7D-259A-4DB1-A116-0270C4B38C20}"/>
    <cellStyle name="Input 2 3 2 7 2" xfId="24790" xr:uid="{CFF76F9A-FDB3-4646-ADF5-367E41CD3A06}"/>
    <cellStyle name="Input 2 3 2 8" xfId="24791" xr:uid="{73048B0F-2614-4975-8C7E-BAF18C09B13B}"/>
    <cellStyle name="Input 2 3 2 8 2" xfId="24792" xr:uid="{51D4E820-F4E1-4EBA-9833-E9A870E1734F}"/>
    <cellStyle name="Input 2 3 2 9" xfId="24793" xr:uid="{6AA902AF-E47D-4557-9BC1-C8D028CB9F83}"/>
    <cellStyle name="Input 2 3 2 9 2" xfId="24794" xr:uid="{7DC2F614-CEFD-4B5A-9BCF-C5347B04863B}"/>
    <cellStyle name="Input 2 3 2_Mes Actual" xfId="24795" xr:uid="{DF695A71-86C1-4DEE-A141-3EF34BA9F436}"/>
    <cellStyle name="Input 2 3 3" xfId="24796" xr:uid="{DEE9908B-113A-4F5E-B02E-C400A14813FD}"/>
    <cellStyle name="Input 2 3 3 10" xfId="24797" xr:uid="{FE655B70-3A9F-4783-A4C6-C9B24A2103E0}"/>
    <cellStyle name="Input 2 3 3 10 2" xfId="24798" xr:uid="{D60280A7-132C-4BC7-B5D8-ACBC2C1114B7}"/>
    <cellStyle name="Input 2 3 3 11" xfId="24799" xr:uid="{0081275B-A93B-4D9A-BFD4-15A31F60718B}"/>
    <cellStyle name="Input 2 3 3 11 2" xfId="24800" xr:uid="{CBFCE835-B17E-43F8-AACE-A2C611F7D167}"/>
    <cellStyle name="Input 2 3 3 12" xfId="24801" xr:uid="{866C8AB0-84A0-4F66-98B6-F31776981CD1}"/>
    <cellStyle name="Input 2 3 3 2" xfId="24802" xr:uid="{8AA6857E-95D9-4E81-9242-2404FCBF453B}"/>
    <cellStyle name="Input 2 3 3 2 10" xfId="24803" xr:uid="{F61A4A9A-3FB3-4B8D-B9F0-1711918D2E7B}"/>
    <cellStyle name="Input 2 3 3 2 10 2" xfId="24804" xr:uid="{BF6ABABB-9B96-4F81-B61A-2F838D841042}"/>
    <cellStyle name="Input 2 3 3 2 11" xfId="24805" xr:uid="{3FE68A70-3734-45FE-9D2D-FCB7D281B26D}"/>
    <cellStyle name="Input 2 3 3 2 2" xfId="24806" xr:uid="{98A8F5CD-2731-4E63-BC6C-02CDF6192AE0}"/>
    <cellStyle name="Input 2 3 3 2 2 2" xfId="24807" xr:uid="{873EDF39-4CB9-40AC-BECD-B8F282F80A33}"/>
    <cellStyle name="Input 2 3 3 2 2 2 2" xfId="24808" xr:uid="{2E9DB187-B9D7-42E1-AC3A-DFB7274FD420}"/>
    <cellStyle name="Input 2 3 3 2 2 2 2 2" xfId="24809" xr:uid="{104F0FB9-7338-4EB7-B58A-5991EEE431BD}"/>
    <cellStyle name="Input 2 3 3 2 2 2 3" xfId="24810" xr:uid="{649B4FA9-3DB6-464E-9C29-1E771EC5DE7A}"/>
    <cellStyle name="Input 2 3 3 2 2 2 3 2" xfId="24811" xr:uid="{880444F5-046F-4A56-A708-E7A512E38AF2}"/>
    <cellStyle name="Input 2 3 3 2 2 2 4" xfId="24812" xr:uid="{E6055A02-B225-4684-A550-20C71A98A5B3}"/>
    <cellStyle name="Input 2 3 3 2 2 2 4 2" xfId="24813" xr:uid="{08B8DF7F-46BA-4FFC-8DE2-E5940EC837AE}"/>
    <cellStyle name="Input 2 3 3 2 2 2 5" xfId="24814" xr:uid="{F8CDE6D4-28B9-47D8-A664-8289EE1A45DC}"/>
    <cellStyle name="Input 2 3 3 2 2 2 5 2" xfId="24815" xr:uid="{BAC1A63F-E4D0-438F-A1D3-9A74C43CEB3A}"/>
    <cellStyle name="Input 2 3 3 2 2 2 6" xfId="24816" xr:uid="{48A3D388-375C-4B18-AB7B-FB61FDFDC604}"/>
    <cellStyle name="Input 2 3 3 2 2 2 6 2" xfId="24817" xr:uid="{F8D3FC08-BDBE-4E15-B8F7-59EB6447AF97}"/>
    <cellStyle name="Input 2 3 3 2 2 2 7" xfId="24818" xr:uid="{F472AC75-9495-414A-B942-5FA762EA40DB}"/>
    <cellStyle name="Input 2 3 3 2 2 2_Mes Actual" xfId="24819" xr:uid="{6303A0CD-3DC0-4549-814E-006F125E1C45}"/>
    <cellStyle name="Input 2 3 3 2 2 3" xfId="24820" xr:uid="{72A27139-D107-4E48-9DA8-0FF1724A875F}"/>
    <cellStyle name="Input 2 3 3 2 2 3 2" xfId="24821" xr:uid="{141DB396-2BBB-47B6-95A2-2B19BAEEEAB7}"/>
    <cellStyle name="Input 2 3 3 2 2 3 2 2" xfId="24822" xr:uid="{574DD21E-AE0E-46CD-947E-8F01530052F6}"/>
    <cellStyle name="Input 2 3 3 2 2 3 3" xfId="24823" xr:uid="{0D3FE270-0DB0-44C5-8D1C-B081F107B31B}"/>
    <cellStyle name="Input 2 3 3 2 2 3_Mes Actual" xfId="24824" xr:uid="{F7502BCD-6D7B-4E36-B025-07C8395CAB3D}"/>
    <cellStyle name="Input 2 3 3 2 2 4" xfId="24825" xr:uid="{5E1F789A-979A-4CC5-94D4-48089B9FE20C}"/>
    <cellStyle name="Input 2 3 3 2 2 4 2" xfId="24826" xr:uid="{BFD351E3-08FD-468B-811E-D69148895372}"/>
    <cellStyle name="Input 2 3 3 2 2 5" xfId="24827" xr:uid="{5BE0B50C-1D52-413F-9D85-C49EC3D27DCE}"/>
    <cellStyle name="Input 2 3 3 2 2 5 2" xfId="24828" xr:uid="{8C014416-DA1C-4E1E-8A0B-CF4D31D5FFB7}"/>
    <cellStyle name="Input 2 3 3 2 2 6" xfId="24829" xr:uid="{3EE9C10F-652B-42F3-80F6-C3EC97047637}"/>
    <cellStyle name="Input 2 3 3 2 2 6 2" xfId="24830" xr:uid="{5B00F667-9D40-4BBB-BF54-F426E0032CA9}"/>
    <cellStyle name="Input 2 3 3 2 2 7" xfId="24831" xr:uid="{0D6F5041-08E1-4A30-ADCB-A569734F9AD8}"/>
    <cellStyle name="Input 2 3 3 2 2 7 2" xfId="24832" xr:uid="{04B3C5A5-762B-449C-BD4D-5B6C18E32F86}"/>
    <cellStyle name="Input 2 3 3 2 2 8" xfId="24833" xr:uid="{460FD538-D3CB-46D2-80B9-523147AFBDF3}"/>
    <cellStyle name="Input 2 3 3 2 2_Mes Actual" xfId="24834" xr:uid="{3540A44C-B3AD-4A74-B616-702068DD6B33}"/>
    <cellStyle name="Input 2 3 3 2 3" xfId="24835" xr:uid="{9FA97FEE-499C-4316-9429-661532759B6F}"/>
    <cellStyle name="Input 2 3 3 2 3 2" xfId="24836" xr:uid="{CA217CC0-766B-475B-BE97-F9692DE5A189}"/>
    <cellStyle name="Input 2 3 3 2 3 2 2" xfId="24837" xr:uid="{6F47DF6B-3C2A-4EDF-A30A-D42886A3C3F2}"/>
    <cellStyle name="Input 2 3 3 2 3 2 2 2" xfId="24838" xr:uid="{317E5388-E0A0-4F54-AE61-3C57F3D5B1D9}"/>
    <cellStyle name="Input 2 3 3 2 3 2 3" xfId="24839" xr:uid="{68F42B79-F3F5-4A8F-96F8-729203A43DF9}"/>
    <cellStyle name="Input 2 3 3 2 3 2 3 2" xfId="24840" xr:uid="{9C9260B6-A3BB-4F2F-AAEA-7280B968B6BA}"/>
    <cellStyle name="Input 2 3 3 2 3 2 4" xfId="24841" xr:uid="{54727CF7-4999-401A-A3E0-5357509950B6}"/>
    <cellStyle name="Input 2 3 3 2 3 2 4 2" xfId="24842" xr:uid="{344CAFEA-99C0-4584-849E-36F3CA0DC9DF}"/>
    <cellStyle name="Input 2 3 3 2 3 2 5" xfId="24843" xr:uid="{25B49E26-3EE2-469B-A37B-A97F6E8F22C9}"/>
    <cellStyle name="Input 2 3 3 2 3 2 5 2" xfId="24844" xr:uid="{112DB190-40A8-4B19-ACEE-4312E223E9A8}"/>
    <cellStyle name="Input 2 3 3 2 3 2 6" xfId="24845" xr:uid="{11EC2B89-A953-40FA-AF18-5C6D9645C977}"/>
    <cellStyle name="Input 2 3 3 2 3 2 6 2" xfId="24846" xr:uid="{ADFE73BF-AE07-4591-B92C-D5AB673AAF18}"/>
    <cellStyle name="Input 2 3 3 2 3 2 7" xfId="24847" xr:uid="{194EF94C-5C6C-4A96-AAA8-E549930E56F2}"/>
    <cellStyle name="Input 2 3 3 2 3 3" xfId="24848" xr:uid="{0E157BA9-21B0-4CDA-8B51-FF5C949ED65B}"/>
    <cellStyle name="Input 2 3 3 2 3 3 2" xfId="24849" xr:uid="{D5078093-7E4F-4991-AC5C-D754CBA6869D}"/>
    <cellStyle name="Input 2 3 3 2 3 4" xfId="24850" xr:uid="{530E05D1-399D-40F4-8456-C3156CE38E02}"/>
    <cellStyle name="Input 2 3 3 2 3 4 2" xfId="24851" xr:uid="{B379ABB0-25EC-4DD0-9944-0D974DA4D66D}"/>
    <cellStyle name="Input 2 3 3 2 3 5" xfId="24852" xr:uid="{47057664-B932-4CFE-97B9-51FCF17F8E78}"/>
    <cellStyle name="Input 2 3 3 2 3 5 2" xfId="24853" xr:uid="{AEEE7B2A-7EA4-4CBF-9E20-54AD05902080}"/>
    <cellStyle name="Input 2 3 3 2 3 6" xfId="24854" xr:uid="{374150B3-5777-4A58-B776-9DD6F0AF6449}"/>
    <cellStyle name="Input 2 3 3 2 3 6 2" xfId="24855" xr:uid="{1BC32BCE-17F3-48C7-AE4F-69A60C08C3F9}"/>
    <cellStyle name="Input 2 3 3 2 3 7" xfId="24856" xr:uid="{73421CD5-3FB9-45E8-A076-12430EE2AF67}"/>
    <cellStyle name="Input 2 3 3 2 3 7 2" xfId="24857" xr:uid="{1F3172DA-973B-4530-BCC9-39375C446930}"/>
    <cellStyle name="Input 2 3 3 2 3 8" xfId="24858" xr:uid="{AFB410D8-D313-44F4-89C1-5026F56D723B}"/>
    <cellStyle name="Input 2 3 3 2 3_Mes Actual" xfId="24859" xr:uid="{1D4C7771-5ABB-4A62-BBAD-231F02369ED4}"/>
    <cellStyle name="Input 2 3 3 2 4" xfId="24860" xr:uid="{B3929CEB-3E63-4D4F-A385-FB470EB7C6A0}"/>
    <cellStyle name="Input 2 3 3 2 4 2" xfId="24861" xr:uid="{6469C7E2-B5E1-408B-9A95-6CB1C41E858A}"/>
    <cellStyle name="Input 2 3 3 2 4 2 2" xfId="24862" xr:uid="{7F6852C2-24BA-4C62-AD5A-FEF579278F69}"/>
    <cellStyle name="Input 2 3 3 2 4 2 2 2" xfId="24863" xr:uid="{4719A4A1-291A-4A9B-8A6A-9F9FED4427F5}"/>
    <cellStyle name="Input 2 3 3 2 4 2 3" xfId="24864" xr:uid="{1C80AE55-37EA-4431-AD4D-E1EDBF9D32A5}"/>
    <cellStyle name="Input 2 3 3 2 4 2 3 2" xfId="24865" xr:uid="{FEB23295-7A2F-46FB-B821-DE79C0E835E6}"/>
    <cellStyle name="Input 2 3 3 2 4 2 4" xfId="24866" xr:uid="{985AF858-22EA-4FA5-8B12-F81F1D010836}"/>
    <cellStyle name="Input 2 3 3 2 4 2 4 2" xfId="24867" xr:uid="{17687A86-3325-4ED9-8B6B-4D9F78C29FF9}"/>
    <cellStyle name="Input 2 3 3 2 4 2 5" xfId="24868" xr:uid="{08DF6DD2-403C-404B-8D22-4B3179F50CB8}"/>
    <cellStyle name="Input 2 3 3 2 4 2 5 2" xfId="24869" xr:uid="{A4356429-951F-4252-9D9A-5DC90608E350}"/>
    <cellStyle name="Input 2 3 3 2 4 2 6" xfId="24870" xr:uid="{92766F58-5A05-4A06-9998-D7EC4C4D8DD7}"/>
    <cellStyle name="Input 2 3 3 2 4 2 6 2" xfId="24871" xr:uid="{E80B5CEF-D8F6-4C4C-9AB5-163AE59E2033}"/>
    <cellStyle name="Input 2 3 3 2 4 2 7" xfId="24872" xr:uid="{BAA6A467-3644-4C61-81BD-7AC55E106464}"/>
    <cellStyle name="Input 2 3 3 2 4 3" xfId="24873" xr:uid="{85D07E2C-3521-4548-8DD1-8101D5CD92A2}"/>
    <cellStyle name="Input 2 3 3 2 4 3 2" xfId="24874" xr:uid="{DE9C2531-8584-4CEA-A9E6-CDA7439C83CD}"/>
    <cellStyle name="Input 2 3 3 2 4 4" xfId="24875" xr:uid="{D6E677C8-7767-449B-8819-3F1AB398FE39}"/>
    <cellStyle name="Input 2 3 3 2 4 4 2" xfId="24876" xr:uid="{596DDDAA-6BF3-4B19-B561-4692E293C1DB}"/>
    <cellStyle name="Input 2 3 3 2 4 5" xfId="24877" xr:uid="{3A0A7CE4-AD88-4853-B7F8-857DD79BDA24}"/>
    <cellStyle name="Input 2 3 3 2 4 5 2" xfId="24878" xr:uid="{2C6A6161-563B-4615-A985-10F48191881A}"/>
    <cellStyle name="Input 2 3 3 2 4 6" xfId="24879" xr:uid="{1C634368-B439-42CE-B2B1-734C96F981F0}"/>
    <cellStyle name="Input 2 3 3 2 4 6 2" xfId="24880" xr:uid="{C34A4207-77D3-41C6-A9FF-3C04E5C7C076}"/>
    <cellStyle name="Input 2 3 3 2 4 7" xfId="24881" xr:uid="{BB60EF4B-B350-4872-83CA-7E78CCABEF9A}"/>
    <cellStyle name="Input 2 3 3 2 4 7 2" xfId="24882" xr:uid="{E70A2660-AECF-4C4C-818E-DF2ACF10F95E}"/>
    <cellStyle name="Input 2 3 3 2 4 8" xfId="24883" xr:uid="{FB5687C8-7661-4AD9-9B47-E18DD8CD10D8}"/>
    <cellStyle name="Input 2 3 3 2 4_Mes Actual" xfId="24884" xr:uid="{840F2C5B-D955-46A2-AA2C-5C43D6AEDF5B}"/>
    <cellStyle name="Input 2 3 3 2 5" xfId="24885" xr:uid="{6213C646-2124-4EA6-8A2E-C998E629B64D}"/>
    <cellStyle name="Input 2 3 3 2 5 2" xfId="24886" xr:uid="{AB0D89EF-322A-4D1C-9842-22319CFC66D0}"/>
    <cellStyle name="Input 2 3 3 2 5 2 2" xfId="24887" xr:uid="{128FCD2E-9C6E-45FF-B531-21E6C7A7820F}"/>
    <cellStyle name="Input 2 3 3 2 5 3" xfId="24888" xr:uid="{E1E42E43-E097-4E29-AF24-D2AA448AF216}"/>
    <cellStyle name="Input 2 3 3 2 5 3 2" xfId="24889" xr:uid="{FFFEFF7C-3D29-444E-81A1-2D82F8569424}"/>
    <cellStyle name="Input 2 3 3 2 5 4" xfId="24890" xr:uid="{34C39E35-AD00-4CB8-9565-912D7710D4E3}"/>
    <cellStyle name="Input 2 3 3 2 5 4 2" xfId="24891" xr:uid="{69026E4E-FC0F-4E62-A7D5-46325DB83C24}"/>
    <cellStyle name="Input 2 3 3 2 5 5" xfId="24892" xr:uid="{28790E9C-1C65-4917-B114-ED5BEFE36BD7}"/>
    <cellStyle name="Input 2 3 3 2 5 5 2" xfId="24893" xr:uid="{FC14F6BE-EA73-4BD1-8294-9D2EDDAF8966}"/>
    <cellStyle name="Input 2 3 3 2 5 6" xfId="24894" xr:uid="{427C0626-CC2B-404D-9EC3-6C57A8D4475D}"/>
    <cellStyle name="Input 2 3 3 2 5 6 2" xfId="24895" xr:uid="{939BEAF2-1844-4CFE-8CD6-F9857BDFC286}"/>
    <cellStyle name="Input 2 3 3 2 5 7" xfId="24896" xr:uid="{770CB93E-6BA7-42A0-B17E-E6F473072210}"/>
    <cellStyle name="Input 2 3 3 2 6" xfId="24897" xr:uid="{7642858D-9A87-4D57-B11B-3ADE662AABCA}"/>
    <cellStyle name="Input 2 3 3 2 6 2" xfId="24898" xr:uid="{A8747FBD-B010-4A14-8AC0-88A5AF46AA05}"/>
    <cellStyle name="Input 2 3 3 2 7" xfId="24899" xr:uid="{31CF5462-1321-48C8-86D2-7934E3D36508}"/>
    <cellStyle name="Input 2 3 3 2 7 2" xfId="24900" xr:uid="{93CE1380-334A-449A-95DE-64DA99452119}"/>
    <cellStyle name="Input 2 3 3 2 8" xfId="24901" xr:uid="{887BD7D3-608D-408B-8900-7069FC17F71F}"/>
    <cellStyle name="Input 2 3 3 2 8 2" xfId="24902" xr:uid="{9A22D370-5EC5-41A9-BF3B-41F1E86E27DD}"/>
    <cellStyle name="Input 2 3 3 2 9" xfId="24903" xr:uid="{54AA1D7A-4681-4D92-83BA-CDA6B2E5A997}"/>
    <cellStyle name="Input 2 3 3 2 9 2" xfId="24904" xr:uid="{21471C5E-9591-4B11-AE8B-A3A1DDA8AAF5}"/>
    <cellStyle name="Input 2 3 3 2_Mes Actual" xfId="24905" xr:uid="{0A69123F-24BF-412D-99FA-190550BB8A05}"/>
    <cellStyle name="Input 2 3 3 3" xfId="24906" xr:uid="{28BB0972-7C5A-4A93-B5FF-92EADF80DEB1}"/>
    <cellStyle name="Input 2 3 3 3 2" xfId="24907" xr:uid="{6C840CB7-C81E-4DD7-B27B-94BFA97EAA07}"/>
    <cellStyle name="Input 2 3 3 3 2 2" xfId="24908" xr:uid="{2B015437-CFF0-4419-B623-AF944547ABC3}"/>
    <cellStyle name="Input 2 3 3 3 2 2 2" xfId="24909" xr:uid="{851B012D-2B48-48C1-A60C-247409E6E55D}"/>
    <cellStyle name="Input 2 3 3 3 2 3" xfId="24910" xr:uid="{E6EF47B4-D864-42A3-AD73-178E98AF513A}"/>
    <cellStyle name="Input 2 3 3 3 2 3 2" xfId="24911" xr:uid="{2CC71468-02FD-4B61-BB85-3CA02F754831}"/>
    <cellStyle name="Input 2 3 3 3 2 4" xfId="24912" xr:uid="{98568A0D-0F81-4C26-BD17-C998CE1A515F}"/>
    <cellStyle name="Input 2 3 3 3 2 4 2" xfId="24913" xr:uid="{0BAC6FBF-8517-41FD-A359-DF57E3601198}"/>
    <cellStyle name="Input 2 3 3 3 2 5" xfId="24914" xr:uid="{9F06D18C-F81F-47A3-8816-CC97A0F98FF1}"/>
    <cellStyle name="Input 2 3 3 3 2 5 2" xfId="24915" xr:uid="{874984A2-9A5B-4224-B99C-F26E87DB09E6}"/>
    <cellStyle name="Input 2 3 3 3 2 6" xfId="24916" xr:uid="{45BAD683-4CD4-40C8-BD2E-EB72907E842E}"/>
    <cellStyle name="Input 2 3 3 3 2 6 2" xfId="24917" xr:uid="{83B5FF79-A267-4E1D-AD45-49C32473136D}"/>
    <cellStyle name="Input 2 3 3 3 2 7" xfId="24918" xr:uid="{2A2CFF2F-0097-406C-AC10-CCFE380671C9}"/>
    <cellStyle name="Input 2 3 3 3 2_Mes Actual" xfId="24919" xr:uid="{1E3F90D2-92FD-41DD-B679-EFBCA915F2B8}"/>
    <cellStyle name="Input 2 3 3 3 3" xfId="24920" xr:uid="{9A53EA50-59B0-4FD6-9605-33031B6877AB}"/>
    <cellStyle name="Input 2 3 3 3 3 2" xfId="24921" xr:uid="{7BFF83B3-85AF-499C-A3E6-C836A947EB99}"/>
    <cellStyle name="Input 2 3 3 3 3 2 2" xfId="24922" xr:uid="{33D99DA9-3E7F-4385-9E22-A2DA64688342}"/>
    <cellStyle name="Input 2 3 3 3 3 3" xfId="24923" xr:uid="{892A0B78-854C-498B-9E54-C059DD6E8CC0}"/>
    <cellStyle name="Input 2 3 3 3 3_Mes Actual" xfId="24924" xr:uid="{37A2DDD4-2222-47B9-83C5-B494A3DC178A}"/>
    <cellStyle name="Input 2 3 3 3 4" xfId="24925" xr:uid="{56227FF3-1E74-4FE6-9851-745BB9927968}"/>
    <cellStyle name="Input 2 3 3 3 4 2" xfId="24926" xr:uid="{81931A71-BDEE-4541-BD61-E9F70EBBFB17}"/>
    <cellStyle name="Input 2 3 3 3 5" xfId="24927" xr:uid="{B3C857C1-C85C-4E7A-9B9B-47068CD1AC3E}"/>
    <cellStyle name="Input 2 3 3 3 5 2" xfId="24928" xr:uid="{A799E300-1F0B-44EF-B22A-F5E4F73FF60F}"/>
    <cellStyle name="Input 2 3 3 3 6" xfId="24929" xr:uid="{4168D4BC-EEE4-4A79-8BCD-2803960864E4}"/>
    <cellStyle name="Input 2 3 3 3 6 2" xfId="24930" xr:uid="{9E81DC27-3B0F-46E8-8672-ED99FC30D28C}"/>
    <cellStyle name="Input 2 3 3 3 7" xfId="24931" xr:uid="{5C4A05D0-BB45-481C-875E-7FC76CB2866B}"/>
    <cellStyle name="Input 2 3 3 3 7 2" xfId="24932" xr:uid="{E99F69C9-0521-46D7-8C55-C8CBD2832D20}"/>
    <cellStyle name="Input 2 3 3 3 8" xfId="24933" xr:uid="{E8B966C8-38C7-46CB-BBD4-C2F635F37B90}"/>
    <cellStyle name="Input 2 3 3 3_Mes Actual" xfId="24934" xr:uid="{9ABB0388-BF01-44D2-8DD0-01BA2D2A9CFF}"/>
    <cellStyle name="Input 2 3 3 4" xfId="24935" xr:uid="{77F3091D-3E20-46DB-8241-D65BA6CD14E7}"/>
    <cellStyle name="Input 2 3 3 4 2" xfId="24936" xr:uid="{5D41B598-96C2-478D-A951-D215253253A8}"/>
    <cellStyle name="Input 2 3 3 4 2 2" xfId="24937" xr:uid="{B64D0FC2-3662-4DBF-B654-601B14F5F3D6}"/>
    <cellStyle name="Input 2 3 3 4 2 2 2" xfId="24938" xr:uid="{952A402F-30CF-4E45-B07E-EF0100CF63A1}"/>
    <cellStyle name="Input 2 3 3 4 2 3" xfId="24939" xr:uid="{6BB1724C-954C-4EEA-8C1C-7B80F042DF83}"/>
    <cellStyle name="Input 2 3 3 4 2 3 2" xfId="24940" xr:uid="{B6ECFC85-E7EC-4294-973E-8EC466DF9022}"/>
    <cellStyle name="Input 2 3 3 4 2 4" xfId="24941" xr:uid="{A68CABB4-945E-44B1-824E-7B3064D5CD0C}"/>
    <cellStyle name="Input 2 3 3 4 2 4 2" xfId="24942" xr:uid="{AC758146-77F7-4046-860C-DC161E9933F2}"/>
    <cellStyle name="Input 2 3 3 4 2 5" xfId="24943" xr:uid="{631CB57A-7B9A-47DA-A6DB-3873A6598D02}"/>
    <cellStyle name="Input 2 3 3 4 2 5 2" xfId="24944" xr:uid="{5F89D9BD-092B-4DD5-9DA7-1E3B1A9A2A81}"/>
    <cellStyle name="Input 2 3 3 4 2 6" xfId="24945" xr:uid="{9FD9A41D-E29A-4B50-947D-122CCC2B99C5}"/>
    <cellStyle name="Input 2 3 3 4 2 6 2" xfId="24946" xr:uid="{E2B2EEE6-5E06-4DBD-8B00-EAA7EB23F14D}"/>
    <cellStyle name="Input 2 3 3 4 2 7" xfId="24947" xr:uid="{97FB9635-524E-44BA-9D43-3CB225A43FC3}"/>
    <cellStyle name="Input 2 3 3 4 3" xfId="24948" xr:uid="{E6A29EEF-95AC-4CD1-8305-5F4661201E5B}"/>
    <cellStyle name="Input 2 3 3 4 3 2" xfId="24949" xr:uid="{B232DC7C-75BA-4B26-9049-14BD737DD7BD}"/>
    <cellStyle name="Input 2 3 3 4 4" xfId="24950" xr:uid="{67EF7AD0-2BCD-4EC7-B5DD-C01369C6CFD5}"/>
    <cellStyle name="Input 2 3 3 4 4 2" xfId="24951" xr:uid="{6380912C-10B3-4A8F-B6B7-273EC9EF0E68}"/>
    <cellStyle name="Input 2 3 3 4 5" xfId="24952" xr:uid="{71EAE0EB-3223-494D-8A01-A3EF63C34749}"/>
    <cellStyle name="Input 2 3 3 4 5 2" xfId="24953" xr:uid="{2B1EC9CB-89BA-4B45-9908-CCB8DDEF354F}"/>
    <cellStyle name="Input 2 3 3 4 6" xfId="24954" xr:uid="{4D04532B-F8C0-455C-885B-6C5DAED40A9F}"/>
    <cellStyle name="Input 2 3 3 4 6 2" xfId="24955" xr:uid="{3A209411-6F47-4F7E-A2E9-C9B82FA64E61}"/>
    <cellStyle name="Input 2 3 3 4 7" xfId="24956" xr:uid="{0E2777DA-8C6A-419D-AF83-169956426B01}"/>
    <cellStyle name="Input 2 3 3 4 7 2" xfId="24957" xr:uid="{7437CD4C-4861-4BAC-8594-0B1015FC5F42}"/>
    <cellStyle name="Input 2 3 3 4 8" xfId="24958" xr:uid="{70CB5FC7-7AD8-4BC5-961B-90E833A26686}"/>
    <cellStyle name="Input 2 3 3 4_Mes Actual" xfId="24959" xr:uid="{FCC3E98F-3B14-4D3E-B669-86833A3B989D}"/>
    <cellStyle name="Input 2 3 3 5" xfId="24960" xr:uid="{86637199-68A0-438E-AB75-286EEB21EE39}"/>
    <cellStyle name="Input 2 3 3 5 2" xfId="24961" xr:uid="{89B8148B-07BB-444A-89B0-166ED036C803}"/>
    <cellStyle name="Input 2 3 3 5 2 2" xfId="24962" xr:uid="{95E5D7DD-AB1D-4557-B7CF-9DD00137A6C7}"/>
    <cellStyle name="Input 2 3 3 5 2 2 2" xfId="24963" xr:uid="{95B48DCC-DBEB-4F32-98E6-DB71AA30D6C5}"/>
    <cellStyle name="Input 2 3 3 5 2 3" xfId="24964" xr:uid="{85A8BF9A-24DD-4298-B621-A96690F4653E}"/>
    <cellStyle name="Input 2 3 3 5 2 3 2" xfId="24965" xr:uid="{F3B1F457-50AB-43D0-A22A-B2394C74F02A}"/>
    <cellStyle name="Input 2 3 3 5 2 4" xfId="24966" xr:uid="{29F1D85A-7931-42A7-BDFD-573A83849A7A}"/>
    <cellStyle name="Input 2 3 3 5 2 4 2" xfId="24967" xr:uid="{E6675A38-20AF-4236-8E3E-4BBCBD0296D3}"/>
    <cellStyle name="Input 2 3 3 5 2 5" xfId="24968" xr:uid="{3265C45A-E325-4293-8F29-442F94FCA39B}"/>
    <cellStyle name="Input 2 3 3 5 2 5 2" xfId="24969" xr:uid="{63BB785F-92E3-4528-8D11-402F9B7F8ECC}"/>
    <cellStyle name="Input 2 3 3 5 2 6" xfId="24970" xr:uid="{9B9AF2AD-E9A0-49EE-A54C-322F63ACF044}"/>
    <cellStyle name="Input 2 3 3 5 2 6 2" xfId="24971" xr:uid="{CA1DE8DD-58ED-4EDC-9C67-785095010E11}"/>
    <cellStyle name="Input 2 3 3 5 2 7" xfId="24972" xr:uid="{29CC4632-61A1-4FBA-A09E-4F2E0651F02C}"/>
    <cellStyle name="Input 2 3 3 5 3" xfId="24973" xr:uid="{C604C9B0-F5C1-47BB-8698-5E61B233DD6D}"/>
    <cellStyle name="Input 2 3 3 5 3 2" xfId="24974" xr:uid="{C080CF4E-71F4-4D64-A6D0-4A9558483E1F}"/>
    <cellStyle name="Input 2 3 3 5 4" xfId="24975" xr:uid="{EBB9E8A0-8D51-4D21-ADB1-F336165D4AEC}"/>
    <cellStyle name="Input 2 3 3 5 4 2" xfId="24976" xr:uid="{7FBD71F2-F877-4643-8F5D-E85A506531E4}"/>
    <cellStyle name="Input 2 3 3 5 5" xfId="24977" xr:uid="{A7D6BC72-D8C8-4FF7-826A-5682D42600FE}"/>
    <cellStyle name="Input 2 3 3 5 5 2" xfId="24978" xr:uid="{56F9F335-5F5D-453F-B48A-2D4791B2114B}"/>
    <cellStyle name="Input 2 3 3 5 6" xfId="24979" xr:uid="{1659E03F-5C3E-454F-AE48-E6F94FF5507C}"/>
    <cellStyle name="Input 2 3 3 5 6 2" xfId="24980" xr:uid="{622FB371-1152-4632-9C85-2FD57A0E23CF}"/>
    <cellStyle name="Input 2 3 3 5 7" xfId="24981" xr:uid="{5E948983-D16A-4F2D-AE6F-35E8D8DF5A40}"/>
    <cellStyle name="Input 2 3 3 5 7 2" xfId="24982" xr:uid="{0DC0C9A2-B36A-4504-9D0E-8F88BC74E529}"/>
    <cellStyle name="Input 2 3 3 5 8" xfId="24983" xr:uid="{48ACD2EB-A281-41F5-9969-A8A6D4960BC9}"/>
    <cellStyle name="Input 2 3 3 5_Mes Actual" xfId="24984" xr:uid="{1E03FE5F-0B4A-4127-896A-BFAA560EA3F7}"/>
    <cellStyle name="Input 2 3 3 6" xfId="24985" xr:uid="{33FB6410-306E-47D8-B93C-EA680335DF7E}"/>
    <cellStyle name="Input 2 3 3 6 2" xfId="24986" xr:uid="{0BA3B82F-78D1-435C-8966-F6EC60C68D38}"/>
    <cellStyle name="Input 2 3 3 6 2 2" xfId="24987" xr:uid="{DE153740-3E37-4F88-9738-F31815FB1E60}"/>
    <cellStyle name="Input 2 3 3 6 3" xfId="24988" xr:uid="{67155558-516D-4FD4-869F-330FADC869A4}"/>
    <cellStyle name="Input 2 3 3 6 3 2" xfId="24989" xr:uid="{9A5BCFA1-C9E0-4EEB-A5D3-9FEF73F79383}"/>
    <cellStyle name="Input 2 3 3 6 4" xfId="24990" xr:uid="{B92A2BE4-E1EE-491F-8466-CC7105357FBF}"/>
    <cellStyle name="Input 2 3 3 6 4 2" xfId="24991" xr:uid="{047FE91A-D378-4F02-A72E-624931030F75}"/>
    <cellStyle name="Input 2 3 3 6 5" xfId="24992" xr:uid="{81117068-04CC-4F69-9126-23292AC184E9}"/>
    <cellStyle name="Input 2 3 3 6 5 2" xfId="24993" xr:uid="{39D4C40F-25E6-42F4-8358-D514985171D5}"/>
    <cellStyle name="Input 2 3 3 6 6" xfId="24994" xr:uid="{B4E0AC1A-27D3-4752-83ED-378368BD6FBA}"/>
    <cellStyle name="Input 2 3 3 6 6 2" xfId="24995" xr:uid="{7E08FDBE-B209-4212-AC1F-671D1FEF68D9}"/>
    <cellStyle name="Input 2 3 3 6 7" xfId="24996" xr:uid="{C37FF335-78ED-4EF6-9FA3-F92A5B797EF0}"/>
    <cellStyle name="Input 2 3 3 7" xfId="24997" xr:uid="{45B7C8B7-703B-4168-82FF-6539C82B5403}"/>
    <cellStyle name="Input 2 3 3 7 2" xfId="24998" xr:uid="{97702E25-83A0-40D9-9008-8F6BED7F3773}"/>
    <cellStyle name="Input 2 3 3 8" xfId="24999" xr:uid="{B37B30C5-DD85-4038-AA19-A4398BD1F6EF}"/>
    <cellStyle name="Input 2 3 3 8 2" xfId="25000" xr:uid="{BE63F081-8CDB-4DB1-A7CA-A2B7CA39F2FC}"/>
    <cellStyle name="Input 2 3 3 9" xfId="25001" xr:uid="{2A51D235-8BE8-40B3-BAB7-3FAB2C7175DE}"/>
    <cellStyle name="Input 2 3 3 9 2" xfId="25002" xr:uid="{16664BE0-2AB2-4E04-B3AC-9FA077BC8A50}"/>
    <cellStyle name="Input 2 3 3_Mes Actual" xfId="25003" xr:uid="{53A0529D-6667-4F79-BE89-0610C6F3AF96}"/>
    <cellStyle name="Input 2 3 4" xfId="25004" xr:uid="{F83CC020-BCB4-43A4-8451-83FBEB093129}"/>
    <cellStyle name="Input 2 3 4 10" xfId="25005" xr:uid="{7956EC65-892A-4C4D-94C6-2688751B0621}"/>
    <cellStyle name="Input 2 3 4 10 2" xfId="25006" xr:uid="{B342C44D-44AF-4BF2-860C-3ECFB89923AB}"/>
    <cellStyle name="Input 2 3 4 11" xfId="25007" xr:uid="{26467A99-2202-4791-8CEA-953A49293596}"/>
    <cellStyle name="Input 2 3 4 2" xfId="25008" xr:uid="{475E1CBB-AB87-4CFE-AC9A-F38A375C43DB}"/>
    <cellStyle name="Input 2 3 4 2 2" xfId="25009" xr:uid="{09DDC5EF-EEAC-498F-8B33-2D59FF1C6DA2}"/>
    <cellStyle name="Input 2 3 4 2 2 2" xfId="25010" xr:uid="{4011F76A-0DC4-4DB4-836F-2E7E36DBC7D9}"/>
    <cellStyle name="Input 2 3 4 2 2 2 2" xfId="25011" xr:uid="{909D7696-AA02-47A1-8030-B042890C42AF}"/>
    <cellStyle name="Input 2 3 4 2 2 3" xfId="25012" xr:uid="{6FA18C9A-7AFC-4360-9F96-C917C7C23064}"/>
    <cellStyle name="Input 2 3 4 2 2 3 2" xfId="25013" xr:uid="{82CE5CD4-0716-42FC-A698-7EEFC49FC08B}"/>
    <cellStyle name="Input 2 3 4 2 2 4" xfId="25014" xr:uid="{05B35765-066A-4131-9AE9-94A66A958D45}"/>
    <cellStyle name="Input 2 3 4 2 2 4 2" xfId="25015" xr:uid="{C85B8DA6-038C-4954-B5CE-641CCE6790F4}"/>
    <cellStyle name="Input 2 3 4 2 2 5" xfId="25016" xr:uid="{421EA689-CB8A-4515-9EF3-BFC165882C31}"/>
    <cellStyle name="Input 2 3 4 2 2 5 2" xfId="25017" xr:uid="{69AD9274-D8D1-4CA0-B381-6A98C25A97D2}"/>
    <cellStyle name="Input 2 3 4 2 2 6" xfId="25018" xr:uid="{FDDE9A05-C686-4A9B-A2A2-962BC3F225CC}"/>
    <cellStyle name="Input 2 3 4 2 2 6 2" xfId="25019" xr:uid="{846532D9-BBED-4A2D-9A2D-42F13886D7E7}"/>
    <cellStyle name="Input 2 3 4 2 2 7" xfId="25020" xr:uid="{934BAF27-F799-406F-A123-20425A6D7613}"/>
    <cellStyle name="Input 2 3 4 2 2_Mes Actual" xfId="25021" xr:uid="{2FE4D30A-5917-4AD6-B5CA-14E4BD3A909B}"/>
    <cellStyle name="Input 2 3 4 2 3" xfId="25022" xr:uid="{170FBAC8-9FEB-4E80-AEAD-6B417DD7AC8C}"/>
    <cellStyle name="Input 2 3 4 2 3 2" xfId="25023" xr:uid="{536A79ED-3401-4DD9-8258-07A0E66C23C6}"/>
    <cellStyle name="Input 2 3 4 2 3 2 2" xfId="25024" xr:uid="{4579199C-1022-4B67-BD70-938E28553A5A}"/>
    <cellStyle name="Input 2 3 4 2 3 3" xfId="25025" xr:uid="{A0E9049A-389F-4720-965E-E509E3B199A8}"/>
    <cellStyle name="Input 2 3 4 2 3_Mes Actual" xfId="25026" xr:uid="{0A82C3B9-8185-4899-B8FC-5AE6F4B0F3DD}"/>
    <cellStyle name="Input 2 3 4 2 4" xfId="25027" xr:uid="{FD535533-127E-4AAA-B7DE-E09B9A3276B2}"/>
    <cellStyle name="Input 2 3 4 2 4 2" xfId="25028" xr:uid="{8A81DE15-CE15-4E24-8E0B-CC77388E89A2}"/>
    <cellStyle name="Input 2 3 4 2 5" xfId="25029" xr:uid="{795BAE90-6676-455B-A0E6-72F86BF07859}"/>
    <cellStyle name="Input 2 3 4 2 5 2" xfId="25030" xr:uid="{4997F2ED-50F5-4CA5-AA0D-100D1CDE1CBD}"/>
    <cellStyle name="Input 2 3 4 2 6" xfId="25031" xr:uid="{B6DBA14E-393C-4800-B640-B5B317060993}"/>
    <cellStyle name="Input 2 3 4 2 6 2" xfId="25032" xr:uid="{696BB65A-1214-4DE1-9766-10221A1BDC3F}"/>
    <cellStyle name="Input 2 3 4 2 7" xfId="25033" xr:uid="{236B9D02-F08A-4F76-A296-4D9646F55018}"/>
    <cellStyle name="Input 2 3 4 2 7 2" xfId="25034" xr:uid="{1186A34A-6A17-4A5E-8ED9-58B4D3BC614D}"/>
    <cellStyle name="Input 2 3 4 2 8" xfId="25035" xr:uid="{723ED50B-14EE-4036-94C9-AF31C2398859}"/>
    <cellStyle name="Input 2 3 4 2_Mes Actual" xfId="25036" xr:uid="{E817E6B1-8577-4641-918D-D74654C08026}"/>
    <cellStyle name="Input 2 3 4 3" xfId="25037" xr:uid="{08E1018D-0C7B-479D-B7C5-F4CB0A3851A8}"/>
    <cellStyle name="Input 2 3 4 3 2" xfId="25038" xr:uid="{057F954B-41D5-480B-9F95-AD4EDB9F18B0}"/>
    <cellStyle name="Input 2 3 4 3 2 2" xfId="25039" xr:uid="{C1A5395F-44DC-464B-8EBC-99680E3A15AD}"/>
    <cellStyle name="Input 2 3 4 3 2 2 2" xfId="25040" xr:uid="{BBD60ABE-79DD-472A-B8B0-7688E19CC75C}"/>
    <cellStyle name="Input 2 3 4 3 2 3" xfId="25041" xr:uid="{815E93B9-B635-4A18-87C7-425812730502}"/>
    <cellStyle name="Input 2 3 4 3 2 3 2" xfId="25042" xr:uid="{DB7AA332-55F4-4997-8D67-5F50268F6B93}"/>
    <cellStyle name="Input 2 3 4 3 2 4" xfId="25043" xr:uid="{7D2B1704-BB4E-478B-A8EF-B9B958CF8E6F}"/>
    <cellStyle name="Input 2 3 4 3 2 4 2" xfId="25044" xr:uid="{C24459B8-C556-4E16-BE06-CB018A738A9D}"/>
    <cellStyle name="Input 2 3 4 3 2 5" xfId="25045" xr:uid="{CAB18CA2-BE2E-4413-9AC3-3842E7F7326E}"/>
    <cellStyle name="Input 2 3 4 3 2 5 2" xfId="25046" xr:uid="{946724F1-BE63-4DD0-A1BF-1DF2F1468920}"/>
    <cellStyle name="Input 2 3 4 3 2 6" xfId="25047" xr:uid="{B5C94351-374F-467A-9AAE-0023D8A2FD5C}"/>
    <cellStyle name="Input 2 3 4 3 2 6 2" xfId="25048" xr:uid="{3AD4FBF9-370F-4038-9E2E-8159B033E034}"/>
    <cellStyle name="Input 2 3 4 3 2 7" xfId="25049" xr:uid="{28719720-7E0E-4F37-BDE5-1A7C9AE39E54}"/>
    <cellStyle name="Input 2 3 4 3 3" xfId="25050" xr:uid="{01080B3C-A0FA-415A-A101-578D69BCA255}"/>
    <cellStyle name="Input 2 3 4 3 3 2" xfId="25051" xr:uid="{DA6D5CC4-2283-48E6-A38B-5518E9624E72}"/>
    <cellStyle name="Input 2 3 4 3 4" xfId="25052" xr:uid="{23D2A6D0-2C31-4E5A-8171-14B0F24F41E7}"/>
    <cellStyle name="Input 2 3 4 3 4 2" xfId="25053" xr:uid="{66428053-BA90-471E-87D2-9980FD4CFCF1}"/>
    <cellStyle name="Input 2 3 4 3 5" xfId="25054" xr:uid="{BBBA0AC7-28B4-401D-9502-5D747032DAB2}"/>
    <cellStyle name="Input 2 3 4 3 5 2" xfId="25055" xr:uid="{884499B5-A3FB-4C3E-AC90-9ED7D171C652}"/>
    <cellStyle name="Input 2 3 4 3 6" xfId="25056" xr:uid="{DBEDF169-D451-4015-9992-7CAF4E088DC4}"/>
    <cellStyle name="Input 2 3 4 3 6 2" xfId="25057" xr:uid="{EF144025-160E-48B5-AC12-81B63869898A}"/>
    <cellStyle name="Input 2 3 4 3 7" xfId="25058" xr:uid="{2CABBBC6-FC1D-4292-8416-1289F5111E03}"/>
    <cellStyle name="Input 2 3 4 3 7 2" xfId="25059" xr:uid="{27209651-5A05-4FB3-B933-A1BEBB3978C7}"/>
    <cellStyle name="Input 2 3 4 3 8" xfId="25060" xr:uid="{AB0F1678-037F-451E-B00A-9FF30DDF4470}"/>
    <cellStyle name="Input 2 3 4 3_Mes Actual" xfId="25061" xr:uid="{D1A82671-EC72-46DB-B99C-0768971EB35C}"/>
    <cellStyle name="Input 2 3 4 4" xfId="25062" xr:uid="{F847A247-78D7-43BE-8C1C-5C58337BD7CE}"/>
    <cellStyle name="Input 2 3 4 4 2" xfId="25063" xr:uid="{109A33FE-53D1-4684-B94A-E6567224E4D7}"/>
    <cellStyle name="Input 2 3 4 4 2 2" xfId="25064" xr:uid="{673E008C-AB0E-4066-848F-8D4F9EC09F62}"/>
    <cellStyle name="Input 2 3 4 4 2 2 2" xfId="25065" xr:uid="{1B9196BE-B670-4373-A2FE-B6A7368BA810}"/>
    <cellStyle name="Input 2 3 4 4 2 3" xfId="25066" xr:uid="{1865F89A-E950-463F-860D-596E05C1A44C}"/>
    <cellStyle name="Input 2 3 4 4 2 3 2" xfId="25067" xr:uid="{78179461-5BB1-4DE6-B075-BA69949CFA35}"/>
    <cellStyle name="Input 2 3 4 4 2 4" xfId="25068" xr:uid="{26A7A550-D805-4257-8989-73B362FC7DCB}"/>
    <cellStyle name="Input 2 3 4 4 2 4 2" xfId="25069" xr:uid="{2C05F3A1-30F3-4BE7-82AC-973B5E1CF5BB}"/>
    <cellStyle name="Input 2 3 4 4 2 5" xfId="25070" xr:uid="{40B56C8B-CC46-4BF4-802A-9ACF430F5247}"/>
    <cellStyle name="Input 2 3 4 4 2 5 2" xfId="25071" xr:uid="{1AA6DFD2-CB1B-4513-929A-216E9E3EC0EE}"/>
    <cellStyle name="Input 2 3 4 4 2 6" xfId="25072" xr:uid="{C6E138F8-1D98-4323-B790-D7FD573C0F47}"/>
    <cellStyle name="Input 2 3 4 4 2 6 2" xfId="25073" xr:uid="{C15C2F81-27B4-42DD-ADE7-268E7C232BD3}"/>
    <cellStyle name="Input 2 3 4 4 2 7" xfId="25074" xr:uid="{EAF6518A-D566-411B-8881-CB3B07D142C7}"/>
    <cellStyle name="Input 2 3 4 4 3" xfId="25075" xr:uid="{D5DE3A84-6D7C-4414-8234-21E845960AD0}"/>
    <cellStyle name="Input 2 3 4 4 3 2" xfId="25076" xr:uid="{0B129F22-24B4-4DAA-A508-8AA634406BE8}"/>
    <cellStyle name="Input 2 3 4 4 4" xfId="25077" xr:uid="{216371C4-0F97-4802-9AA4-5DDDE1251AF7}"/>
    <cellStyle name="Input 2 3 4 4 4 2" xfId="25078" xr:uid="{035F1001-1E6D-4450-86CA-22C3D9CA3C15}"/>
    <cellStyle name="Input 2 3 4 4 5" xfId="25079" xr:uid="{80E3FBA4-AA28-417D-A9BD-0A4291B0F33A}"/>
    <cellStyle name="Input 2 3 4 4 5 2" xfId="25080" xr:uid="{80A357A0-5333-4087-B4F0-42DA6DF3925A}"/>
    <cellStyle name="Input 2 3 4 4 6" xfId="25081" xr:uid="{F44542AA-8614-49F7-A26A-5BA6FD79952E}"/>
    <cellStyle name="Input 2 3 4 4 6 2" xfId="25082" xr:uid="{BEC000EA-4154-4274-8325-25A5296C36DF}"/>
    <cellStyle name="Input 2 3 4 4 7" xfId="25083" xr:uid="{6BC544D5-3635-44EE-B076-8F422A466021}"/>
    <cellStyle name="Input 2 3 4 4 7 2" xfId="25084" xr:uid="{640E2C53-059B-402B-B37E-0A6477B237D0}"/>
    <cellStyle name="Input 2 3 4 4 8" xfId="25085" xr:uid="{F83F06A4-2E96-42C9-8106-601E5E014457}"/>
    <cellStyle name="Input 2 3 4 4_Mes Actual" xfId="25086" xr:uid="{E8DCAAE2-8CC8-49C3-AE77-6F4602FFC4CF}"/>
    <cellStyle name="Input 2 3 4 5" xfId="25087" xr:uid="{91428E83-0436-4AE8-BE5A-6C87B3775A92}"/>
    <cellStyle name="Input 2 3 4 5 2" xfId="25088" xr:uid="{279D1B28-3308-4124-A58D-ED8BCEDF918D}"/>
    <cellStyle name="Input 2 3 4 5 2 2" xfId="25089" xr:uid="{9B4B1117-A95A-476B-B746-0B3F074C3804}"/>
    <cellStyle name="Input 2 3 4 5 3" xfId="25090" xr:uid="{AB361B11-0655-4523-BE88-B84CE7C63BDC}"/>
    <cellStyle name="Input 2 3 4 5 3 2" xfId="25091" xr:uid="{146C2852-EBB4-4CF3-B494-B8008F4E9B9F}"/>
    <cellStyle name="Input 2 3 4 5 4" xfId="25092" xr:uid="{3DEA1A1C-10C8-41E9-9748-2234E01A2A23}"/>
    <cellStyle name="Input 2 3 4 5 4 2" xfId="25093" xr:uid="{455F28AF-D3F1-46F4-8657-3B4E249DDFDE}"/>
    <cellStyle name="Input 2 3 4 5 5" xfId="25094" xr:uid="{38D9449B-EF84-4D3E-9C30-120F9D133A51}"/>
    <cellStyle name="Input 2 3 4 5 5 2" xfId="25095" xr:uid="{2CA87859-96F6-4898-9225-0D6A11B7F5AE}"/>
    <cellStyle name="Input 2 3 4 5 6" xfId="25096" xr:uid="{606DC472-BE3C-4A49-92BE-F05F902085DB}"/>
    <cellStyle name="Input 2 3 4 5 6 2" xfId="25097" xr:uid="{B2AE4814-C5B9-4CE2-A6D7-AB1479C12718}"/>
    <cellStyle name="Input 2 3 4 5 7" xfId="25098" xr:uid="{3CC4CD2B-89F9-4F82-B268-1CD03786EA2A}"/>
    <cellStyle name="Input 2 3 4 6" xfId="25099" xr:uid="{A845A1B0-6A30-4D53-8914-9A581CA978EB}"/>
    <cellStyle name="Input 2 3 4 6 2" xfId="25100" xr:uid="{8BAA7BED-0D1F-473A-B86F-34FFFCDC3875}"/>
    <cellStyle name="Input 2 3 4 7" xfId="25101" xr:uid="{F9A9BBF7-1B7A-44E5-946B-A97E828532DD}"/>
    <cellStyle name="Input 2 3 4 7 2" xfId="25102" xr:uid="{59FEB177-6602-4A96-AD8B-157E74A32CE4}"/>
    <cellStyle name="Input 2 3 4 8" xfId="25103" xr:uid="{18EEAB04-8B7A-484A-8A5C-9E7282ABBFAB}"/>
    <cellStyle name="Input 2 3 4 8 2" xfId="25104" xr:uid="{DF1B648D-D95F-41AB-A395-3AF11101CDD3}"/>
    <cellStyle name="Input 2 3 4 9" xfId="25105" xr:uid="{4403EB29-D05C-426F-B454-A4563992A823}"/>
    <cellStyle name="Input 2 3 4 9 2" xfId="25106" xr:uid="{17B9B131-ADE8-41EC-987C-1FE43A536620}"/>
    <cellStyle name="Input 2 3 4_Mes Actual" xfId="25107" xr:uid="{0F85101B-C71E-4DA3-A90F-EC7BE3F7E5EC}"/>
    <cellStyle name="Input 2 3 5" xfId="25108" xr:uid="{5234B19C-0DCE-4A43-A1A3-3BE04977F4A4}"/>
    <cellStyle name="Input 2 3 5 10" xfId="25109" xr:uid="{BA72E920-5261-415F-89C3-28D499C0144A}"/>
    <cellStyle name="Input 2 3 5 10 2" xfId="25110" xr:uid="{1A1FF527-151C-4017-933F-3BF112AEBCEA}"/>
    <cellStyle name="Input 2 3 5 11" xfId="25111" xr:uid="{BE0B7F8F-E80C-4154-AFD7-AE23D1C8F5C8}"/>
    <cellStyle name="Input 2 3 5 2" xfId="25112" xr:uid="{B08BB82E-E4D8-4CC1-9E51-9A265A5F8884}"/>
    <cellStyle name="Input 2 3 5 2 2" xfId="25113" xr:uid="{846467AC-A0C9-4CA8-8B09-FB96338A7A1B}"/>
    <cellStyle name="Input 2 3 5 2 2 2" xfId="25114" xr:uid="{54E5E943-5777-4679-B778-E23670A222E1}"/>
    <cellStyle name="Input 2 3 5 2 2 2 2" xfId="25115" xr:uid="{F9FA22B8-E5BA-4254-B963-3EC84E64E472}"/>
    <cellStyle name="Input 2 3 5 2 2 3" xfId="25116" xr:uid="{FB82F68E-430B-4806-AB4D-6A5F644014B9}"/>
    <cellStyle name="Input 2 3 5 2 2 3 2" xfId="25117" xr:uid="{FF6968C3-A381-409A-92B4-ED3A0EEEA9D9}"/>
    <cellStyle name="Input 2 3 5 2 2 4" xfId="25118" xr:uid="{A4242BF5-6135-4480-9718-BB96447AF355}"/>
    <cellStyle name="Input 2 3 5 2 2 4 2" xfId="25119" xr:uid="{AE613A87-67CD-4789-B866-21D541B48C36}"/>
    <cellStyle name="Input 2 3 5 2 2 5" xfId="25120" xr:uid="{1A484941-11AA-40BD-A163-4958E6C009B1}"/>
    <cellStyle name="Input 2 3 5 2 2 5 2" xfId="25121" xr:uid="{7C1FA9C4-4533-4940-9335-214E26A02C6C}"/>
    <cellStyle name="Input 2 3 5 2 2 6" xfId="25122" xr:uid="{C862408F-CF20-4A20-B70E-BF18B3BD31B6}"/>
    <cellStyle name="Input 2 3 5 2 2 6 2" xfId="25123" xr:uid="{1ED464D4-0AEE-4E72-8836-D75A5D89388D}"/>
    <cellStyle name="Input 2 3 5 2 2 7" xfId="25124" xr:uid="{72F30E94-617B-4C0D-AE27-504A6CDD7B3C}"/>
    <cellStyle name="Input 2 3 5 2 2_Mes Actual" xfId="25125" xr:uid="{C366DD66-2483-46B1-88EA-E0CD936AD787}"/>
    <cellStyle name="Input 2 3 5 2 3" xfId="25126" xr:uid="{8FC7DB4A-D818-4489-8C29-7EEFBCEBC700}"/>
    <cellStyle name="Input 2 3 5 2 3 2" xfId="25127" xr:uid="{CA480A7F-0FCB-4556-9831-144952C86157}"/>
    <cellStyle name="Input 2 3 5 2 3 2 2" xfId="25128" xr:uid="{43BF8966-000C-47C0-ABE6-12E9A41DBB4D}"/>
    <cellStyle name="Input 2 3 5 2 3 3" xfId="25129" xr:uid="{8EC82A63-24B3-4FA2-BE21-C8EF873B2426}"/>
    <cellStyle name="Input 2 3 5 2 3_Mes Actual" xfId="25130" xr:uid="{3F09574F-643C-47D0-8D2D-81A21896E6A0}"/>
    <cellStyle name="Input 2 3 5 2 4" xfId="25131" xr:uid="{16E4C75B-7A2F-4D4C-9C0B-FA1D9ADB484E}"/>
    <cellStyle name="Input 2 3 5 2 4 2" xfId="25132" xr:uid="{67D3C1C0-8BF3-4206-92DD-CF4393B4E072}"/>
    <cellStyle name="Input 2 3 5 2 5" xfId="25133" xr:uid="{837E87C8-850E-409E-887A-DEE082FB5616}"/>
    <cellStyle name="Input 2 3 5 2 5 2" xfId="25134" xr:uid="{96A63DD6-3277-412E-BE0F-9AE3E701570D}"/>
    <cellStyle name="Input 2 3 5 2 6" xfId="25135" xr:uid="{8FE5552F-DF8C-432D-850B-CCDF21133F1E}"/>
    <cellStyle name="Input 2 3 5 2 6 2" xfId="25136" xr:uid="{C255933C-6B01-4E04-A1B6-922364CADD11}"/>
    <cellStyle name="Input 2 3 5 2 7" xfId="25137" xr:uid="{2D427F19-B1F1-4199-ABD0-4D35CE4F5D0E}"/>
    <cellStyle name="Input 2 3 5 2 7 2" xfId="25138" xr:uid="{34E38457-8420-4778-BEED-3FF01EE6E8A6}"/>
    <cellStyle name="Input 2 3 5 2 8" xfId="25139" xr:uid="{1F3E9880-8513-4525-AC19-3327862834A8}"/>
    <cellStyle name="Input 2 3 5 2_Mes Actual" xfId="25140" xr:uid="{EF1B0828-99F1-41B4-ADDA-E04BE6004503}"/>
    <cellStyle name="Input 2 3 5 3" xfId="25141" xr:uid="{185AAD03-06F5-4139-9588-0AF4455CACBA}"/>
    <cellStyle name="Input 2 3 5 3 2" xfId="25142" xr:uid="{586E0DEB-0BBF-4D61-A4A4-CEE175468EDF}"/>
    <cellStyle name="Input 2 3 5 3 2 2" xfId="25143" xr:uid="{E5638500-7962-4718-BBA8-69357B11F738}"/>
    <cellStyle name="Input 2 3 5 3 2 2 2" xfId="25144" xr:uid="{70A8FB07-3489-430C-9A0D-799C0477B29B}"/>
    <cellStyle name="Input 2 3 5 3 2 3" xfId="25145" xr:uid="{7D312F5B-ED78-4E4C-83F6-E57D58A59F38}"/>
    <cellStyle name="Input 2 3 5 3 2 3 2" xfId="25146" xr:uid="{6C7B3D39-A22C-4070-920A-D7B370549A76}"/>
    <cellStyle name="Input 2 3 5 3 2 4" xfId="25147" xr:uid="{FDF9D922-5945-4ADF-85A8-956695100357}"/>
    <cellStyle name="Input 2 3 5 3 2 4 2" xfId="25148" xr:uid="{9DB961DD-8FA8-46B0-941D-0E65D147CD5D}"/>
    <cellStyle name="Input 2 3 5 3 2 5" xfId="25149" xr:uid="{65F3B8BE-4CC4-426D-9029-1E5813BBC733}"/>
    <cellStyle name="Input 2 3 5 3 2 5 2" xfId="25150" xr:uid="{D010BC18-09B2-44A3-A989-D6FFA1D4D744}"/>
    <cellStyle name="Input 2 3 5 3 2 6" xfId="25151" xr:uid="{15B0A939-C9C9-4E15-A87E-C7D056A72F2F}"/>
    <cellStyle name="Input 2 3 5 3 2 6 2" xfId="25152" xr:uid="{6B9D9978-707F-4986-8B5D-CB6D5263DF69}"/>
    <cellStyle name="Input 2 3 5 3 2 7" xfId="25153" xr:uid="{3A9E72BF-02FA-4F0C-BF51-809EC9015DAE}"/>
    <cellStyle name="Input 2 3 5 3 3" xfId="25154" xr:uid="{81F9A0D3-F7C6-419E-943E-5BF90A2D5A69}"/>
    <cellStyle name="Input 2 3 5 3 3 2" xfId="25155" xr:uid="{D3E196C3-B599-43BE-A779-9CD3AED7C59F}"/>
    <cellStyle name="Input 2 3 5 3 4" xfId="25156" xr:uid="{76B90C40-6F0C-4B6F-BEB7-9E8A5745DE01}"/>
    <cellStyle name="Input 2 3 5 3 4 2" xfId="25157" xr:uid="{65693506-4585-4E6E-80CA-8880A727DD8D}"/>
    <cellStyle name="Input 2 3 5 3 5" xfId="25158" xr:uid="{EF9A36DB-3BA3-4D75-826A-BBA03270326C}"/>
    <cellStyle name="Input 2 3 5 3 5 2" xfId="25159" xr:uid="{F44778AB-327C-439E-B942-C96189823E3D}"/>
    <cellStyle name="Input 2 3 5 3 6" xfId="25160" xr:uid="{2FC8E281-97EC-4B2F-BA13-06BDA6F0E79A}"/>
    <cellStyle name="Input 2 3 5 3 6 2" xfId="25161" xr:uid="{41C4CD63-CB21-4615-852E-F3A02DA952CD}"/>
    <cellStyle name="Input 2 3 5 3 7" xfId="25162" xr:uid="{4B4FFF44-757D-4EC5-948C-B2C4F2291528}"/>
    <cellStyle name="Input 2 3 5 3 7 2" xfId="25163" xr:uid="{AFDBD951-9788-421C-8FF1-4D86E0D40F22}"/>
    <cellStyle name="Input 2 3 5 3 8" xfId="25164" xr:uid="{C59F80F3-2DBE-44AB-99DB-F85C38EB5DE1}"/>
    <cellStyle name="Input 2 3 5 3_Mes Actual" xfId="25165" xr:uid="{5181FA93-1C53-4A16-A2C7-78DEB80F58B0}"/>
    <cellStyle name="Input 2 3 5 4" xfId="25166" xr:uid="{A7C03E29-DF46-4CC4-88D3-7C5967833EB1}"/>
    <cellStyle name="Input 2 3 5 4 2" xfId="25167" xr:uid="{7E02E553-C291-4562-94D5-7C7D40FA9F5D}"/>
    <cellStyle name="Input 2 3 5 4 2 2" xfId="25168" xr:uid="{45679D3F-7832-49F9-BBE5-78C330F5814F}"/>
    <cellStyle name="Input 2 3 5 4 2 2 2" xfId="25169" xr:uid="{884B944A-7EF3-41A4-B5D9-66A865350789}"/>
    <cellStyle name="Input 2 3 5 4 2 3" xfId="25170" xr:uid="{9154357D-3524-48AF-A536-ADC4836EF4E9}"/>
    <cellStyle name="Input 2 3 5 4 2 3 2" xfId="25171" xr:uid="{DB7D99C5-BFE8-4DC0-81AE-0EA76C619680}"/>
    <cellStyle name="Input 2 3 5 4 2 4" xfId="25172" xr:uid="{CD18D631-C6E8-4011-854E-84F6207F94B9}"/>
    <cellStyle name="Input 2 3 5 4 2 4 2" xfId="25173" xr:uid="{8B5EB46F-77D4-4CC5-8757-54044B074B55}"/>
    <cellStyle name="Input 2 3 5 4 2 5" xfId="25174" xr:uid="{E02BA6E6-7790-4909-BB7A-A4A537316B9C}"/>
    <cellStyle name="Input 2 3 5 4 2 5 2" xfId="25175" xr:uid="{EB9B8E5E-F193-4406-A22B-F22C0942042E}"/>
    <cellStyle name="Input 2 3 5 4 2 6" xfId="25176" xr:uid="{DB67BD95-CE4E-4DBA-BA65-51911EAC5381}"/>
    <cellStyle name="Input 2 3 5 4 2 6 2" xfId="25177" xr:uid="{158F081A-FAD0-4918-95C4-926054E2E428}"/>
    <cellStyle name="Input 2 3 5 4 2 7" xfId="25178" xr:uid="{38B925CD-F1B2-42A1-95FB-28A4F3E01658}"/>
    <cellStyle name="Input 2 3 5 4 3" xfId="25179" xr:uid="{7113E22D-9C6F-4F60-8405-211C20ACA26D}"/>
    <cellStyle name="Input 2 3 5 4 3 2" xfId="25180" xr:uid="{0D41E356-5193-44D2-921E-46C2F4CB5FF9}"/>
    <cellStyle name="Input 2 3 5 4 4" xfId="25181" xr:uid="{711ED77E-5520-49AD-A7E2-CEC8705B0C9A}"/>
    <cellStyle name="Input 2 3 5 4 4 2" xfId="25182" xr:uid="{92C72CD6-0888-436B-AA9F-74CA143EE9D7}"/>
    <cellStyle name="Input 2 3 5 4 5" xfId="25183" xr:uid="{AE27F534-BB05-4242-9C23-E8D3793DD797}"/>
    <cellStyle name="Input 2 3 5 4 5 2" xfId="25184" xr:uid="{3311D3D0-8969-4717-9BCF-53FC3F0BF8F1}"/>
    <cellStyle name="Input 2 3 5 4 6" xfId="25185" xr:uid="{1D8A6755-0F6F-46DD-BFC3-9EEBDAEC6D8B}"/>
    <cellStyle name="Input 2 3 5 4 6 2" xfId="25186" xr:uid="{C3AF051C-A382-40B3-A59F-D87D5D44C70D}"/>
    <cellStyle name="Input 2 3 5 4 7" xfId="25187" xr:uid="{04067B51-8F63-409B-9B95-13803582F133}"/>
    <cellStyle name="Input 2 3 5 4 7 2" xfId="25188" xr:uid="{FFAE90BA-C4C2-4885-8621-C70B17F5F1E4}"/>
    <cellStyle name="Input 2 3 5 4 8" xfId="25189" xr:uid="{980E07A6-4F8D-4A74-958D-CA0CBFF4282E}"/>
    <cellStyle name="Input 2 3 5 4_Mes Actual" xfId="25190" xr:uid="{7E38A979-A143-4399-AF7B-52E5320895E6}"/>
    <cellStyle name="Input 2 3 5 5" xfId="25191" xr:uid="{31A382BB-B6DA-4AB4-AA99-BA2DC3340351}"/>
    <cellStyle name="Input 2 3 5 5 2" xfId="25192" xr:uid="{15352140-A3CE-45F0-AD0D-702F0592A6F1}"/>
    <cellStyle name="Input 2 3 5 5 2 2" xfId="25193" xr:uid="{C8EF3A44-03F0-4778-BE0E-9542907A2DBF}"/>
    <cellStyle name="Input 2 3 5 5 3" xfId="25194" xr:uid="{35132C89-8A4D-49A5-830E-B47C36DEA1D3}"/>
    <cellStyle name="Input 2 3 5 5 3 2" xfId="25195" xr:uid="{D3BE5937-0AE0-4236-B334-8086BDC1AB16}"/>
    <cellStyle name="Input 2 3 5 5 4" xfId="25196" xr:uid="{1F85F5EF-385E-4472-8B03-4A165BB3834C}"/>
    <cellStyle name="Input 2 3 5 5 4 2" xfId="25197" xr:uid="{983E6F79-9A4D-4857-ACD2-34E69CE136FE}"/>
    <cellStyle name="Input 2 3 5 5 5" xfId="25198" xr:uid="{3986749D-DBDD-433B-8879-E4862AFFDE4E}"/>
    <cellStyle name="Input 2 3 5 5 5 2" xfId="25199" xr:uid="{414A905B-F9E0-43E8-A657-5A7F72AF7064}"/>
    <cellStyle name="Input 2 3 5 5 6" xfId="25200" xr:uid="{9D3489E7-81F2-4BCB-831F-A598CB23E5A9}"/>
    <cellStyle name="Input 2 3 5 5 6 2" xfId="25201" xr:uid="{17F73082-73CB-4431-A868-EE44A2238FC7}"/>
    <cellStyle name="Input 2 3 5 5 7" xfId="25202" xr:uid="{741E0EEF-DA74-4753-938E-67CB2D762A1A}"/>
    <cellStyle name="Input 2 3 5 6" xfId="25203" xr:uid="{2D9A51EF-7377-4278-8A20-53B8E794219F}"/>
    <cellStyle name="Input 2 3 5 6 2" xfId="25204" xr:uid="{BB3439A3-8A1D-4F91-8364-7110316CB13E}"/>
    <cellStyle name="Input 2 3 5 7" xfId="25205" xr:uid="{D54B9465-2E9F-445E-B5E6-A6938FD92DCD}"/>
    <cellStyle name="Input 2 3 5 7 2" xfId="25206" xr:uid="{9D2E8D15-9BA3-4212-A877-3CA273C813BD}"/>
    <cellStyle name="Input 2 3 5 8" xfId="25207" xr:uid="{99099CB9-5043-4A96-9540-CBF87061F0B1}"/>
    <cellStyle name="Input 2 3 5 8 2" xfId="25208" xr:uid="{4119C33A-F7CC-45E5-AD76-853F58FF686A}"/>
    <cellStyle name="Input 2 3 5 9" xfId="25209" xr:uid="{904C9648-0FEE-4779-8EA6-29CA55C10603}"/>
    <cellStyle name="Input 2 3 5 9 2" xfId="25210" xr:uid="{804213FA-1C05-412A-8BF6-3DE0BC937739}"/>
    <cellStyle name="Input 2 3 5_Mes Actual" xfId="25211" xr:uid="{0FAE524B-824A-424A-AE56-7B2F5B761207}"/>
    <cellStyle name="Input 2 3 6" xfId="25212" xr:uid="{B66928CB-64F8-40FE-B4AB-2019D3DB0724}"/>
    <cellStyle name="Input 2 3 6 2" xfId="25213" xr:uid="{D9BD5CF9-5A70-4F7C-B321-7C937141FFAD}"/>
    <cellStyle name="Input 2 3 6 2 2" xfId="25214" xr:uid="{9706B2E5-741F-4E48-B18E-FB0DC48E7822}"/>
    <cellStyle name="Input 2 3 6 2 2 2" xfId="25215" xr:uid="{9A30A4E4-DB25-4579-88FD-A55067DC8C1A}"/>
    <cellStyle name="Input 2 3 6 2 3" xfId="25216" xr:uid="{BAB8A548-CEDB-4AA3-A4E4-5F0046C61AD9}"/>
    <cellStyle name="Input 2 3 6 2 3 2" xfId="25217" xr:uid="{4B84E90F-77C2-4235-AC56-63B31EEA2F87}"/>
    <cellStyle name="Input 2 3 6 2 4" xfId="25218" xr:uid="{65CC8EAB-AC7D-4045-87BC-4E3466CEB727}"/>
    <cellStyle name="Input 2 3 6 2 4 2" xfId="25219" xr:uid="{1C0310D7-7FD2-4E99-9A6D-C0CC5C882520}"/>
    <cellStyle name="Input 2 3 6 2 5" xfId="25220" xr:uid="{E17D8434-D833-4D77-879C-8DF6B1ECD5DE}"/>
    <cellStyle name="Input 2 3 6 2 5 2" xfId="25221" xr:uid="{8586A8AB-3841-4CDA-86DC-CF2E05AB7298}"/>
    <cellStyle name="Input 2 3 6 2 6" xfId="25222" xr:uid="{6B34AA06-5FD9-452B-B20B-4848AA369FD7}"/>
    <cellStyle name="Input 2 3 6 2 6 2" xfId="25223" xr:uid="{81093F67-A0E0-49EA-894C-B29F2DF500E5}"/>
    <cellStyle name="Input 2 3 6 2 7" xfId="25224" xr:uid="{CBCF6254-EE73-4113-A05C-D2E86C78FD77}"/>
    <cellStyle name="Input 2 3 6 2_Mes Actual" xfId="25225" xr:uid="{24D552DD-F8CF-4386-BA98-B3ED404F10BC}"/>
    <cellStyle name="Input 2 3 6 3" xfId="25226" xr:uid="{1333C06A-BF13-4BA2-89EF-40D2194A972B}"/>
    <cellStyle name="Input 2 3 6 3 2" xfId="25227" xr:uid="{08FCC0DD-AC78-4FDB-92B4-055BDDAEADEE}"/>
    <cellStyle name="Input 2 3 6 3 2 2" xfId="25228" xr:uid="{3F7AA51A-7AA9-4D61-BA8B-26CF65C4F728}"/>
    <cellStyle name="Input 2 3 6 3 3" xfId="25229" xr:uid="{56B8420C-8552-4911-BD1C-7FFCBFDD5C1D}"/>
    <cellStyle name="Input 2 3 6 3_Mes Actual" xfId="25230" xr:uid="{D7011B8F-4042-4B23-BA8C-D498101E4627}"/>
    <cellStyle name="Input 2 3 6 4" xfId="25231" xr:uid="{265A6B06-D5AE-4767-B86A-DD186867335B}"/>
    <cellStyle name="Input 2 3 6 4 2" xfId="25232" xr:uid="{4D5B9681-5A2D-4AE6-8046-3E8B9552C478}"/>
    <cellStyle name="Input 2 3 6 5" xfId="25233" xr:uid="{64F18E89-1934-47AE-8F00-2C724F8E60D9}"/>
    <cellStyle name="Input 2 3 6 5 2" xfId="25234" xr:uid="{1FD5A3A0-A244-4FC5-A92B-A1052A8AF495}"/>
    <cellStyle name="Input 2 3 6 6" xfId="25235" xr:uid="{4D0764A2-751A-4B5A-8F63-09F8A95821BA}"/>
    <cellStyle name="Input 2 3 6 6 2" xfId="25236" xr:uid="{5E8C4CE4-7730-4AFA-8E10-0F6289F89C0A}"/>
    <cellStyle name="Input 2 3 6 7" xfId="25237" xr:uid="{F05CA2E6-9F51-4189-8481-39FDA3DF9C84}"/>
    <cellStyle name="Input 2 3 6 7 2" xfId="25238" xr:uid="{46AC33B3-7CB1-48E2-BB5D-900252DF2C74}"/>
    <cellStyle name="Input 2 3 6 8" xfId="25239" xr:uid="{A04DA5B7-2F78-49E0-AAAD-7AC6CD16124D}"/>
    <cellStyle name="Input 2 3 6_Mes Actual" xfId="25240" xr:uid="{F5774837-B741-41CB-AF7F-2B3045DEA5D3}"/>
    <cellStyle name="Input 2 3 7" xfId="25241" xr:uid="{40C69F23-1B07-47B5-8B82-4860C3AD4CE6}"/>
    <cellStyle name="Input 2 3 7 2" xfId="25242" xr:uid="{82F2993C-3521-414D-B19E-86E2EB7C78AF}"/>
    <cellStyle name="Input 2 3 7 2 2" xfId="25243" xr:uid="{0D84F499-E1AB-44BD-8229-559A199E7AE2}"/>
    <cellStyle name="Input 2 3 7 2 2 2" xfId="25244" xr:uid="{1748EB0E-7F93-49CE-A427-DE291DA53142}"/>
    <cellStyle name="Input 2 3 7 2 3" xfId="25245" xr:uid="{F1517606-FCC9-4F41-807B-3400AA176528}"/>
    <cellStyle name="Input 2 3 7 2 3 2" xfId="25246" xr:uid="{F8E97BD0-D53A-451F-937F-35F01491AD30}"/>
    <cellStyle name="Input 2 3 7 2 4" xfId="25247" xr:uid="{FF3BA6D7-D150-461F-A55F-AD9CF571A94B}"/>
    <cellStyle name="Input 2 3 7 2 4 2" xfId="25248" xr:uid="{57D7D429-0BEF-4E1F-9157-3BE8907D5F99}"/>
    <cellStyle name="Input 2 3 7 2 5" xfId="25249" xr:uid="{0AE6319E-C0E2-4CED-936C-F11611F73B5B}"/>
    <cellStyle name="Input 2 3 7 2 5 2" xfId="25250" xr:uid="{14E01E04-5FD8-4D1A-BECB-7E3FEE2113EE}"/>
    <cellStyle name="Input 2 3 7 2 6" xfId="25251" xr:uid="{3E4EE976-A945-4960-A4C0-1B143E8502BD}"/>
    <cellStyle name="Input 2 3 7 2 6 2" xfId="25252" xr:uid="{A80242F3-B86A-4126-9D08-77409E911FE9}"/>
    <cellStyle name="Input 2 3 7 2 7" xfId="25253" xr:uid="{62A63C95-F7AC-4F5C-98F4-5E7C5976F5F6}"/>
    <cellStyle name="Input 2 3 7 3" xfId="25254" xr:uid="{68DC76FB-D1FA-4D55-ABB0-54E7B2DA5CFA}"/>
    <cellStyle name="Input 2 3 7 3 2" xfId="25255" xr:uid="{A24AD4FC-568D-4D5B-B179-D550F7580717}"/>
    <cellStyle name="Input 2 3 7 4" xfId="25256" xr:uid="{DB46AC5D-37FC-4BB0-AC38-B61843B47D04}"/>
    <cellStyle name="Input 2 3 7 4 2" xfId="25257" xr:uid="{F00F43F0-AE2E-4DC0-A561-5DE1AADAAB75}"/>
    <cellStyle name="Input 2 3 7 5" xfId="25258" xr:uid="{BBD48E49-D739-4637-9018-BFB8D036CBFC}"/>
    <cellStyle name="Input 2 3 7 5 2" xfId="25259" xr:uid="{4A878A7A-74CF-4331-BB6B-5662FB4430B1}"/>
    <cellStyle name="Input 2 3 7 6" xfId="25260" xr:uid="{9CE091F3-F336-479C-A04B-C7336EDAF73F}"/>
    <cellStyle name="Input 2 3 7 6 2" xfId="25261" xr:uid="{38A8103D-58F7-45F9-87F1-913694C06105}"/>
    <cellStyle name="Input 2 3 7 7" xfId="25262" xr:uid="{C5D1FE3A-CC1A-48FE-AB2D-479D3A74EB11}"/>
    <cellStyle name="Input 2 3 7 7 2" xfId="25263" xr:uid="{E509790E-23D2-4A9B-83CB-32C48B186681}"/>
    <cellStyle name="Input 2 3 7 8" xfId="25264" xr:uid="{A121BD74-5512-408E-806C-C7FBFB02F425}"/>
    <cellStyle name="Input 2 3 7_Mes Actual" xfId="25265" xr:uid="{A9526AE6-6ADA-466F-A081-E1AF18CEC650}"/>
    <cellStyle name="Input 2 3 8" xfId="25266" xr:uid="{8DE3746F-ACD5-4445-B326-286321DAC28A}"/>
    <cellStyle name="Input 2 3 8 2" xfId="25267" xr:uid="{702D13D0-9FE5-46B9-9217-F09A6FCF552C}"/>
    <cellStyle name="Input 2 3 8 2 2" xfId="25268" xr:uid="{D467FD41-AAAC-4E54-B144-C98D6F02BD8C}"/>
    <cellStyle name="Input 2 3 8 2 2 2" xfId="25269" xr:uid="{99FE72E9-0FE0-4C61-88FD-1AFFAEAE2D5D}"/>
    <cellStyle name="Input 2 3 8 2 3" xfId="25270" xr:uid="{B927CED5-D701-4A76-AC95-0143C041E4BD}"/>
    <cellStyle name="Input 2 3 8 2 3 2" xfId="25271" xr:uid="{D95E947B-3152-4727-B83B-6571898B52C9}"/>
    <cellStyle name="Input 2 3 8 2 4" xfId="25272" xr:uid="{CBD83FA3-1060-4CF9-9665-297E44CFC331}"/>
    <cellStyle name="Input 2 3 8 2 4 2" xfId="25273" xr:uid="{82B684FF-FF1D-418E-8AC7-BB8CF740E2D8}"/>
    <cellStyle name="Input 2 3 8 2 5" xfId="25274" xr:uid="{EBF87D50-33EB-45FF-B59C-1CC4362B004B}"/>
    <cellStyle name="Input 2 3 8 2 5 2" xfId="25275" xr:uid="{3324A720-27D7-4B76-A452-D2AFDE2DDF06}"/>
    <cellStyle name="Input 2 3 8 2 6" xfId="25276" xr:uid="{DA58C068-2E8F-4F20-9C9D-BDE8D88C5F1F}"/>
    <cellStyle name="Input 2 3 8 2 6 2" xfId="25277" xr:uid="{EBE6B388-5B64-452C-868D-E358B0ADE98E}"/>
    <cellStyle name="Input 2 3 8 2 7" xfId="25278" xr:uid="{8E875213-2D85-44CF-BC73-47F663CA36C4}"/>
    <cellStyle name="Input 2 3 8 3" xfId="25279" xr:uid="{2A2B461C-7CDC-4D3E-9524-F7EBF2ED9A90}"/>
    <cellStyle name="Input 2 3 8 3 2" xfId="25280" xr:uid="{3885AC5F-EAE0-45CC-A032-BC084AD52E96}"/>
    <cellStyle name="Input 2 3 8 4" xfId="25281" xr:uid="{8B7688E5-59B6-4B81-B618-E4A7A7DF100D}"/>
    <cellStyle name="Input 2 3 8 4 2" xfId="25282" xr:uid="{DB1B95E7-F3C7-4A19-A0D4-2578D7744FED}"/>
    <cellStyle name="Input 2 3 8 5" xfId="25283" xr:uid="{25F639E0-64AA-4F13-925F-06D86D7092A2}"/>
    <cellStyle name="Input 2 3 8 5 2" xfId="25284" xr:uid="{D81AF028-4A67-4ADC-A818-9BD435196559}"/>
    <cellStyle name="Input 2 3 8 6" xfId="25285" xr:uid="{23621925-1217-4247-9544-8AA9DAC20615}"/>
    <cellStyle name="Input 2 3 8 6 2" xfId="25286" xr:uid="{3BAC9E47-0CF3-4685-B80F-11C9728EDE97}"/>
    <cellStyle name="Input 2 3 8 7" xfId="25287" xr:uid="{84E5BA78-135E-4D4F-BA43-E6C53BDD428B}"/>
    <cellStyle name="Input 2 3 8 7 2" xfId="25288" xr:uid="{15272226-C9B1-4FF8-BB3F-1B703B071BDB}"/>
    <cellStyle name="Input 2 3 8 8" xfId="25289" xr:uid="{6EB16FD5-8386-4EB8-A6B1-3752203812DD}"/>
    <cellStyle name="Input 2 3 8_Mes Actual" xfId="25290" xr:uid="{73B66D08-CA5F-476C-9F76-C62A6EACBD6F}"/>
    <cellStyle name="Input 2 3 9" xfId="25291" xr:uid="{0189BBA2-D527-44AC-8948-D63877537FA3}"/>
    <cellStyle name="Input 2 3 9 2" xfId="25292" xr:uid="{A76E3B07-7B7F-47C1-A942-C0F60645107D}"/>
    <cellStyle name="Input 2 3 9 2 2" xfId="25293" xr:uid="{2082D664-1C76-4CF1-95F4-E4AFFDC878C6}"/>
    <cellStyle name="Input 2 3 9 3" xfId="25294" xr:uid="{B1826D3F-F6D4-47FE-B4E5-94074E5DC6C4}"/>
    <cellStyle name="Input 2 3 9 3 2" xfId="25295" xr:uid="{F0C990C1-EDF1-4826-B154-7B6F85E9F0F0}"/>
    <cellStyle name="Input 2 3 9 4" xfId="25296" xr:uid="{CE66C7A8-3813-49F5-BA8F-F6A7D3116DF4}"/>
    <cellStyle name="Input 2 3 9 4 2" xfId="25297" xr:uid="{FADDEA80-3207-4E3A-A213-56F401BA2578}"/>
    <cellStyle name="Input 2 3 9 5" xfId="25298" xr:uid="{F9B7AA98-8631-4B60-B77B-41F70E9390A5}"/>
    <cellStyle name="Input 2 3 9 5 2" xfId="25299" xr:uid="{CF059640-480B-4B90-9E7A-F2885A475C7E}"/>
    <cellStyle name="Input 2 3 9 6" xfId="25300" xr:uid="{963D2FF3-C85D-4D30-B356-1C9D13ED0F86}"/>
    <cellStyle name="Input 2 3 9 6 2" xfId="25301" xr:uid="{DA54CEA7-DB02-46F9-9CF3-98E529F25D64}"/>
    <cellStyle name="Input 2 3 9 7" xfId="25302" xr:uid="{8742227A-2FBB-463D-95BD-52BD8CB34329}"/>
    <cellStyle name="Input 2 3_Mes Actual" xfId="25303" xr:uid="{44651319-317D-4813-90F0-56620F210992}"/>
    <cellStyle name="Input 2 4" xfId="25304" xr:uid="{F3230489-0EF7-4F7D-8D41-E0F6523FD624}"/>
    <cellStyle name="Input 2 4 10" xfId="25305" xr:uid="{DE5AA1B6-7754-4382-AF09-7F7186DC7B25}"/>
    <cellStyle name="Input 2 4 10 2" xfId="25306" xr:uid="{859DE508-71A2-44B8-8B77-8319B7877DB8}"/>
    <cellStyle name="Input 2 4 11" xfId="25307" xr:uid="{8FC59809-398A-4BEA-99DF-BE4183A1557B}"/>
    <cellStyle name="Input 2 4 11 2" xfId="25308" xr:uid="{BBF916E1-147C-4BF7-B782-DC06593B3770}"/>
    <cellStyle name="Input 2 4 12" xfId="25309" xr:uid="{E1F60F75-6098-4870-8F68-76353E7485FB}"/>
    <cellStyle name="Input 2 4 12 2" xfId="25310" xr:uid="{53AA489D-5527-47A8-BDB7-79EEB357CE5A}"/>
    <cellStyle name="Input 2 4 13" xfId="25311" xr:uid="{E005F791-8527-46B4-9939-B81A215F25B8}"/>
    <cellStyle name="Input 2 4 13 2" xfId="25312" xr:uid="{05524B42-4936-4B26-93A5-8A028946F13B}"/>
    <cellStyle name="Input 2 4 14" xfId="25313" xr:uid="{1F93C385-C74E-4912-BE7B-1D4AD78AE400}"/>
    <cellStyle name="Input 2 4 14 2" xfId="25314" xr:uid="{3BB150AE-58F4-4C50-84BA-4A1EBCAAE078}"/>
    <cellStyle name="Input 2 4 15" xfId="25315" xr:uid="{2B4B79CB-3B6A-4D81-BE62-FEEF0B917C43}"/>
    <cellStyle name="Input 2 4 2" xfId="25316" xr:uid="{1DA3D671-F2B2-4707-A8E5-CBFCD97B85E1}"/>
    <cellStyle name="Input 2 4 2 10" xfId="25317" xr:uid="{D00EAAD9-A8E6-414C-AC15-3D9B241A9583}"/>
    <cellStyle name="Input 2 4 2 10 2" xfId="25318" xr:uid="{801B3D16-FAC0-4489-A0E6-EA87CE556868}"/>
    <cellStyle name="Input 2 4 2 11" xfId="25319" xr:uid="{7727206D-74B5-4B88-BD65-062B5432AB48}"/>
    <cellStyle name="Input 2 4 2 11 2" xfId="25320" xr:uid="{D2C5D0A1-46FA-46EF-AE26-E51FC9B5FF42}"/>
    <cellStyle name="Input 2 4 2 12" xfId="25321" xr:uid="{E1BB2794-8B22-4F4B-98DB-DE3B5E6021B0}"/>
    <cellStyle name="Input 2 4 2 2" xfId="25322" xr:uid="{C9B02D70-5041-431A-BD2B-CA197F36CB3B}"/>
    <cellStyle name="Input 2 4 2 2 10" xfId="25323" xr:uid="{7ABA5C68-5519-4C9A-AA6A-B07AF9062301}"/>
    <cellStyle name="Input 2 4 2 2 10 2" xfId="25324" xr:uid="{C45E66E7-790A-466F-B3F0-34DF3A735276}"/>
    <cellStyle name="Input 2 4 2 2 11" xfId="25325" xr:uid="{2B8481EE-C864-4D2C-A7DC-8C49135F76C2}"/>
    <cellStyle name="Input 2 4 2 2 2" xfId="25326" xr:uid="{D3D8EB84-4E9C-4C2A-B018-6B1F7B7110DB}"/>
    <cellStyle name="Input 2 4 2 2 2 2" xfId="25327" xr:uid="{3385053A-21C3-423F-9AEB-6B159BB33538}"/>
    <cellStyle name="Input 2 4 2 2 2 2 2" xfId="25328" xr:uid="{A2F683B4-875F-4A52-AC32-9E2BED1654D9}"/>
    <cellStyle name="Input 2 4 2 2 2 2 2 2" xfId="25329" xr:uid="{64EE6A86-C9BC-4718-96C0-6F84D338682A}"/>
    <cellStyle name="Input 2 4 2 2 2 2 3" xfId="25330" xr:uid="{BC76CF3B-A1D6-406A-A313-22C1EE724383}"/>
    <cellStyle name="Input 2 4 2 2 2 2 3 2" xfId="25331" xr:uid="{6E90667F-EFC7-4F3A-B893-6558CBA7F76C}"/>
    <cellStyle name="Input 2 4 2 2 2 2 4" xfId="25332" xr:uid="{62D6B70E-3E62-4B0B-9D06-5F45DE3D50B3}"/>
    <cellStyle name="Input 2 4 2 2 2 2 4 2" xfId="25333" xr:uid="{89642B7C-15B1-4EA1-A704-A59954AE518D}"/>
    <cellStyle name="Input 2 4 2 2 2 2 5" xfId="25334" xr:uid="{2998A1BA-36EC-4BB1-8F63-34106AAB7A73}"/>
    <cellStyle name="Input 2 4 2 2 2 2 5 2" xfId="25335" xr:uid="{EF69C6FE-22CB-426D-9A12-787CA09B6A98}"/>
    <cellStyle name="Input 2 4 2 2 2 2 6" xfId="25336" xr:uid="{C79BAAEB-1839-4128-8CFA-1C04CB231286}"/>
    <cellStyle name="Input 2 4 2 2 2 2 6 2" xfId="25337" xr:uid="{CD1BB5B4-A573-4FBB-83F3-2EF349538DC3}"/>
    <cellStyle name="Input 2 4 2 2 2 2 7" xfId="25338" xr:uid="{C67BCFCA-FCD2-4B06-9DAA-0DCBA0EF77AC}"/>
    <cellStyle name="Input 2 4 2 2 2 2_Mes Actual" xfId="25339" xr:uid="{0595E347-A6A4-4DA0-AFEC-7BA790F20CA8}"/>
    <cellStyle name="Input 2 4 2 2 2 3" xfId="25340" xr:uid="{DA67224C-D268-4048-8DB3-F8757178A418}"/>
    <cellStyle name="Input 2 4 2 2 2 3 2" xfId="25341" xr:uid="{C16573A1-9390-4FAB-9B30-6AD02DF468A2}"/>
    <cellStyle name="Input 2 4 2 2 2 3 2 2" xfId="25342" xr:uid="{6C57B087-6682-4E74-B40B-EC99595D21F2}"/>
    <cellStyle name="Input 2 4 2 2 2 3 3" xfId="25343" xr:uid="{812AB2C0-28C5-4750-915C-ADF799980098}"/>
    <cellStyle name="Input 2 4 2 2 2 3_Mes Actual" xfId="25344" xr:uid="{8A2A6446-A98B-409C-9EA2-59648B7C9DE1}"/>
    <cellStyle name="Input 2 4 2 2 2 4" xfId="25345" xr:uid="{FB3BEA78-D431-4085-B0DC-BE585C4AA9DB}"/>
    <cellStyle name="Input 2 4 2 2 2 4 2" xfId="25346" xr:uid="{56AEC84C-FBDF-4094-A604-BF99CD33AE6B}"/>
    <cellStyle name="Input 2 4 2 2 2 5" xfId="25347" xr:uid="{687652F6-C2A6-4072-A0DB-8B9958FB549D}"/>
    <cellStyle name="Input 2 4 2 2 2 5 2" xfId="25348" xr:uid="{87212119-1683-48D3-8A56-4A8B56215F46}"/>
    <cellStyle name="Input 2 4 2 2 2 6" xfId="25349" xr:uid="{E24831B5-D1B8-47A4-8BD5-244FA83A71E5}"/>
    <cellStyle name="Input 2 4 2 2 2 6 2" xfId="25350" xr:uid="{704E95B6-0531-49A1-9208-DE25473B3006}"/>
    <cellStyle name="Input 2 4 2 2 2 7" xfId="25351" xr:uid="{70E20DEE-F563-4008-BC9D-500CAE4E3009}"/>
    <cellStyle name="Input 2 4 2 2 2 7 2" xfId="25352" xr:uid="{EE2B56AC-D660-4892-9F2F-37E4E8539D0F}"/>
    <cellStyle name="Input 2 4 2 2 2 8" xfId="25353" xr:uid="{21FD887A-0418-442D-990D-86D1CA5842D5}"/>
    <cellStyle name="Input 2 4 2 2 2_Mes Actual" xfId="25354" xr:uid="{BFC475F6-A3F2-46FB-9A84-F447D431278C}"/>
    <cellStyle name="Input 2 4 2 2 3" xfId="25355" xr:uid="{C0EA070A-A9DF-4D73-92EB-B48A40E0F9FA}"/>
    <cellStyle name="Input 2 4 2 2 3 2" xfId="25356" xr:uid="{58A18240-EBA2-4DC9-80F9-C9BC170CB2AC}"/>
    <cellStyle name="Input 2 4 2 2 3 2 2" xfId="25357" xr:uid="{F9B59EA5-8D9C-4D46-8B15-FC5502593632}"/>
    <cellStyle name="Input 2 4 2 2 3 2 2 2" xfId="25358" xr:uid="{169251A5-97E9-4253-9C3D-8F1333F54BE6}"/>
    <cellStyle name="Input 2 4 2 2 3 2 3" xfId="25359" xr:uid="{8BB45B4E-462E-4CA3-BCC1-292D48795C56}"/>
    <cellStyle name="Input 2 4 2 2 3 2 3 2" xfId="25360" xr:uid="{F4A98576-90F1-4693-8464-BD7EED3F82FC}"/>
    <cellStyle name="Input 2 4 2 2 3 2 4" xfId="25361" xr:uid="{40545A02-9BF7-47F5-9FFB-923AAA451B28}"/>
    <cellStyle name="Input 2 4 2 2 3 2 4 2" xfId="25362" xr:uid="{480826C4-35B2-4E7C-8A58-20775E656D00}"/>
    <cellStyle name="Input 2 4 2 2 3 2 5" xfId="25363" xr:uid="{1E6CAE11-25A5-40E7-B889-91EAC2861D17}"/>
    <cellStyle name="Input 2 4 2 2 3 2 5 2" xfId="25364" xr:uid="{1CC3639A-2744-471C-AD31-0D22B463B557}"/>
    <cellStyle name="Input 2 4 2 2 3 2 6" xfId="25365" xr:uid="{362DC16C-5CB6-404F-BE0E-BDC73DFA52E2}"/>
    <cellStyle name="Input 2 4 2 2 3 2 6 2" xfId="25366" xr:uid="{71E9F14C-BEE8-4A03-9B68-7E21FED8D992}"/>
    <cellStyle name="Input 2 4 2 2 3 2 7" xfId="25367" xr:uid="{61D7B849-58A6-4FA7-B0F8-AD4DDC82BFF8}"/>
    <cellStyle name="Input 2 4 2 2 3 3" xfId="25368" xr:uid="{F3DA4D2D-7DD4-42ED-A70D-F58BAB729E92}"/>
    <cellStyle name="Input 2 4 2 2 3 3 2" xfId="25369" xr:uid="{CB6F38FD-4C4D-45AD-A406-DFCA6BC0C91E}"/>
    <cellStyle name="Input 2 4 2 2 3 4" xfId="25370" xr:uid="{10CF68BA-C280-42F1-A682-D0F571FDEC3A}"/>
    <cellStyle name="Input 2 4 2 2 3 4 2" xfId="25371" xr:uid="{81873A6A-E6FA-4D11-B98E-4BEB195C3742}"/>
    <cellStyle name="Input 2 4 2 2 3 5" xfId="25372" xr:uid="{062CF446-260E-4E04-8722-38F874690798}"/>
    <cellStyle name="Input 2 4 2 2 3 5 2" xfId="25373" xr:uid="{71796A17-E778-48FA-9B1A-92A69F15D990}"/>
    <cellStyle name="Input 2 4 2 2 3 6" xfId="25374" xr:uid="{C701DDE3-53EA-4D41-A70F-FD6F61397E24}"/>
    <cellStyle name="Input 2 4 2 2 3 6 2" xfId="25375" xr:uid="{EA688587-A6A5-4315-A0B6-8E5A6FDCBF8C}"/>
    <cellStyle name="Input 2 4 2 2 3 7" xfId="25376" xr:uid="{EA73AA72-7893-4A3D-AE68-DD8CC34517B9}"/>
    <cellStyle name="Input 2 4 2 2 3 7 2" xfId="25377" xr:uid="{411145A0-E4F4-4098-914E-D09BE2DD198E}"/>
    <cellStyle name="Input 2 4 2 2 3 8" xfId="25378" xr:uid="{66FAD27A-26A7-4C25-97B8-857A2BF01519}"/>
    <cellStyle name="Input 2 4 2 2 3_Mes Actual" xfId="25379" xr:uid="{F812A81F-C492-4F5C-BC8F-62B3D4B142A2}"/>
    <cellStyle name="Input 2 4 2 2 4" xfId="25380" xr:uid="{E09BD14D-C7D4-4562-916D-6FB29B0FB6CB}"/>
    <cellStyle name="Input 2 4 2 2 4 2" xfId="25381" xr:uid="{5A4A6AA1-DF46-4EF1-86B0-92E799935EB3}"/>
    <cellStyle name="Input 2 4 2 2 4 2 2" xfId="25382" xr:uid="{04D096DB-5267-4810-82A1-EB5CA6A47179}"/>
    <cellStyle name="Input 2 4 2 2 4 2 2 2" xfId="25383" xr:uid="{65A0EFB3-7A3F-49DB-870A-38816C715177}"/>
    <cellStyle name="Input 2 4 2 2 4 2 3" xfId="25384" xr:uid="{1A96E7EB-2EB5-4542-9F92-177267653257}"/>
    <cellStyle name="Input 2 4 2 2 4 2 3 2" xfId="25385" xr:uid="{36F1501D-59C7-4AD4-BF6F-796160FDB579}"/>
    <cellStyle name="Input 2 4 2 2 4 2 4" xfId="25386" xr:uid="{CF64FE59-A4C2-4445-89C5-82FAE361B45C}"/>
    <cellStyle name="Input 2 4 2 2 4 2 4 2" xfId="25387" xr:uid="{D27EDA66-8247-40E3-9142-E079020EF463}"/>
    <cellStyle name="Input 2 4 2 2 4 2 5" xfId="25388" xr:uid="{3A444E9E-DA3D-4D42-98EE-ACBF818F84D9}"/>
    <cellStyle name="Input 2 4 2 2 4 2 5 2" xfId="25389" xr:uid="{B1E5F365-E5A8-4BFB-8BB8-035286F3EB56}"/>
    <cellStyle name="Input 2 4 2 2 4 2 6" xfId="25390" xr:uid="{D084CD3D-10A0-47B6-A39E-252478F641D1}"/>
    <cellStyle name="Input 2 4 2 2 4 2 6 2" xfId="25391" xr:uid="{20D923C6-4E95-4707-BE11-2CAFC8C97182}"/>
    <cellStyle name="Input 2 4 2 2 4 2 7" xfId="25392" xr:uid="{6FBF50FC-6F94-4442-AAD4-1AF332A48B43}"/>
    <cellStyle name="Input 2 4 2 2 4 3" xfId="25393" xr:uid="{07BB3E39-5024-4B09-AD3D-3F65063248CF}"/>
    <cellStyle name="Input 2 4 2 2 4 3 2" xfId="25394" xr:uid="{077BE972-AD85-4D39-B502-81B63FD3C903}"/>
    <cellStyle name="Input 2 4 2 2 4 4" xfId="25395" xr:uid="{386DB3D7-DD94-4D82-A353-3B1EB9668427}"/>
    <cellStyle name="Input 2 4 2 2 4 4 2" xfId="25396" xr:uid="{E9723914-12C7-4ADB-BE42-D5CF8187B094}"/>
    <cellStyle name="Input 2 4 2 2 4 5" xfId="25397" xr:uid="{E326E9F9-3482-4EDD-A28B-248AA0D102D8}"/>
    <cellStyle name="Input 2 4 2 2 4 5 2" xfId="25398" xr:uid="{9CE6B10E-6E93-4717-899B-4B0D6E59E128}"/>
    <cellStyle name="Input 2 4 2 2 4 6" xfId="25399" xr:uid="{0ECA0F00-77C9-479F-9960-69533EAD8FB7}"/>
    <cellStyle name="Input 2 4 2 2 4 6 2" xfId="25400" xr:uid="{D93199AE-3F27-4FBE-B907-540A94DC2BEC}"/>
    <cellStyle name="Input 2 4 2 2 4 7" xfId="25401" xr:uid="{61B3C854-A5EE-40BE-B391-350A3A56C522}"/>
    <cellStyle name="Input 2 4 2 2 4 7 2" xfId="25402" xr:uid="{DA5F797D-5802-4BBE-B609-A4E8B0410169}"/>
    <cellStyle name="Input 2 4 2 2 4 8" xfId="25403" xr:uid="{A33D9C85-542B-4772-9B74-F90C26D41E78}"/>
    <cellStyle name="Input 2 4 2 2 4_Mes Actual" xfId="25404" xr:uid="{BDF51BD8-2278-42BB-B0CC-01655097B7C3}"/>
    <cellStyle name="Input 2 4 2 2 5" xfId="25405" xr:uid="{9EEBE516-2DE2-45E2-B485-E8E17E6C0557}"/>
    <cellStyle name="Input 2 4 2 2 5 2" xfId="25406" xr:uid="{1F65E6AF-C08C-40BD-9A7E-73E3D6D6972B}"/>
    <cellStyle name="Input 2 4 2 2 5 2 2" xfId="25407" xr:uid="{279DFBDE-97C3-43CB-B246-A15C57D5D6DA}"/>
    <cellStyle name="Input 2 4 2 2 5 3" xfId="25408" xr:uid="{2EEDD50A-00EF-4229-981A-680FB0F3B172}"/>
    <cellStyle name="Input 2 4 2 2 5 3 2" xfId="25409" xr:uid="{65DF5051-4DEF-4963-9A58-DF06A1F64151}"/>
    <cellStyle name="Input 2 4 2 2 5 4" xfId="25410" xr:uid="{40469C3D-02A8-4B4C-ABF6-F7619A59F24B}"/>
    <cellStyle name="Input 2 4 2 2 5 4 2" xfId="25411" xr:uid="{C2E985BA-3F62-494F-BF27-EBB6F952F1D0}"/>
    <cellStyle name="Input 2 4 2 2 5 5" xfId="25412" xr:uid="{0D445B06-C390-46D5-BFE8-1F23068D73E1}"/>
    <cellStyle name="Input 2 4 2 2 5 5 2" xfId="25413" xr:uid="{CCA0E93E-ED03-4671-AFD3-B49BDB6FF470}"/>
    <cellStyle name="Input 2 4 2 2 5 6" xfId="25414" xr:uid="{D597CBA6-B914-43BD-B361-859D831E865F}"/>
    <cellStyle name="Input 2 4 2 2 5 6 2" xfId="25415" xr:uid="{D04FDADE-22BE-43B9-8ABD-F02A52EDC42E}"/>
    <cellStyle name="Input 2 4 2 2 5 7" xfId="25416" xr:uid="{3A46F2D2-C4F4-4C4B-9DA5-74A18EAF149C}"/>
    <cellStyle name="Input 2 4 2 2 6" xfId="25417" xr:uid="{CB501F48-D233-4FC2-9C83-B2B505A415D7}"/>
    <cellStyle name="Input 2 4 2 2 6 2" xfId="25418" xr:uid="{DCC68EA9-86BB-465A-8E3D-A5F656281295}"/>
    <cellStyle name="Input 2 4 2 2 7" xfId="25419" xr:uid="{C13289D3-DE02-4ABB-8CC5-A60B010F38BC}"/>
    <cellStyle name="Input 2 4 2 2 7 2" xfId="25420" xr:uid="{F647882D-AFBA-4815-832B-61D3AED15DA9}"/>
    <cellStyle name="Input 2 4 2 2 8" xfId="25421" xr:uid="{C7AB0E81-131D-46DC-BF9B-88FAA788703D}"/>
    <cellStyle name="Input 2 4 2 2 8 2" xfId="25422" xr:uid="{512014BA-361C-4E48-9823-76D559640F1D}"/>
    <cellStyle name="Input 2 4 2 2 9" xfId="25423" xr:uid="{C4FAB8CA-2260-4758-B79A-65D9F31EF009}"/>
    <cellStyle name="Input 2 4 2 2 9 2" xfId="25424" xr:uid="{A9184226-DE74-4E3A-B061-2D5730480449}"/>
    <cellStyle name="Input 2 4 2 2_Mes Actual" xfId="25425" xr:uid="{B26DCA47-459A-4EE4-BE8E-8556A7F140FC}"/>
    <cellStyle name="Input 2 4 2 3" xfId="25426" xr:uid="{0647594D-DD34-47CF-B064-F82D7B651E63}"/>
    <cellStyle name="Input 2 4 2 3 2" xfId="25427" xr:uid="{F87E8A4A-ED02-400C-981A-D27B04D7D1F5}"/>
    <cellStyle name="Input 2 4 2 3 2 2" xfId="25428" xr:uid="{CB03A264-7D4A-4520-B919-7D34F933DF55}"/>
    <cellStyle name="Input 2 4 2 3 2 2 2" xfId="25429" xr:uid="{30A78782-58F3-4820-959C-16B682CBB005}"/>
    <cellStyle name="Input 2 4 2 3 2 3" xfId="25430" xr:uid="{0FE0CF61-95BF-42F6-A0DA-AE988B203F40}"/>
    <cellStyle name="Input 2 4 2 3 2 3 2" xfId="25431" xr:uid="{4CB0C595-E38F-4E7C-AE7A-74AA6A3CBFE7}"/>
    <cellStyle name="Input 2 4 2 3 2 4" xfId="25432" xr:uid="{D2FDD2CA-1395-41B5-9E26-029E91238F3D}"/>
    <cellStyle name="Input 2 4 2 3 2 4 2" xfId="25433" xr:uid="{48334A0E-730D-4A5B-B869-811F89FE7F61}"/>
    <cellStyle name="Input 2 4 2 3 2 5" xfId="25434" xr:uid="{A229AA4E-2093-47C4-AE2B-BDE8441E17CF}"/>
    <cellStyle name="Input 2 4 2 3 2 5 2" xfId="25435" xr:uid="{74968F3A-EB50-4697-A976-98782D39FF3E}"/>
    <cellStyle name="Input 2 4 2 3 2 6" xfId="25436" xr:uid="{AB7C2B69-1838-4BFB-A780-4B7FAEFFC685}"/>
    <cellStyle name="Input 2 4 2 3 2 6 2" xfId="25437" xr:uid="{1395DFBC-AFB6-49DA-B67C-F0A411BEE177}"/>
    <cellStyle name="Input 2 4 2 3 2 7" xfId="25438" xr:uid="{2F384DE9-2321-44C0-8D0A-988179BFDAFB}"/>
    <cellStyle name="Input 2 4 2 3 2_Mes Actual" xfId="25439" xr:uid="{EA6DF5EB-5A77-4953-B043-C321D34E9487}"/>
    <cellStyle name="Input 2 4 2 3 3" xfId="25440" xr:uid="{31CE92CF-6CE6-4177-9FA5-B0D7361233DB}"/>
    <cellStyle name="Input 2 4 2 3 3 2" xfId="25441" xr:uid="{89FBC96C-50DD-43D3-8149-3AB8D03C25F3}"/>
    <cellStyle name="Input 2 4 2 3 3 2 2" xfId="25442" xr:uid="{692333F6-9270-409C-A5D8-A8CBDB9662D1}"/>
    <cellStyle name="Input 2 4 2 3 3 3" xfId="25443" xr:uid="{03FC9FE5-D53D-4971-AB13-9C08FEF58604}"/>
    <cellStyle name="Input 2 4 2 3 3_Mes Actual" xfId="25444" xr:uid="{9D848B78-93D7-464E-AA6A-92B0A85DC89B}"/>
    <cellStyle name="Input 2 4 2 3 4" xfId="25445" xr:uid="{12A51BEF-97AD-4C4A-AE51-44F19C678A7A}"/>
    <cellStyle name="Input 2 4 2 3 4 2" xfId="25446" xr:uid="{D0855BF4-8F54-4D1F-83C4-981C81C025D1}"/>
    <cellStyle name="Input 2 4 2 3 5" xfId="25447" xr:uid="{AF3067A3-B843-43B8-ABFD-9B913B1A4EF9}"/>
    <cellStyle name="Input 2 4 2 3 5 2" xfId="25448" xr:uid="{317C3746-59E1-41D6-A38F-8CAB05F8CB44}"/>
    <cellStyle name="Input 2 4 2 3 6" xfId="25449" xr:uid="{5A93EEF9-0221-4CA4-BD0B-05029649EE69}"/>
    <cellStyle name="Input 2 4 2 3 6 2" xfId="25450" xr:uid="{01D4C233-7BED-47F5-9442-5307BD3A8275}"/>
    <cellStyle name="Input 2 4 2 3 7" xfId="25451" xr:uid="{B3916431-A24A-497B-BE18-6DBC21A54E1F}"/>
    <cellStyle name="Input 2 4 2 3 7 2" xfId="25452" xr:uid="{4A25C558-A873-4B51-AD78-7F51D22B472B}"/>
    <cellStyle name="Input 2 4 2 3 8" xfId="25453" xr:uid="{2C67C21D-5177-412F-8977-F50ADD2F107A}"/>
    <cellStyle name="Input 2 4 2 3_Mes Actual" xfId="25454" xr:uid="{32B2D135-9ADD-49EE-B55A-D608A635A641}"/>
    <cellStyle name="Input 2 4 2 4" xfId="25455" xr:uid="{3E866637-F37A-43B6-BF36-14632ED75E67}"/>
    <cellStyle name="Input 2 4 2 4 2" xfId="25456" xr:uid="{8A6C0266-D9A8-49D5-91D7-EDB1FAE8B20A}"/>
    <cellStyle name="Input 2 4 2 4 2 2" xfId="25457" xr:uid="{5C2F961A-A18E-480B-9E7E-07B7D961043B}"/>
    <cellStyle name="Input 2 4 2 4 2 2 2" xfId="25458" xr:uid="{E67B9C0F-4094-4A24-B434-D529651581F1}"/>
    <cellStyle name="Input 2 4 2 4 2 3" xfId="25459" xr:uid="{4A6BCC7E-171C-4CC3-A9FA-918A9796584E}"/>
    <cellStyle name="Input 2 4 2 4 2 3 2" xfId="25460" xr:uid="{1513D567-0CAB-49E8-AD24-7DDB5AE6F309}"/>
    <cellStyle name="Input 2 4 2 4 2 4" xfId="25461" xr:uid="{9A9C3412-C7D7-4602-8A22-F14BD2FE5DE4}"/>
    <cellStyle name="Input 2 4 2 4 2 4 2" xfId="25462" xr:uid="{8AC5BB11-59F4-4F08-8A23-9E0BCFB2EAB3}"/>
    <cellStyle name="Input 2 4 2 4 2 5" xfId="25463" xr:uid="{B7327CAD-6C94-4006-909B-807948AD8CDF}"/>
    <cellStyle name="Input 2 4 2 4 2 5 2" xfId="25464" xr:uid="{C448CC22-A484-4CB9-B6E1-00BE6459B284}"/>
    <cellStyle name="Input 2 4 2 4 2 6" xfId="25465" xr:uid="{84B24D50-69DE-44EC-B68E-DCBCC213F003}"/>
    <cellStyle name="Input 2 4 2 4 2 6 2" xfId="25466" xr:uid="{D173F71A-C236-44F6-9158-787F3908A43C}"/>
    <cellStyle name="Input 2 4 2 4 2 7" xfId="25467" xr:uid="{EA0ADA59-E377-43D3-9F5C-9C4028C760F8}"/>
    <cellStyle name="Input 2 4 2 4 3" xfId="25468" xr:uid="{295BF4BA-E83C-4189-A0CF-E77790905284}"/>
    <cellStyle name="Input 2 4 2 4 3 2" xfId="25469" xr:uid="{289A9930-C030-42DC-AA17-D15BB3F7B3A9}"/>
    <cellStyle name="Input 2 4 2 4 4" xfId="25470" xr:uid="{2C3AA491-E69D-4043-BDBF-BBA131C1988E}"/>
    <cellStyle name="Input 2 4 2 4 4 2" xfId="25471" xr:uid="{1EA05BF0-124C-4E81-ACBA-3F3F9274B20A}"/>
    <cellStyle name="Input 2 4 2 4 5" xfId="25472" xr:uid="{BBA8B4B4-957C-4266-8965-D544F945008A}"/>
    <cellStyle name="Input 2 4 2 4 5 2" xfId="25473" xr:uid="{7E7E4A61-B457-45E1-AF55-51863DA4073F}"/>
    <cellStyle name="Input 2 4 2 4 6" xfId="25474" xr:uid="{95B0FDE0-8EC6-4F02-891F-D7646C22668A}"/>
    <cellStyle name="Input 2 4 2 4 6 2" xfId="25475" xr:uid="{D8CCC965-C7A7-4780-9BAB-8DDAB34D6477}"/>
    <cellStyle name="Input 2 4 2 4 7" xfId="25476" xr:uid="{91FE2BF6-9457-416D-A62B-F68382B7BF5E}"/>
    <cellStyle name="Input 2 4 2 4 7 2" xfId="25477" xr:uid="{5EFFD676-2860-4DF3-BB0E-D4871AD4A7AD}"/>
    <cellStyle name="Input 2 4 2 4 8" xfId="25478" xr:uid="{2144F635-A7AF-4CD1-95F3-88D36ED0FEF2}"/>
    <cellStyle name="Input 2 4 2 4_Mes Actual" xfId="25479" xr:uid="{14660D6B-39C2-4D9A-A078-FDFB4002D5CF}"/>
    <cellStyle name="Input 2 4 2 5" xfId="25480" xr:uid="{165292B4-44F0-4682-80E0-CAA354E3F3E0}"/>
    <cellStyle name="Input 2 4 2 5 2" xfId="25481" xr:uid="{72250E95-923F-4182-B57B-E8BC383D39F7}"/>
    <cellStyle name="Input 2 4 2 5 2 2" xfId="25482" xr:uid="{6D69B913-FB03-400D-AF17-8DE75A5732E2}"/>
    <cellStyle name="Input 2 4 2 5 2 2 2" xfId="25483" xr:uid="{2A9CB34F-7A6F-4CBC-BA29-D560E661788A}"/>
    <cellStyle name="Input 2 4 2 5 2 3" xfId="25484" xr:uid="{E8C67E42-7B25-4E6A-8D22-46B5188FF697}"/>
    <cellStyle name="Input 2 4 2 5 2 3 2" xfId="25485" xr:uid="{556E23FB-71A9-4799-B99C-432D4C4F428E}"/>
    <cellStyle name="Input 2 4 2 5 2 4" xfId="25486" xr:uid="{96DFEA3F-8400-4C5D-8AEA-C85828251157}"/>
    <cellStyle name="Input 2 4 2 5 2 4 2" xfId="25487" xr:uid="{E40DFC9A-C906-40EB-812E-E791F7B0B1A0}"/>
    <cellStyle name="Input 2 4 2 5 2 5" xfId="25488" xr:uid="{96FC5259-32EE-4A29-BA6A-7C0E4C44BCD5}"/>
    <cellStyle name="Input 2 4 2 5 2 5 2" xfId="25489" xr:uid="{CFC4E6F7-94CB-42CB-940E-6B4E80E6E252}"/>
    <cellStyle name="Input 2 4 2 5 2 6" xfId="25490" xr:uid="{32FC80F6-6C04-40BC-9961-56A88CCED371}"/>
    <cellStyle name="Input 2 4 2 5 2 6 2" xfId="25491" xr:uid="{3985ADD2-0E2E-4364-A429-0ADE8EEBBEB8}"/>
    <cellStyle name="Input 2 4 2 5 2 7" xfId="25492" xr:uid="{00DDACE9-C09B-475B-8F05-B5B145C11B7B}"/>
    <cellStyle name="Input 2 4 2 5 3" xfId="25493" xr:uid="{C1DAC9A4-8B42-4709-88A0-C31BAA8D339D}"/>
    <cellStyle name="Input 2 4 2 5 3 2" xfId="25494" xr:uid="{0B0375D2-9878-428C-BE85-0CACC7DDEE51}"/>
    <cellStyle name="Input 2 4 2 5 4" xfId="25495" xr:uid="{9404C508-CA86-4012-B187-15595F8D24DA}"/>
    <cellStyle name="Input 2 4 2 5 4 2" xfId="25496" xr:uid="{5B48637F-DE17-4EFB-8AFC-D9DC4BE19CC6}"/>
    <cellStyle name="Input 2 4 2 5 5" xfId="25497" xr:uid="{BD9BB87D-52B3-4063-8E8C-4509B0AF0FEB}"/>
    <cellStyle name="Input 2 4 2 5 5 2" xfId="25498" xr:uid="{782BBA22-B79A-4FE1-92CC-A4ACF1C94A48}"/>
    <cellStyle name="Input 2 4 2 5 6" xfId="25499" xr:uid="{5FB37451-CA4A-4B3F-B220-BC28EC01C12B}"/>
    <cellStyle name="Input 2 4 2 5 6 2" xfId="25500" xr:uid="{8DF1BEC0-613A-4B5C-A7EE-3B4C919DE541}"/>
    <cellStyle name="Input 2 4 2 5 7" xfId="25501" xr:uid="{FCA22343-5E73-4D73-84CA-64C48AD766DD}"/>
    <cellStyle name="Input 2 4 2 5 7 2" xfId="25502" xr:uid="{672C878D-4B82-4C4A-BAD8-CF3B5FDF3C32}"/>
    <cellStyle name="Input 2 4 2 5 8" xfId="25503" xr:uid="{AFC72CBB-DE1A-4835-8DBA-7E403A9F4F76}"/>
    <cellStyle name="Input 2 4 2 5_Mes Actual" xfId="25504" xr:uid="{C5F04CD4-E929-4D71-AB30-9A80797E0E17}"/>
    <cellStyle name="Input 2 4 2 6" xfId="25505" xr:uid="{B73BE9D6-1E01-4041-97A8-ECE2F85220CC}"/>
    <cellStyle name="Input 2 4 2 6 2" xfId="25506" xr:uid="{C6978DA9-0305-42F7-A46D-ACAB4DE99C3A}"/>
    <cellStyle name="Input 2 4 2 6 2 2" xfId="25507" xr:uid="{F364B86B-416F-4E8B-A31F-CBD4C491DB59}"/>
    <cellStyle name="Input 2 4 2 6 3" xfId="25508" xr:uid="{C431D71E-4469-4AC2-8276-EB99B9700C6A}"/>
    <cellStyle name="Input 2 4 2 6 3 2" xfId="25509" xr:uid="{F6C0FB03-87A5-4EC1-AB4B-3DE6DD5635BE}"/>
    <cellStyle name="Input 2 4 2 6 4" xfId="25510" xr:uid="{786F6131-1E89-454E-B43B-7DECF8031F75}"/>
    <cellStyle name="Input 2 4 2 6 4 2" xfId="25511" xr:uid="{CF973086-AD14-4908-9055-95F01B5A1C12}"/>
    <cellStyle name="Input 2 4 2 6 5" xfId="25512" xr:uid="{DF772984-D0E9-4241-8445-B3F3AAF2E2D3}"/>
    <cellStyle name="Input 2 4 2 6 5 2" xfId="25513" xr:uid="{F2614DD4-937D-490C-B579-B73BC1DDFE66}"/>
    <cellStyle name="Input 2 4 2 6 6" xfId="25514" xr:uid="{E28DE3D7-737B-48E6-BA37-C857BB6BFC0A}"/>
    <cellStyle name="Input 2 4 2 6 6 2" xfId="25515" xr:uid="{4BB8295B-F4F2-4894-A0B7-0F3A55DE9055}"/>
    <cellStyle name="Input 2 4 2 6 7" xfId="25516" xr:uid="{E4E011DA-3C1A-4445-BCEE-EB13C7C6FC67}"/>
    <cellStyle name="Input 2 4 2 7" xfId="25517" xr:uid="{1EAE15C9-9B02-4259-80A1-D66F8E94506B}"/>
    <cellStyle name="Input 2 4 2 7 2" xfId="25518" xr:uid="{47F8954C-9B47-4B79-BDB2-EDBE5130AC1A}"/>
    <cellStyle name="Input 2 4 2 8" xfId="25519" xr:uid="{4CF28E7F-384C-4A1A-A517-46D81FCF9CFF}"/>
    <cellStyle name="Input 2 4 2 8 2" xfId="25520" xr:uid="{946C5EF9-8435-45AB-9624-1578B7EEB171}"/>
    <cellStyle name="Input 2 4 2 9" xfId="25521" xr:uid="{C88FC19B-477E-47A4-A0ED-AF58BB523F50}"/>
    <cellStyle name="Input 2 4 2 9 2" xfId="25522" xr:uid="{E8ABE647-7BB6-430D-9742-117A28C8D724}"/>
    <cellStyle name="Input 2 4 2_Mes Actual" xfId="25523" xr:uid="{1E8B20DF-5080-473F-B096-3B88C11B0545}"/>
    <cellStyle name="Input 2 4 3" xfId="25524" xr:uid="{DCE761F1-5EDF-4EA9-A4E6-CE0C23DD47A8}"/>
    <cellStyle name="Input 2 4 3 10" xfId="25525" xr:uid="{3CC7EECD-2A35-4C77-B49C-E288112966DB}"/>
    <cellStyle name="Input 2 4 3 10 2" xfId="25526" xr:uid="{5EF49856-06C4-4A27-8AB0-DD248524BB13}"/>
    <cellStyle name="Input 2 4 3 11" xfId="25527" xr:uid="{D87AD98F-6A74-456A-A6C0-37DC5E079B55}"/>
    <cellStyle name="Input 2 4 3 11 2" xfId="25528" xr:uid="{74A04CBC-DC1D-4CB0-83E2-AE9C534B8C05}"/>
    <cellStyle name="Input 2 4 3 12" xfId="25529" xr:uid="{6244F2BD-CA46-44BD-812B-CF75A7FEF406}"/>
    <cellStyle name="Input 2 4 3 2" xfId="25530" xr:uid="{8721ADAF-344D-417B-AF78-43A44A11C005}"/>
    <cellStyle name="Input 2 4 3 2 10" xfId="25531" xr:uid="{721CF380-11F8-4E31-A26E-F8E0126EF9E5}"/>
    <cellStyle name="Input 2 4 3 2 10 2" xfId="25532" xr:uid="{E45C796C-2F9D-42C5-A7B4-69C83D6D2820}"/>
    <cellStyle name="Input 2 4 3 2 11" xfId="25533" xr:uid="{385BE994-1A5B-4878-B90E-641C869DC3CE}"/>
    <cellStyle name="Input 2 4 3 2 2" xfId="25534" xr:uid="{D275C027-B06E-42CF-A92B-60C5655D155D}"/>
    <cellStyle name="Input 2 4 3 2 2 2" xfId="25535" xr:uid="{E186CD47-412C-4AEF-B377-8CAC93354559}"/>
    <cellStyle name="Input 2 4 3 2 2 2 2" xfId="25536" xr:uid="{784FDAC4-B290-4C4F-8CEA-00453D17E38D}"/>
    <cellStyle name="Input 2 4 3 2 2 2 2 2" xfId="25537" xr:uid="{A0938B8C-DB35-4566-8973-33807ACA0F99}"/>
    <cellStyle name="Input 2 4 3 2 2 2 3" xfId="25538" xr:uid="{B9D97F46-3AB3-4457-9D51-D4E83DD438DF}"/>
    <cellStyle name="Input 2 4 3 2 2 2 3 2" xfId="25539" xr:uid="{FE85B1A8-EAFE-4DB5-88E2-F6973E5F22DD}"/>
    <cellStyle name="Input 2 4 3 2 2 2 4" xfId="25540" xr:uid="{2A40786F-8AA8-441B-AC05-9D608DAA0157}"/>
    <cellStyle name="Input 2 4 3 2 2 2 4 2" xfId="25541" xr:uid="{24517658-20FD-4142-8553-19062EB928D2}"/>
    <cellStyle name="Input 2 4 3 2 2 2 5" xfId="25542" xr:uid="{AF7970E1-0FAE-40B5-BC29-5F33C9AAEDDA}"/>
    <cellStyle name="Input 2 4 3 2 2 2 5 2" xfId="25543" xr:uid="{AEF9F2B3-4B4B-4BC0-A8B2-E80E7EC3A7A9}"/>
    <cellStyle name="Input 2 4 3 2 2 2 6" xfId="25544" xr:uid="{20CCABC4-4FA9-4D08-BBCD-FBA0ACFF656D}"/>
    <cellStyle name="Input 2 4 3 2 2 2 6 2" xfId="25545" xr:uid="{3DC6BBDD-4A6B-40E2-9AA9-FB877A008E10}"/>
    <cellStyle name="Input 2 4 3 2 2 2 7" xfId="25546" xr:uid="{7B671683-E9BF-48CC-A5A5-8D9A0D858782}"/>
    <cellStyle name="Input 2 4 3 2 2 2_Mes Actual" xfId="25547" xr:uid="{7392E5CA-A4E7-4DE6-9570-6ADF94C90B77}"/>
    <cellStyle name="Input 2 4 3 2 2 3" xfId="25548" xr:uid="{76990A42-E54A-4362-9B80-44C764929327}"/>
    <cellStyle name="Input 2 4 3 2 2 3 2" xfId="25549" xr:uid="{82264E1D-7EB6-4E86-B001-055D8FFC222E}"/>
    <cellStyle name="Input 2 4 3 2 2 3 2 2" xfId="25550" xr:uid="{BF955B9B-7506-4C78-BD26-B0152175B7E8}"/>
    <cellStyle name="Input 2 4 3 2 2 3 3" xfId="25551" xr:uid="{7C0D1A2E-2157-4942-A199-E63A25A48C7A}"/>
    <cellStyle name="Input 2 4 3 2 2 3_Mes Actual" xfId="25552" xr:uid="{B3AE2A94-2473-4974-A060-B59434A42E7D}"/>
    <cellStyle name="Input 2 4 3 2 2 4" xfId="25553" xr:uid="{87059F99-8F7E-48D3-BD84-B60557AB3BE3}"/>
    <cellStyle name="Input 2 4 3 2 2 4 2" xfId="25554" xr:uid="{893B1333-EBCD-4B1B-A147-64F392C0A9D1}"/>
    <cellStyle name="Input 2 4 3 2 2 5" xfId="25555" xr:uid="{1FD91055-1C14-43F2-8945-928BC6018320}"/>
    <cellStyle name="Input 2 4 3 2 2 5 2" xfId="25556" xr:uid="{17748EFA-4B91-401B-8501-A24A671A34F3}"/>
    <cellStyle name="Input 2 4 3 2 2 6" xfId="25557" xr:uid="{1450E9BF-4857-4661-9F76-3712B027B72B}"/>
    <cellStyle name="Input 2 4 3 2 2 6 2" xfId="25558" xr:uid="{0B2DDAD7-76F2-48F9-BA1B-7C2D55E75378}"/>
    <cellStyle name="Input 2 4 3 2 2 7" xfId="25559" xr:uid="{7599F606-1972-4023-A096-3FDDFCAF23E2}"/>
    <cellStyle name="Input 2 4 3 2 2 7 2" xfId="25560" xr:uid="{F3CDB17A-0CDF-4A04-9999-545C364C6141}"/>
    <cellStyle name="Input 2 4 3 2 2 8" xfId="25561" xr:uid="{979F9D94-DBAD-4482-A007-EAB01EBDC842}"/>
    <cellStyle name="Input 2 4 3 2 2_Mes Actual" xfId="25562" xr:uid="{BADE2168-1376-44CD-88D9-5CC5BAD05A84}"/>
    <cellStyle name="Input 2 4 3 2 3" xfId="25563" xr:uid="{4D764049-3454-49A5-8552-E20F4A6A2D69}"/>
    <cellStyle name="Input 2 4 3 2 3 2" xfId="25564" xr:uid="{B3906A5C-B10C-43D5-804F-5D55DAB2E893}"/>
    <cellStyle name="Input 2 4 3 2 3 2 2" xfId="25565" xr:uid="{78C9E121-C286-4FED-AB86-2D6EA8E4458D}"/>
    <cellStyle name="Input 2 4 3 2 3 2 2 2" xfId="25566" xr:uid="{25E1EF35-DFEA-4D13-916D-29D6FF6411A3}"/>
    <cellStyle name="Input 2 4 3 2 3 2 3" xfId="25567" xr:uid="{DA2A8C97-79E0-4374-B8D5-2E3519C1D674}"/>
    <cellStyle name="Input 2 4 3 2 3 2 3 2" xfId="25568" xr:uid="{90860070-F269-4A3E-98D7-B248F2F2C317}"/>
    <cellStyle name="Input 2 4 3 2 3 2 4" xfId="25569" xr:uid="{E27F2E8C-3992-44F1-A081-2FA51426B934}"/>
    <cellStyle name="Input 2 4 3 2 3 2 4 2" xfId="25570" xr:uid="{88C3AC19-A7D2-4AD2-8DB1-721275610F26}"/>
    <cellStyle name="Input 2 4 3 2 3 2 5" xfId="25571" xr:uid="{1CBF2832-FA7E-4790-BF92-BAD4A6455C10}"/>
    <cellStyle name="Input 2 4 3 2 3 2 5 2" xfId="25572" xr:uid="{0E2264EB-9EE5-412F-8AC0-770AF08A79FD}"/>
    <cellStyle name="Input 2 4 3 2 3 2 6" xfId="25573" xr:uid="{D1953463-1B6D-4A69-8AF5-987E506AB766}"/>
    <cellStyle name="Input 2 4 3 2 3 2 6 2" xfId="25574" xr:uid="{E6F9224B-4F38-491C-AF82-C856F0F001DA}"/>
    <cellStyle name="Input 2 4 3 2 3 2 7" xfId="25575" xr:uid="{6471702B-4BAF-49CB-A15E-4F8EB85FA5C1}"/>
    <cellStyle name="Input 2 4 3 2 3 3" xfId="25576" xr:uid="{4D3E905B-AB85-43A1-9BBD-762FA6749E50}"/>
    <cellStyle name="Input 2 4 3 2 3 3 2" xfId="25577" xr:uid="{6E793E20-56D1-4F18-82F7-180DF77B67F5}"/>
    <cellStyle name="Input 2 4 3 2 3 4" xfId="25578" xr:uid="{E45AF987-F0D2-4C69-BE54-2B02234DCA52}"/>
    <cellStyle name="Input 2 4 3 2 3 4 2" xfId="25579" xr:uid="{F60696A9-C1B5-4B6E-AB17-FF6A92BF28AD}"/>
    <cellStyle name="Input 2 4 3 2 3 5" xfId="25580" xr:uid="{969C7C03-A706-4E24-A915-CC8EFE074BB5}"/>
    <cellStyle name="Input 2 4 3 2 3 5 2" xfId="25581" xr:uid="{2B334088-1872-4E89-B84E-A966C4618808}"/>
    <cellStyle name="Input 2 4 3 2 3 6" xfId="25582" xr:uid="{63BA92D1-CD14-45F2-8881-9FFE17F917FB}"/>
    <cellStyle name="Input 2 4 3 2 3 6 2" xfId="25583" xr:uid="{210909EB-C929-4CF3-8101-7A6F263D238A}"/>
    <cellStyle name="Input 2 4 3 2 3 7" xfId="25584" xr:uid="{6008FF54-FAF5-43D6-B720-9FCECBAAD1F7}"/>
    <cellStyle name="Input 2 4 3 2 3 7 2" xfId="25585" xr:uid="{9151E25B-735C-4063-B267-4726A34B2EE0}"/>
    <cellStyle name="Input 2 4 3 2 3 8" xfId="25586" xr:uid="{BBCB40AD-72B5-462F-A488-0DD3E9316359}"/>
    <cellStyle name="Input 2 4 3 2 3_Mes Actual" xfId="25587" xr:uid="{501D5848-C818-41F5-BCF8-FCCA3D1CECF3}"/>
    <cellStyle name="Input 2 4 3 2 4" xfId="25588" xr:uid="{AC1F1C74-7A34-4F39-99BB-BC4ED0770C51}"/>
    <cellStyle name="Input 2 4 3 2 4 2" xfId="25589" xr:uid="{06E052F8-547A-47F8-BD65-C122DB030FCF}"/>
    <cellStyle name="Input 2 4 3 2 4 2 2" xfId="25590" xr:uid="{F42CFCEF-237B-4534-BEB5-D51EF378369B}"/>
    <cellStyle name="Input 2 4 3 2 4 2 2 2" xfId="25591" xr:uid="{6258D136-E6A8-4DDF-A30A-1943C274C75E}"/>
    <cellStyle name="Input 2 4 3 2 4 2 3" xfId="25592" xr:uid="{0982D3F8-A9E6-4C32-9E0B-47B9E0EC8758}"/>
    <cellStyle name="Input 2 4 3 2 4 2 3 2" xfId="25593" xr:uid="{67629F58-7CBB-4435-B740-B3BCEDEBD4A0}"/>
    <cellStyle name="Input 2 4 3 2 4 2 4" xfId="25594" xr:uid="{D2766D5D-F539-4F2D-824F-06DA61BF6C8F}"/>
    <cellStyle name="Input 2 4 3 2 4 2 4 2" xfId="25595" xr:uid="{723FBCC5-0197-4FF0-B28A-E35BA5A69875}"/>
    <cellStyle name="Input 2 4 3 2 4 2 5" xfId="25596" xr:uid="{7AB1BB14-13B8-40BE-8233-174AAA8131E5}"/>
    <cellStyle name="Input 2 4 3 2 4 2 5 2" xfId="25597" xr:uid="{7257B06F-F1BF-42B9-9316-4B2FD7AE7329}"/>
    <cellStyle name="Input 2 4 3 2 4 2 6" xfId="25598" xr:uid="{904AEA68-A996-46D3-B72E-D3D9B6E817C6}"/>
    <cellStyle name="Input 2 4 3 2 4 2 6 2" xfId="25599" xr:uid="{03B24C7D-1ECC-4909-BEFE-E8DD68AD63F9}"/>
    <cellStyle name="Input 2 4 3 2 4 2 7" xfId="25600" xr:uid="{71393169-568C-4CD0-B273-9E59EC44FC4D}"/>
    <cellStyle name="Input 2 4 3 2 4 3" xfId="25601" xr:uid="{5B7F5CAD-71BA-4BBA-96B1-F064BBEDB41E}"/>
    <cellStyle name="Input 2 4 3 2 4 3 2" xfId="25602" xr:uid="{2AB4D366-1187-4258-9394-58CEA756CE92}"/>
    <cellStyle name="Input 2 4 3 2 4 4" xfId="25603" xr:uid="{060E8AC4-4DA3-423B-963C-41A33976EB50}"/>
    <cellStyle name="Input 2 4 3 2 4 4 2" xfId="25604" xr:uid="{F6A537F9-A5E4-4547-8024-4F49E92FB516}"/>
    <cellStyle name="Input 2 4 3 2 4 5" xfId="25605" xr:uid="{F80C761E-2B82-45A3-BD11-39A5D8268D62}"/>
    <cellStyle name="Input 2 4 3 2 4 5 2" xfId="25606" xr:uid="{A718EBF6-A16C-4056-8E7B-60916E0196A5}"/>
    <cellStyle name="Input 2 4 3 2 4 6" xfId="25607" xr:uid="{3540A53C-8B0B-468D-B09C-A9FDDEEB40A9}"/>
    <cellStyle name="Input 2 4 3 2 4 6 2" xfId="25608" xr:uid="{EFB2E784-370E-4943-AF74-941D2E3C5AE3}"/>
    <cellStyle name="Input 2 4 3 2 4 7" xfId="25609" xr:uid="{55F3DC5A-650A-4F5A-A293-95CD5E239A14}"/>
    <cellStyle name="Input 2 4 3 2 4 7 2" xfId="25610" xr:uid="{6BAE62E9-8378-4919-9DBE-F8ED4427B780}"/>
    <cellStyle name="Input 2 4 3 2 4 8" xfId="25611" xr:uid="{8DCB6A82-BD22-4B35-A3C6-D3B4AF1DE65E}"/>
    <cellStyle name="Input 2 4 3 2 4_Mes Actual" xfId="25612" xr:uid="{07326639-95D8-441B-98B8-12ED42D3ED7F}"/>
    <cellStyle name="Input 2 4 3 2 5" xfId="25613" xr:uid="{70E06162-E1B9-44C7-8636-ADBA717E84D2}"/>
    <cellStyle name="Input 2 4 3 2 5 2" xfId="25614" xr:uid="{88649765-08FD-4D53-BD80-2DCB3C4FE03D}"/>
    <cellStyle name="Input 2 4 3 2 5 2 2" xfId="25615" xr:uid="{28D4E180-965E-4B7B-9527-8E9AAEFF8F1C}"/>
    <cellStyle name="Input 2 4 3 2 5 3" xfId="25616" xr:uid="{06CC9EEC-B22B-4197-8D13-26C6F9CFE6AF}"/>
    <cellStyle name="Input 2 4 3 2 5 3 2" xfId="25617" xr:uid="{1B94BBF3-9A45-4EEB-AE00-64E1C83F830B}"/>
    <cellStyle name="Input 2 4 3 2 5 4" xfId="25618" xr:uid="{345D14C3-8D5A-4973-A701-ED50E6CCE89A}"/>
    <cellStyle name="Input 2 4 3 2 5 4 2" xfId="25619" xr:uid="{6EDC608F-6ACE-4409-B42C-0BC532F64FB2}"/>
    <cellStyle name="Input 2 4 3 2 5 5" xfId="25620" xr:uid="{48808F45-C566-4783-A381-753AF0FFC8D4}"/>
    <cellStyle name="Input 2 4 3 2 5 5 2" xfId="25621" xr:uid="{1B38842D-B1B9-44EF-A801-C62C8131EC4D}"/>
    <cellStyle name="Input 2 4 3 2 5 6" xfId="25622" xr:uid="{9160863F-524D-47AE-8D3B-06F3D057D393}"/>
    <cellStyle name="Input 2 4 3 2 5 6 2" xfId="25623" xr:uid="{7A7C58B0-1E1F-48E5-8F09-9B94D203F6AF}"/>
    <cellStyle name="Input 2 4 3 2 5 7" xfId="25624" xr:uid="{981DDE08-1A9B-4BE2-9C54-F7B52B29BE01}"/>
    <cellStyle name="Input 2 4 3 2 6" xfId="25625" xr:uid="{E4E6AEBD-98C6-432A-9A90-120BB1F7528C}"/>
    <cellStyle name="Input 2 4 3 2 6 2" xfId="25626" xr:uid="{B526E774-0BA7-4B33-9324-9A92DEA2BA99}"/>
    <cellStyle name="Input 2 4 3 2 7" xfId="25627" xr:uid="{558FDCBA-7120-4FCC-BB34-028BCABC51E0}"/>
    <cellStyle name="Input 2 4 3 2 7 2" xfId="25628" xr:uid="{B177F21A-8F86-490E-90D2-A1BBEB476757}"/>
    <cellStyle name="Input 2 4 3 2 8" xfId="25629" xr:uid="{E6332802-F108-408E-BA03-84AD64FD47C7}"/>
    <cellStyle name="Input 2 4 3 2 8 2" xfId="25630" xr:uid="{20B8C687-23DB-4F55-BB10-320AF0B043C3}"/>
    <cellStyle name="Input 2 4 3 2 9" xfId="25631" xr:uid="{C2D87EF4-424D-4492-BC78-EA954A70B11F}"/>
    <cellStyle name="Input 2 4 3 2 9 2" xfId="25632" xr:uid="{A6AA557D-FA48-48B4-905A-7AEB0CFF07D4}"/>
    <cellStyle name="Input 2 4 3 2_Mes Actual" xfId="25633" xr:uid="{E715416D-5F22-4EBE-B2F4-755D702D8DD6}"/>
    <cellStyle name="Input 2 4 3 3" xfId="25634" xr:uid="{024885CC-250F-4C60-B33A-EEF3B17DCF90}"/>
    <cellStyle name="Input 2 4 3 3 2" xfId="25635" xr:uid="{726016E6-AE3D-4265-8480-CC7A8AFCA3CC}"/>
    <cellStyle name="Input 2 4 3 3 2 2" xfId="25636" xr:uid="{8B08F73D-D0AB-40CB-8719-5E27EF2B16AB}"/>
    <cellStyle name="Input 2 4 3 3 2 2 2" xfId="25637" xr:uid="{4CF1E239-2E19-4320-B19E-94CC37445D4E}"/>
    <cellStyle name="Input 2 4 3 3 2 3" xfId="25638" xr:uid="{DDB11D81-6E50-4D73-8A72-869D32813040}"/>
    <cellStyle name="Input 2 4 3 3 2 3 2" xfId="25639" xr:uid="{982E52CD-82EA-4F8C-8D2A-0542AD18B0F7}"/>
    <cellStyle name="Input 2 4 3 3 2 4" xfId="25640" xr:uid="{6BE7EDE2-DA65-4641-A378-2FC94864978C}"/>
    <cellStyle name="Input 2 4 3 3 2 4 2" xfId="25641" xr:uid="{A33E971B-8A6A-4EC8-9508-69DA97465ED4}"/>
    <cellStyle name="Input 2 4 3 3 2 5" xfId="25642" xr:uid="{9D712CF5-9FB6-443E-A027-AD132E1F643D}"/>
    <cellStyle name="Input 2 4 3 3 2 5 2" xfId="25643" xr:uid="{5DDA2002-08BF-4F19-9190-358300B17670}"/>
    <cellStyle name="Input 2 4 3 3 2 6" xfId="25644" xr:uid="{CDF160FD-8F86-42ED-8BE3-B327811E013E}"/>
    <cellStyle name="Input 2 4 3 3 2 6 2" xfId="25645" xr:uid="{6DD5281C-D884-4CB7-A13E-FB3E5326802C}"/>
    <cellStyle name="Input 2 4 3 3 2 7" xfId="25646" xr:uid="{4131E8A3-BED7-4D7D-A235-19531B58DDC8}"/>
    <cellStyle name="Input 2 4 3 3 2_Mes Actual" xfId="25647" xr:uid="{7842E925-7AC6-405D-9539-A9C90AC605B4}"/>
    <cellStyle name="Input 2 4 3 3 3" xfId="25648" xr:uid="{5413016C-4900-40C6-B933-B45B7849280E}"/>
    <cellStyle name="Input 2 4 3 3 3 2" xfId="25649" xr:uid="{B5611DED-72B8-4719-ACBA-9EF899B1E54A}"/>
    <cellStyle name="Input 2 4 3 3 3 2 2" xfId="25650" xr:uid="{60740CF7-BD2E-421E-82F6-A1866AE5A0A3}"/>
    <cellStyle name="Input 2 4 3 3 3 3" xfId="25651" xr:uid="{FB9A0045-47DD-4C84-875F-767EDFBF92E2}"/>
    <cellStyle name="Input 2 4 3 3 3_Mes Actual" xfId="25652" xr:uid="{F60E6E79-DA71-4576-BBD3-49FEA759CB0D}"/>
    <cellStyle name="Input 2 4 3 3 4" xfId="25653" xr:uid="{02B45878-528B-4848-B2CB-65B17B43E7C4}"/>
    <cellStyle name="Input 2 4 3 3 4 2" xfId="25654" xr:uid="{99780768-5599-426B-BC09-1CC3BC22FAA3}"/>
    <cellStyle name="Input 2 4 3 3 5" xfId="25655" xr:uid="{912E94A5-130B-4BED-A92F-72DD93E8AE6F}"/>
    <cellStyle name="Input 2 4 3 3 5 2" xfId="25656" xr:uid="{F7E927EC-7096-49A0-B92A-56BA5AFB3760}"/>
    <cellStyle name="Input 2 4 3 3 6" xfId="25657" xr:uid="{CCA1BEAD-CD35-45AA-ACE6-8911386C9947}"/>
    <cellStyle name="Input 2 4 3 3 6 2" xfId="25658" xr:uid="{7988A9C1-7C61-4EED-A4EA-05C507B21E26}"/>
    <cellStyle name="Input 2 4 3 3 7" xfId="25659" xr:uid="{27A6099B-8AB5-4792-B088-D2D0F48E86C8}"/>
    <cellStyle name="Input 2 4 3 3 7 2" xfId="25660" xr:uid="{DCBD449C-8F43-41D6-AAB3-9C268105C1F7}"/>
    <cellStyle name="Input 2 4 3 3 8" xfId="25661" xr:uid="{A9BA2A90-97ED-4BC1-8FBA-E079CCEFEA7C}"/>
    <cellStyle name="Input 2 4 3 3_Mes Actual" xfId="25662" xr:uid="{DFAE7C0E-5FA9-4747-9402-B9A3440D1EE2}"/>
    <cellStyle name="Input 2 4 3 4" xfId="25663" xr:uid="{5FE9728D-74A3-4640-A9E4-3C21F61FA323}"/>
    <cellStyle name="Input 2 4 3 4 2" xfId="25664" xr:uid="{996DBD1F-4F18-4736-BBF1-846A75F11C05}"/>
    <cellStyle name="Input 2 4 3 4 2 2" xfId="25665" xr:uid="{FA88AA6E-D291-4B94-B7EF-8C5DCF0BF892}"/>
    <cellStyle name="Input 2 4 3 4 2 2 2" xfId="25666" xr:uid="{9EDC8357-E325-4B47-B5E1-FC6C948C0DB6}"/>
    <cellStyle name="Input 2 4 3 4 2 3" xfId="25667" xr:uid="{3447C8E0-B200-45AA-9779-031325AA77A0}"/>
    <cellStyle name="Input 2 4 3 4 2 3 2" xfId="25668" xr:uid="{72AB4819-BCDD-4FC5-A435-46F170D9DB37}"/>
    <cellStyle name="Input 2 4 3 4 2 4" xfId="25669" xr:uid="{88C26D82-F5A8-407D-B311-376A9BE8C0AE}"/>
    <cellStyle name="Input 2 4 3 4 2 4 2" xfId="25670" xr:uid="{CBD82BED-EF95-4A6F-ACC7-F9BA6FA0DACD}"/>
    <cellStyle name="Input 2 4 3 4 2 5" xfId="25671" xr:uid="{2B343F11-3C8B-4287-B7EF-DD703B072AF2}"/>
    <cellStyle name="Input 2 4 3 4 2 5 2" xfId="25672" xr:uid="{A332AA9E-F00D-4631-9E03-49803A74625E}"/>
    <cellStyle name="Input 2 4 3 4 2 6" xfId="25673" xr:uid="{FCEAD7D1-5E82-4B95-B128-96D81D8E7068}"/>
    <cellStyle name="Input 2 4 3 4 2 6 2" xfId="25674" xr:uid="{2773D942-E1F8-40C8-BF84-14C55DCB2CBA}"/>
    <cellStyle name="Input 2 4 3 4 2 7" xfId="25675" xr:uid="{C50386D1-7BD8-4619-9DFD-749D2AF5AACB}"/>
    <cellStyle name="Input 2 4 3 4 3" xfId="25676" xr:uid="{D8BE136B-AB72-4E57-A9C4-AF00BD80A777}"/>
    <cellStyle name="Input 2 4 3 4 3 2" xfId="25677" xr:uid="{2811BE0A-8A5C-4C25-A3A3-90027A6280F8}"/>
    <cellStyle name="Input 2 4 3 4 4" xfId="25678" xr:uid="{EBD5FB56-E42E-4CE8-9A95-8F41B434ADF2}"/>
    <cellStyle name="Input 2 4 3 4 4 2" xfId="25679" xr:uid="{68932CB0-8547-4C5C-9D4A-CBC3CCD8AE2F}"/>
    <cellStyle name="Input 2 4 3 4 5" xfId="25680" xr:uid="{D76CF90A-2041-4F17-A324-1B31894A96B5}"/>
    <cellStyle name="Input 2 4 3 4 5 2" xfId="25681" xr:uid="{20463BF3-40F1-47B9-AAAD-0E093D8AB838}"/>
    <cellStyle name="Input 2 4 3 4 6" xfId="25682" xr:uid="{37C5DB1D-C6A6-429B-A7B9-17049E45C339}"/>
    <cellStyle name="Input 2 4 3 4 6 2" xfId="25683" xr:uid="{C7D52770-5589-4B13-ABA9-1D4C5783E2AC}"/>
    <cellStyle name="Input 2 4 3 4 7" xfId="25684" xr:uid="{F6C20EB5-2720-4855-A587-4D4CDB63655A}"/>
    <cellStyle name="Input 2 4 3 4 7 2" xfId="25685" xr:uid="{DC9388DD-D2FF-403F-8698-79914B09E86F}"/>
    <cellStyle name="Input 2 4 3 4 8" xfId="25686" xr:uid="{AF288927-2DE9-4772-A291-1427B320741C}"/>
    <cellStyle name="Input 2 4 3 4_Mes Actual" xfId="25687" xr:uid="{3357EB14-FE3A-4EF8-8203-531AF5D5AD4A}"/>
    <cellStyle name="Input 2 4 3 5" xfId="25688" xr:uid="{2C18E241-D082-4FD7-866B-E7B3500BF38C}"/>
    <cellStyle name="Input 2 4 3 5 2" xfId="25689" xr:uid="{9C08C1EA-A5C2-4E6A-831F-F5FF3144C3BE}"/>
    <cellStyle name="Input 2 4 3 5 2 2" xfId="25690" xr:uid="{D2A779B1-8D9F-41DA-8F57-18DE00C4A5E7}"/>
    <cellStyle name="Input 2 4 3 5 2 2 2" xfId="25691" xr:uid="{5CC57F6E-3FA4-4D04-BF1E-CE5AB27A21C4}"/>
    <cellStyle name="Input 2 4 3 5 2 3" xfId="25692" xr:uid="{9EA822E0-1D69-42D9-8E4D-596029DC4D4F}"/>
    <cellStyle name="Input 2 4 3 5 2 3 2" xfId="25693" xr:uid="{B3D2306E-3248-405B-BC22-BD3DA0B5CDF0}"/>
    <cellStyle name="Input 2 4 3 5 2 4" xfId="25694" xr:uid="{27258CFF-9610-4BA8-82F2-0160A199E016}"/>
    <cellStyle name="Input 2 4 3 5 2 4 2" xfId="25695" xr:uid="{3686C3BC-5BB8-4314-876E-788401FFCFDF}"/>
    <cellStyle name="Input 2 4 3 5 2 5" xfId="25696" xr:uid="{3E39A6AF-BF4B-4864-883E-FF6DE7656086}"/>
    <cellStyle name="Input 2 4 3 5 2 5 2" xfId="25697" xr:uid="{FB5AA252-E916-484E-858A-900C7275CA63}"/>
    <cellStyle name="Input 2 4 3 5 2 6" xfId="25698" xr:uid="{5DA3581F-3A0A-4AFA-A4B9-DA4AF4469795}"/>
    <cellStyle name="Input 2 4 3 5 2 6 2" xfId="25699" xr:uid="{2C362B5F-1F77-465B-8494-F38EA6D321BE}"/>
    <cellStyle name="Input 2 4 3 5 2 7" xfId="25700" xr:uid="{D2A7C687-E9BA-49B6-AFE4-EC0DC7B17E9E}"/>
    <cellStyle name="Input 2 4 3 5 3" xfId="25701" xr:uid="{DFAC4177-3A76-4A73-B4AD-B2CA9E1BA76C}"/>
    <cellStyle name="Input 2 4 3 5 3 2" xfId="25702" xr:uid="{96D4800C-97B4-4F43-B640-65F878CD9CDA}"/>
    <cellStyle name="Input 2 4 3 5 4" xfId="25703" xr:uid="{63923810-C0A6-46DA-9C1B-A803DED62CFD}"/>
    <cellStyle name="Input 2 4 3 5 4 2" xfId="25704" xr:uid="{FE2822D6-54C1-43ED-B6C4-9878386C5EED}"/>
    <cellStyle name="Input 2 4 3 5 5" xfId="25705" xr:uid="{F79D3620-5D73-4538-9CED-5EE5F913ED1C}"/>
    <cellStyle name="Input 2 4 3 5 5 2" xfId="25706" xr:uid="{66F6F056-2EB2-4409-80E9-D69C4FB19212}"/>
    <cellStyle name="Input 2 4 3 5 6" xfId="25707" xr:uid="{9DE474F4-BB84-49D0-9D0D-A173577BD6B7}"/>
    <cellStyle name="Input 2 4 3 5 6 2" xfId="25708" xr:uid="{22233DE6-A77E-4BDD-AFF0-0448BDDCF858}"/>
    <cellStyle name="Input 2 4 3 5 7" xfId="25709" xr:uid="{71C255D8-0C04-4B8F-8E1A-AEFAA19A4264}"/>
    <cellStyle name="Input 2 4 3 5 7 2" xfId="25710" xr:uid="{3068E9D9-7CA1-4C43-A922-BD669673D508}"/>
    <cellStyle name="Input 2 4 3 5 8" xfId="25711" xr:uid="{25B4AD40-15F7-4EED-83DC-D318FB8F55CB}"/>
    <cellStyle name="Input 2 4 3 5_Mes Actual" xfId="25712" xr:uid="{F8E520B0-2DAD-4716-B575-067836D57C07}"/>
    <cellStyle name="Input 2 4 3 6" xfId="25713" xr:uid="{B5201E01-D809-41C9-A415-1185423749A7}"/>
    <cellStyle name="Input 2 4 3 6 2" xfId="25714" xr:uid="{30319CC5-3DBE-4C4D-A5BE-CC71BA26D8E8}"/>
    <cellStyle name="Input 2 4 3 6 2 2" xfId="25715" xr:uid="{A174249B-E2BE-45DE-A6E1-BD359A28F944}"/>
    <cellStyle name="Input 2 4 3 6 3" xfId="25716" xr:uid="{A7497814-C279-4491-B353-7B97282D0B75}"/>
    <cellStyle name="Input 2 4 3 6 3 2" xfId="25717" xr:uid="{4866EF6C-CA38-47D3-9D7C-AFEB8D0C2D7D}"/>
    <cellStyle name="Input 2 4 3 6 4" xfId="25718" xr:uid="{394D965D-5C9B-4224-9E11-7AC25162636D}"/>
    <cellStyle name="Input 2 4 3 6 4 2" xfId="25719" xr:uid="{C8E22E9A-FCDB-46DC-B035-C0D7A5BD86A3}"/>
    <cellStyle name="Input 2 4 3 6 5" xfId="25720" xr:uid="{ABAB4ADB-C091-4C62-AB7D-362D3EB09B22}"/>
    <cellStyle name="Input 2 4 3 6 5 2" xfId="25721" xr:uid="{521922B2-AEAF-41B6-A292-3F1442951CD4}"/>
    <cellStyle name="Input 2 4 3 6 6" xfId="25722" xr:uid="{43C50030-28CC-474C-B319-7E0D4D5BA8E9}"/>
    <cellStyle name="Input 2 4 3 6 6 2" xfId="25723" xr:uid="{1A1C99B0-B976-471C-8369-E01FBE6C20F9}"/>
    <cellStyle name="Input 2 4 3 6 7" xfId="25724" xr:uid="{6017E00E-A328-4F92-AF65-8CBADD3E6505}"/>
    <cellStyle name="Input 2 4 3 7" xfId="25725" xr:uid="{E0B88087-EA30-4D3A-832B-13E77973C4BA}"/>
    <cellStyle name="Input 2 4 3 7 2" xfId="25726" xr:uid="{638C1B7E-9A08-447B-9D1A-40EB899F1746}"/>
    <cellStyle name="Input 2 4 3 8" xfId="25727" xr:uid="{B6762BE2-40F7-48D6-8DFA-18C2154F6189}"/>
    <cellStyle name="Input 2 4 3 8 2" xfId="25728" xr:uid="{6E024446-75CD-433A-9EED-3CBD087FC6A1}"/>
    <cellStyle name="Input 2 4 3 9" xfId="25729" xr:uid="{84C376D3-12B8-4815-9FB0-9D27B72D6429}"/>
    <cellStyle name="Input 2 4 3 9 2" xfId="25730" xr:uid="{08B64AE6-89BB-4DC2-9450-A1BA972E920C}"/>
    <cellStyle name="Input 2 4 3_Mes Actual" xfId="25731" xr:uid="{E49E6CB1-E6E3-4571-9BEE-01352D0784F8}"/>
    <cellStyle name="Input 2 4 4" xfId="25732" xr:uid="{99404621-B4C9-4D93-AF29-12DA9E0F5FBA}"/>
    <cellStyle name="Input 2 4 4 10" xfId="25733" xr:uid="{FF38FBC3-6513-4B24-92B2-336B9E94EC93}"/>
    <cellStyle name="Input 2 4 4 10 2" xfId="25734" xr:uid="{A688787F-30A9-4300-B01B-E744E8C33AEC}"/>
    <cellStyle name="Input 2 4 4 11" xfId="25735" xr:uid="{1D97ECDA-8854-4365-8E83-7AA163E59599}"/>
    <cellStyle name="Input 2 4 4 2" xfId="25736" xr:uid="{80324B85-EEFE-4399-AB28-A9971EF0281A}"/>
    <cellStyle name="Input 2 4 4 2 2" xfId="25737" xr:uid="{BF8EE698-9DE3-470D-BB89-47A6030FC4BF}"/>
    <cellStyle name="Input 2 4 4 2 2 2" xfId="25738" xr:uid="{0450466A-025F-47C2-8036-E52DA35BEB46}"/>
    <cellStyle name="Input 2 4 4 2 2 2 2" xfId="25739" xr:uid="{F7325780-5331-4B95-A9DB-2EC5BBDA0DE0}"/>
    <cellStyle name="Input 2 4 4 2 2 3" xfId="25740" xr:uid="{760C07BD-B454-4622-9631-112B3C4AC5A1}"/>
    <cellStyle name="Input 2 4 4 2 2 3 2" xfId="25741" xr:uid="{E35099C5-968C-441A-B975-4990476945C5}"/>
    <cellStyle name="Input 2 4 4 2 2 4" xfId="25742" xr:uid="{3B4C1247-82EE-42EB-BD60-0A808F59483F}"/>
    <cellStyle name="Input 2 4 4 2 2 4 2" xfId="25743" xr:uid="{77573A7E-90AB-466D-A2B3-840ED871CF67}"/>
    <cellStyle name="Input 2 4 4 2 2 5" xfId="25744" xr:uid="{FA533FE8-CB9A-4AE8-9543-F67C34AE28FB}"/>
    <cellStyle name="Input 2 4 4 2 2 5 2" xfId="25745" xr:uid="{80ACCE9C-B9D4-475F-9DA7-97A58D73D70C}"/>
    <cellStyle name="Input 2 4 4 2 2 6" xfId="25746" xr:uid="{42BBA159-14ED-4F7B-AEF4-363A00113B6F}"/>
    <cellStyle name="Input 2 4 4 2 2 6 2" xfId="25747" xr:uid="{FB3FFE2F-909E-496C-BCA6-7B4F479491E6}"/>
    <cellStyle name="Input 2 4 4 2 2 7" xfId="25748" xr:uid="{F2AA5A83-74FF-43FC-A1EA-C8057FF73BA9}"/>
    <cellStyle name="Input 2 4 4 2 2_Mes Actual" xfId="25749" xr:uid="{A4C3CE70-7813-4295-B889-94DF35C34160}"/>
    <cellStyle name="Input 2 4 4 2 3" xfId="25750" xr:uid="{A54DFD90-13B3-456B-B6A6-6291671D0C4C}"/>
    <cellStyle name="Input 2 4 4 2 3 2" xfId="25751" xr:uid="{0CADB436-ACA9-402D-81B8-1BA5343E8A1A}"/>
    <cellStyle name="Input 2 4 4 2 3 2 2" xfId="25752" xr:uid="{98C51091-C03C-43F7-8602-53F6CD43CA92}"/>
    <cellStyle name="Input 2 4 4 2 3 3" xfId="25753" xr:uid="{40ADA615-3290-48EE-828A-2CB407097C5E}"/>
    <cellStyle name="Input 2 4 4 2 3_Mes Actual" xfId="25754" xr:uid="{824EA618-B1E5-4429-8A76-63A9A7C28236}"/>
    <cellStyle name="Input 2 4 4 2 4" xfId="25755" xr:uid="{676FD096-CB8E-43C0-9593-FB3E115A96A9}"/>
    <cellStyle name="Input 2 4 4 2 4 2" xfId="25756" xr:uid="{A91E0567-46BA-4EE4-A614-5F6A94BF001B}"/>
    <cellStyle name="Input 2 4 4 2 5" xfId="25757" xr:uid="{BE79BE27-54AF-4D96-8D3D-D72A64F88A33}"/>
    <cellStyle name="Input 2 4 4 2 5 2" xfId="25758" xr:uid="{7C36C545-23EA-48E2-BE34-90E124996C7D}"/>
    <cellStyle name="Input 2 4 4 2 6" xfId="25759" xr:uid="{55BB2A94-376C-4CBA-923A-99276A9F1B0D}"/>
    <cellStyle name="Input 2 4 4 2 6 2" xfId="25760" xr:uid="{8BA40DE0-9800-49C9-AC0E-7D75FB8BF40F}"/>
    <cellStyle name="Input 2 4 4 2 7" xfId="25761" xr:uid="{A9624D66-8B6F-4D66-AECA-ECA6B680C1F5}"/>
    <cellStyle name="Input 2 4 4 2 7 2" xfId="25762" xr:uid="{0220EA20-944A-4C8C-B8AA-BC12ED5B4EEE}"/>
    <cellStyle name="Input 2 4 4 2 8" xfId="25763" xr:uid="{EF4381EB-6B3E-4AC3-A1AD-E8F9791F67FF}"/>
    <cellStyle name="Input 2 4 4 2_Mes Actual" xfId="25764" xr:uid="{CB76EB88-3B4F-4C9B-8023-13AE437845BD}"/>
    <cellStyle name="Input 2 4 4 3" xfId="25765" xr:uid="{D5E2D1CE-9167-493E-A0B0-0552106B9C5C}"/>
    <cellStyle name="Input 2 4 4 3 2" xfId="25766" xr:uid="{4AD69E55-0941-4F68-8C18-5C2A5C7CE199}"/>
    <cellStyle name="Input 2 4 4 3 2 2" xfId="25767" xr:uid="{876513F9-E624-4592-B740-DE5DCC84CAB7}"/>
    <cellStyle name="Input 2 4 4 3 2 2 2" xfId="25768" xr:uid="{21DEAFDB-BC11-4E74-AAEA-3BC59996A68C}"/>
    <cellStyle name="Input 2 4 4 3 2 3" xfId="25769" xr:uid="{32FED5CC-DD02-4219-A75D-0D25EB39A473}"/>
    <cellStyle name="Input 2 4 4 3 2 3 2" xfId="25770" xr:uid="{6F56C837-FE59-4C96-819A-DFC6E259E6CD}"/>
    <cellStyle name="Input 2 4 4 3 2 4" xfId="25771" xr:uid="{EF53BBEC-4F27-4E60-8E55-2034A2E5DC2D}"/>
    <cellStyle name="Input 2 4 4 3 2 4 2" xfId="25772" xr:uid="{C616DACB-4DD1-44C3-BB84-5D482802D0AC}"/>
    <cellStyle name="Input 2 4 4 3 2 5" xfId="25773" xr:uid="{180FF62B-77CC-4E58-AE16-054749FC919C}"/>
    <cellStyle name="Input 2 4 4 3 2 5 2" xfId="25774" xr:uid="{9D362E1D-898D-42BB-890A-CF6D0A9D2D3B}"/>
    <cellStyle name="Input 2 4 4 3 2 6" xfId="25775" xr:uid="{552D2190-62DA-4F37-A91D-E2FBBE46AFE4}"/>
    <cellStyle name="Input 2 4 4 3 2 6 2" xfId="25776" xr:uid="{83C7988B-3F73-413A-98CD-687A53247F67}"/>
    <cellStyle name="Input 2 4 4 3 2 7" xfId="25777" xr:uid="{58CE5CB8-3592-4171-9029-83B10E1F1364}"/>
    <cellStyle name="Input 2 4 4 3 3" xfId="25778" xr:uid="{53296020-F3AB-4125-87DE-721B006CA49D}"/>
    <cellStyle name="Input 2 4 4 3 3 2" xfId="25779" xr:uid="{0FA86816-7D50-4C6B-BC5D-9EAB37DCD1B3}"/>
    <cellStyle name="Input 2 4 4 3 4" xfId="25780" xr:uid="{6EF7FD64-CE7A-4833-B263-259705ECE1B0}"/>
    <cellStyle name="Input 2 4 4 3 4 2" xfId="25781" xr:uid="{8D9EBBC1-12B6-4C24-A3BE-985D97B805BB}"/>
    <cellStyle name="Input 2 4 4 3 5" xfId="25782" xr:uid="{92E6E1CB-0862-42D0-9CD7-C47B10996DF5}"/>
    <cellStyle name="Input 2 4 4 3 5 2" xfId="25783" xr:uid="{FA24357E-8B2A-4DB5-A5C5-5104B9DA79A0}"/>
    <cellStyle name="Input 2 4 4 3 6" xfId="25784" xr:uid="{69D2E9BC-459B-45D4-B4F7-3F5ADB411549}"/>
    <cellStyle name="Input 2 4 4 3 6 2" xfId="25785" xr:uid="{9D3B4FFE-B8F6-4C6E-870E-0E44800A3BF1}"/>
    <cellStyle name="Input 2 4 4 3 7" xfId="25786" xr:uid="{2422D263-7A93-4DE1-9A43-E447ABBC8A62}"/>
    <cellStyle name="Input 2 4 4 3 7 2" xfId="25787" xr:uid="{0D094CD5-A5D5-4A9B-9457-43C107D16FCF}"/>
    <cellStyle name="Input 2 4 4 3 8" xfId="25788" xr:uid="{8B795336-4FC2-4E0A-83AD-F46FC6B6EA84}"/>
    <cellStyle name="Input 2 4 4 3_Mes Actual" xfId="25789" xr:uid="{940806C4-F1B4-4AB7-9F7C-1B84C17664DD}"/>
    <cellStyle name="Input 2 4 4 4" xfId="25790" xr:uid="{5FA29E03-8A0D-452C-A8F8-4E6BEB7DB3A6}"/>
    <cellStyle name="Input 2 4 4 4 2" xfId="25791" xr:uid="{BEF903BF-3F56-4700-9853-A03178A7B50D}"/>
    <cellStyle name="Input 2 4 4 4 2 2" xfId="25792" xr:uid="{FC8FEF79-14CD-4F3F-8CCE-AC168E6FAD35}"/>
    <cellStyle name="Input 2 4 4 4 2 2 2" xfId="25793" xr:uid="{F95D8FC4-61EA-4EB7-B16B-3D1BB5CB57C3}"/>
    <cellStyle name="Input 2 4 4 4 2 3" xfId="25794" xr:uid="{1EADE141-2FB4-40E1-B886-B71FADAD0E65}"/>
    <cellStyle name="Input 2 4 4 4 2 3 2" xfId="25795" xr:uid="{4C985514-03A3-42EB-85CC-C2440AE8AA9E}"/>
    <cellStyle name="Input 2 4 4 4 2 4" xfId="25796" xr:uid="{B2041352-2E0D-48D0-A347-91088A09CC22}"/>
    <cellStyle name="Input 2 4 4 4 2 4 2" xfId="25797" xr:uid="{377AA7EA-FE92-4066-A5B4-F56A6E474EC1}"/>
    <cellStyle name="Input 2 4 4 4 2 5" xfId="25798" xr:uid="{70933D3E-B12E-491B-96D7-CDC7921E9AE0}"/>
    <cellStyle name="Input 2 4 4 4 2 5 2" xfId="25799" xr:uid="{5807C632-5FDD-4D07-A4F2-80941C3F07C8}"/>
    <cellStyle name="Input 2 4 4 4 2 6" xfId="25800" xr:uid="{3074FAC6-1EBC-412F-97A0-82656F6F65DE}"/>
    <cellStyle name="Input 2 4 4 4 2 6 2" xfId="25801" xr:uid="{BA3C7D68-9B3E-4E2E-AA30-97B1ADC2CF97}"/>
    <cellStyle name="Input 2 4 4 4 2 7" xfId="25802" xr:uid="{91D77560-EEE5-4089-9B53-965653B84AB0}"/>
    <cellStyle name="Input 2 4 4 4 3" xfId="25803" xr:uid="{ACC79075-D86B-4CE7-8E07-9301C4ACBEC6}"/>
    <cellStyle name="Input 2 4 4 4 3 2" xfId="25804" xr:uid="{A1A52B69-C04F-489E-854B-C765F5AA193F}"/>
    <cellStyle name="Input 2 4 4 4 4" xfId="25805" xr:uid="{B9B5C7D4-2FA0-4126-A784-0645DD111D3B}"/>
    <cellStyle name="Input 2 4 4 4 4 2" xfId="25806" xr:uid="{80EB98EB-AB70-4FE6-A261-E7225FD48433}"/>
    <cellStyle name="Input 2 4 4 4 5" xfId="25807" xr:uid="{8E8EAE65-6E9B-4709-A39E-16E61C05E3E1}"/>
    <cellStyle name="Input 2 4 4 4 5 2" xfId="25808" xr:uid="{EBC2CBAB-C28E-4369-B249-387573BE9959}"/>
    <cellStyle name="Input 2 4 4 4 6" xfId="25809" xr:uid="{BC5B1EB0-A65C-4BE7-B413-7E5D22B9E629}"/>
    <cellStyle name="Input 2 4 4 4 6 2" xfId="25810" xr:uid="{4F06D5D5-3D6F-413A-A544-917E5468BB27}"/>
    <cellStyle name="Input 2 4 4 4 7" xfId="25811" xr:uid="{6E9DDA52-7395-4AE6-805D-CC3BABB9B3C0}"/>
    <cellStyle name="Input 2 4 4 4 7 2" xfId="25812" xr:uid="{02773B44-1DF4-4AC1-9510-6D623A66728F}"/>
    <cellStyle name="Input 2 4 4 4 8" xfId="25813" xr:uid="{5C57DB1B-5D1B-4A61-92FB-7386EC1EBD4F}"/>
    <cellStyle name="Input 2 4 4 4_Mes Actual" xfId="25814" xr:uid="{FE9B23FF-777E-4B4B-BA50-DDA3B922AD4D}"/>
    <cellStyle name="Input 2 4 4 5" xfId="25815" xr:uid="{891AE53C-2528-45C1-84FE-88F61FA9D9B1}"/>
    <cellStyle name="Input 2 4 4 5 2" xfId="25816" xr:uid="{DF7F2AA4-E3BA-4768-B649-803A87559933}"/>
    <cellStyle name="Input 2 4 4 5 2 2" xfId="25817" xr:uid="{222FF6DC-9E13-469D-ABC1-D99AF34FD31F}"/>
    <cellStyle name="Input 2 4 4 5 3" xfId="25818" xr:uid="{2F85375B-639A-4B5E-964B-5CE68587A2D1}"/>
    <cellStyle name="Input 2 4 4 5 3 2" xfId="25819" xr:uid="{97369AAD-62BE-4690-9767-6D9560AF0BFC}"/>
    <cellStyle name="Input 2 4 4 5 4" xfId="25820" xr:uid="{FFAD2943-6199-4B40-A443-B0EBC982276F}"/>
    <cellStyle name="Input 2 4 4 5 4 2" xfId="25821" xr:uid="{C476C00D-37CE-48B2-A50E-0F048019C60A}"/>
    <cellStyle name="Input 2 4 4 5 5" xfId="25822" xr:uid="{81522281-C211-4F89-AD42-C87967D44211}"/>
    <cellStyle name="Input 2 4 4 5 5 2" xfId="25823" xr:uid="{65302963-B72B-4248-867B-746778B8F21C}"/>
    <cellStyle name="Input 2 4 4 5 6" xfId="25824" xr:uid="{7421BB0F-98B6-4D09-B999-431C3B21EF0E}"/>
    <cellStyle name="Input 2 4 4 5 6 2" xfId="25825" xr:uid="{09323D18-896E-4CFB-8E58-FECCB421BBBF}"/>
    <cellStyle name="Input 2 4 4 5 7" xfId="25826" xr:uid="{52B7D894-AC16-4E9E-8466-C97C377CDECB}"/>
    <cellStyle name="Input 2 4 4 6" xfId="25827" xr:uid="{182DC1A4-585C-4B19-A23D-02A98359C53A}"/>
    <cellStyle name="Input 2 4 4 6 2" xfId="25828" xr:uid="{839327C5-99B8-4B99-95BB-C3337A750463}"/>
    <cellStyle name="Input 2 4 4 7" xfId="25829" xr:uid="{FFDC6D3F-F8A8-490F-8D40-84CD0B5C2E0F}"/>
    <cellStyle name="Input 2 4 4 7 2" xfId="25830" xr:uid="{2B0B9ECC-DA72-48BD-824F-0A91BF7D0F76}"/>
    <cellStyle name="Input 2 4 4 8" xfId="25831" xr:uid="{A960B4A8-EE19-418F-BCF5-48B7E11D9396}"/>
    <cellStyle name="Input 2 4 4 8 2" xfId="25832" xr:uid="{D8E8368C-A271-4C75-83CA-5C6D53959995}"/>
    <cellStyle name="Input 2 4 4 9" xfId="25833" xr:uid="{F3073C4A-C9AA-4D6F-BC1E-FBC65CEE8D75}"/>
    <cellStyle name="Input 2 4 4 9 2" xfId="25834" xr:uid="{E6F5DC6F-B1B6-4019-9B8D-B9857E3BA9FF}"/>
    <cellStyle name="Input 2 4 4_Mes Actual" xfId="25835" xr:uid="{B3EABD64-B0AB-4873-9A52-2B7292499E85}"/>
    <cellStyle name="Input 2 4 5" xfId="25836" xr:uid="{8FE5C378-5CBF-46E1-9D38-E4BC44FC58B7}"/>
    <cellStyle name="Input 2 4 5 10" xfId="25837" xr:uid="{89E0A501-13EC-4252-8E1A-FCD968ADDD00}"/>
    <cellStyle name="Input 2 4 5 10 2" xfId="25838" xr:uid="{0D441B1C-9843-4D6E-8605-686E70A4F29C}"/>
    <cellStyle name="Input 2 4 5 11" xfId="25839" xr:uid="{94375F2C-E4F0-415F-8412-665CDA9A193E}"/>
    <cellStyle name="Input 2 4 5 2" xfId="25840" xr:uid="{92F9A489-92F0-4EF4-8BAF-35E8BD84AD35}"/>
    <cellStyle name="Input 2 4 5 2 2" xfId="25841" xr:uid="{64D9CDB9-E682-40C2-97AF-9AB9AA2EA373}"/>
    <cellStyle name="Input 2 4 5 2 2 2" xfId="25842" xr:uid="{E5C64C89-B343-41EC-A423-2B855F35B8D7}"/>
    <cellStyle name="Input 2 4 5 2 2 2 2" xfId="25843" xr:uid="{6A0267D0-4544-4F46-81E8-B1C0BF7F19A7}"/>
    <cellStyle name="Input 2 4 5 2 2 3" xfId="25844" xr:uid="{6A5DF291-EFAD-4869-9C86-239961A875B5}"/>
    <cellStyle name="Input 2 4 5 2 2 3 2" xfId="25845" xr:uid="{07C2603F-C88C-43C3-99B7-86C5C2D65449}"/>
    <cellStyle name="Input 2 4 5 2 2 4" xfId="25846" xr:uid="{39123F5C-AEA3-4921-8C40-3A143992DC85}"/>
    <cellStyle name="Input 2 4 5 2 2 4 2" xfId="25847" xr:uid="{170B4DA8-15C3-422E-B780-8F187ECF2473}"/>
    <cellStyle name="Input 2 4 5 2 2 5" xfId="25848" xr:uid="{E467EE73-6C38-4D36-8877-2F191F542871}"/>
    <cellStyle name="Input 2 4 5 2 2 5 2" xfId="25849" xr:uid="{0D269AF8-A279-4321-8AE3-CF7C08B8D886}"/>
    <cellStyle name="Input 2 4 5 2 2 6" xfId="25850" xr:uid="{74E6C846-9554-4BFA-855D-4F241EB44ECC}"/>
    <cellStyle name="Input 2 4 5 2 2 6 2" xfId="25851" xr:uid="{8CD07FDB-C42B-45BD-A88B-C805FFC32D30}"/>
    <cellStyle name="Input 2 4 5 2 2 7" xfId="25852" xr:uid="{3EBE91A6-E7BC-45C9-89E2-EFBCB21E07B5}"/>
    <cellStyle name="Input 2 4 5 2 2_Mes Actual" xfId="25853" xr:uid="{C76D8E4C-D8C2-4055-B181-2C85988A405C}"/>
    <cellStyle name="Input 2 4 5 2 3" xfId="25854" xr:uid="{30AE802A-59C7-4EF8-BA49-1DF5D82F9DEB}"/>
    <cellStyle name="Input 2 4 5 2 3 2" xfId="25855" xr:uid="{D2C31A2F-5806-4CB2-B734-57E4FED7FF66}"/>
    <cellStyle name="Input 2 4 5 2 3 2 2" xfId="25856" xr:uid="{ADC87D9D-F084-48BA-97ED-12BECE9FEDE8}"/>
    <cellStyle name="Input 2 4 5 2 3 3" xfId="25857" xr:uid="{BC49CBEF-2EDB-49B2-AF63-2AB276ED1746}"/>
    <cellStyle name="Input 2 4 5 2 3_Mes Actual" xfId="25858" xr:uid="{960E96E4-DEC7-4D1B-A51D-2B7F6A7F133E}"/>
    <cellStyle name="Input 2 4 5 2 4" xfId="25859" xr:uid="{7CC568EB-72BC-49D4-9732-0E6C03105730}"/>
    <cellStyle name="Input 2 4 5 2 4 2" xfId="25860" xr:uid="{5356106D-7EA3-4AFE-AB8A-8DF165D0C4C4}"/>
    <cellStyle name="Input 2 4 5 2 5" xfId="25861" xr:uid="{783CB22F-BDA7-46AD-96AE-B41D70EC9E82}"/>
    <cellStyle name="Input 2 4 5 2 5 2" xfId="25862" xr:uid="{035AA438-4E2D-495C-9525-561979310083}"/>
    <cellStyle name="Input 2 4 5 2 6" xfId="25863" xr:uid="{EF140655-AE3E-4D5E-92FD-BA3DB33C81BB}"/>
    <cellStyle name="Input 2 4 5 2 6 2" xfId="25864" xr:uid="{C30B3267-8114-48C6-9F6E-C6CA4CDEE8C2}"/>
    <cellStyle name="Input 2 4 5 2 7" xfId="25865" xr:uid="{C2CDF071-DA9A-4926-A936-589B537A538F}"/>
    <cellStyle name="Input 2 4 5 2 7 2" xfId="25866" xr:uid="{7EB8BA84-1EAC-4A33-A0BC-696952124ADD}"/>
    <cellStyle name="Input 2 4 5 2 8" xfId="25867" xr:uid="{23AD26A8-B098-4063-ACF9-24DCCD7A3F6D}"/>
    <cellStyle name="Input 2 4 5 2_Mes Actual" xfId="25868" xr:uid="{F8F16E52-1482-45FC-AB22-89E1CD7C12BE}"/>
    <cellStyle name="Input 2 4 5 3" xfId="25869" xr:uid="{ACCF9302-BBD7-461E-A4CD-9792871856F8}"/>
    <cellStyle name="Input 2 4 5 3 2" xfId="25870" xr:uid="{0BDA5DD1-A07A-402D-AFEA-93CE6E36A313}"/>
    <cellStyle name="Input 2 4 5 3 2 2" xfId="25871" xr:uid="{DB2A285A-BA72-4C4C-9A0A-A19E8870C334}"/>
    <cellStyle name="Input 2 4 5 3 2 2 2" xfId="25872" xr:uid="{42187CA7-DFEA-4834-AED8-ACCF4546AE6A}"/>
    <cellStyle name="Input 2 4 5 3 2 3" xfId="25873" xr:uid="{E41357B3-F2EB-4E97-A0DD-AD67148A86A8}"/>
    <cellStyle name="Input 2 4 5 3 2 3 2" xfId="25874" xr:uid="{6093E185-5152-4DA6-AFFB-940AF86EC1D8}"/>
    <cellStyle name="Input 2 4 5 3 2 4" xfId="25875" xr:uid="{024D922E-2D14-423E-80DD-CB47006C7003}"/>
    <cellStyle name="Input 2 4 5 3 2 4 2" xfId="25876" xr:uid="{0B4D43BB-2391-4D9E-8D25-93BB7A290911}"/>
    <cellStyle name="Input 2 4 5 3 2 5" xfId="25877" xr:uid="{40CCE9AD-AD8F-4206-8686-E76A12FDC376}"/>
    <cellStyle name="Input 2 4 5 3 2 5 2" xfId="25878" xr:uid="{798B1EA4-A137-46E9-AF8F-1E8F9D90A855}"/>
    <cellStyle name="Input 2 4 5 3 2 6" xfId="25879" xr:uid="{77AFC3E9-5AAB-44D3-9AC3-F8BE986E3451}"/>
    <cellStyle name="Input 2 4 5 3 2 6 2" xfId="25880" xr:uid="{75312444-B5E7-4E05-96F2-201A675D875F}"/>
    <cellStyle name="Input 2 4 5 3 2 7" xfId="25881" xr:uid="{3B81F09F-2A7D-4E15-9250-47C8082BF38E}"/>
    <cellStyle name="Input 2 4 5 3 3" xfId="25882" xr:uid="{D64DBCA6-A0CD-4403-A6D5-2F06B31A76C3}"/>
    <cellStyle name="Input 2 4 5 3 3 2" xfId="25883" xr:uid="{C9BEB188-1A64-471F-9436-DC5A23406F8C}"/>
    <cellStyle name="Input 2 4 5 3 4" xfId="25884" xr:uid="{3601A90C-D2F1-4F5C-8368-888064D4B0A6}"/>
    <cellStyle name="Input 2 4 5 3 4 2" xfId="25885" xr:uid="{9CC5679B-0225-4BEF-9E41-C01D6E70A232}"/>
    <cellStyle name="Input 2 4 5 3 5" xfId="25886" xr:uid="{07B4781D-A195-46CA-8EF9-5B9CB4A7A5F2}"/>
    <cellStyle name="Input 2 4 5 3 5 2" xfId="25887" xr:uid="{0ACF6B6C-6C54-4B2C-B11F-6ABA1B502FFB}"/>
    <cellStyle name="Input 2 4 5 3 6" xfId="25888" xr:uid="{EF6E1088-B713-48A9-85F3-B773A2394CEA}"/>
    <cellStyle name="Input 2 4 5 3 6 2" xfId="25889" xr:uid="{F5A31D5D-F21D-4F93-9C43-15A9B5709F53}"/>
    <cellStyle name="Input 2 4 5 3 7" xfId="25890" xr:uid="{AF51FF38-9FE7-4209-9F35-F58A50D338E1}"/>
    <cellStyle name="Input 2 4 5 3 7 2" xfId="25891" xr:uid="{B6037C0D-C19E-4943-AF63-52491118C89F}"/>
    <cellStyle name="Input 2 4 5 3 8" xfId="25892" xr:uid="{2423DBDA-E9D9-4215-9D7A-8062B01ABF8E}"/>
    <cellStyle name="Input 2 4 5 3_Mes Actual" xfId="25893" xr:uid="{4360E80F-8829-4DC1-9EB2-929606F17571}"/>
    <cellStyle name="Input 2 4 5 4" xfId="25894" xr:uid="{4C2AE029-E20C-4A97-86E9-C92DDC5288B9}"/>
    <cellStyle name="Input 2 4 5 4 2" xfId="25895" xr:uid="{BCD3D625-CE13-46E1-AE2E-E3A723B91440}"/>
    <cellStyle name="Input 2 4 5 4 2 2" xfId="25896" xr:uid="{D3C0DC01-AC98-4C6D-996A-887C6F994258}"/>
    <cellStyle name="Input 2 4 5 4 2 2 2" xfId="25897" xr:uid="{7955E5F5-B055-495F-8F8C-3B9338E75CF3}"/>
    <cellStyle name="Input 2 4 5 4 2 3" xfId="25898" xr:uid="{43ADB05D-8813-4A8E-9DD0-53BF71E836BE}"/>
    <cellStyle name="Input 2 4 5 4 2 3 2" xfId="25899" xr:uid="{4182DC13-44C3-4512-8030-031667647CAA}"/>
    <cellStyle name="Input 2 4 5 4 2 4" xfId="25900" xr:uid="{00383A47-1D0A-436C-9B2D-948E61236131}"/>
    <cellStyle name="Input 2 4 5 4 2 4 2" xfId="25901" xr:uid="{B5D2C7DE-B5C3-43F3-B99D-91984CC3D136}"/>
    <cellStyle name="Input 2 4 5 4 2 5" xfId="25902" xr:uid="{FA7BC8E5-BFDC-462C-8C70-48D2D355B452}"/>
    <cellStyle name="Input 2 4 5 4 2 5 2" xfId="25903" xr:uid="{A6F440CF-CA7B-4223-9D40-4CE230C7870A}"/>
    <cellStyle name="Input 2 4 5 4 2 6" xfId="25904" xr:uid="{FFAEE09E-6EC9-4E1A-9C66-F901936DFFDA}"/>
    <cellStyle name="Input 2 4 5 4 2 6 2" xfId="25905" xr:uid="{08D079B1-95E6-4767-8CC6-A5418B7707AC}"/>
    <cellStyle name="Input 2 4 5 4 2 7" xfId="25906" xr:uid="{723797AE-44A7-4CDC-A430-692340F818EF}"/>
    <cellStyle name="Input 2 4 5 4 3" xfId="25907" xr:uid="{9DCCE63A-74CD-4C56-870A-894434B52B06}"/>
    <cellStyle name="Input 2 4 5 4 3 2" xfId="25908" xr:uid="{F3420EFA-D3EF-436F-9F4B-D5701FD58C36}"/>
    <cellStyle name="Input 2 4 5 4 4" xfId="25909" xr:uid="{44B03DB2-98C8-413F-A0CA-F058CBF78805}"/>
    <cellStyle name="Input 2 4 5 4 4 2" xfId="25910" xr:uid="{CD45241D-C76C-4464-A50B-4FBB5400502C}"/>
    <cellStyle name="Input 2 4 5 4 5" xfId="25911" xr:uid="{3D056528-66CE-430F-8401-CDD6124CAE09}"/>
    <cellStyle name="Input 2 4 5 4 5 2" xfId="25912" xr:uid="{B898A366-75E1-4550-9759-EEE797142226}"/>
    <cellStyle name="Input 2 4 5 4 6" xfId="25913" xr:uid="{7B4ABACD-2731-4E42-9241-BB9DA8F77E8E}"/>
    <cellStyle name="Input 2 4 5 4 6 2" xfId="25914" xr:uid="{7150B2AA-F0A4-44FE-A037-4D14520BF2E9}"/>
    <cellStyle name="Input 2 4 5 4 7" xfId="25915" xr:uid="{3A5D560D-DDCC-44D5-9660-2ED3207B90B2}"/>
    <cellStyle name="Input 2 4 5 4 7 2" xfId="25916" xr:uid="{2991C38D-7E11-45A5-AD59-EECB5BD0A09F}"/>
    <cellStyle name="Input 2 4 5 4 8" xfId="25917" xr:uid="{0874F48A-198A-4EB0-B51F-E6955384F937}"/>
    <cellStyle name="Input 2 4 5 4_Mes Actual" xfId="25918" xr:uid="{7923C52C-4977-42AD-8AB9-B2414C8C38B3}"/>
    <cellStyle name="Input 2 4 5 5" xfId="25919" xr:uid="{BDAC2BF7-DAAB-458F-8BB3-EE9D763E599E}"/>
    <cellStyle name="Input 2 4 5 5 2" xfId="25920" xr:uid="{90953FF8-35B6-4DCE-8223-A01ABA70C630}"/>
    <cellStyle name="Input 2 4 5 5 2 2" xfId="25921" xr:uid="{86B4BDCB-987D-45F3-B126-2B7E4412DE83}"/>
    <cellStyle name="Input 2 4 5 5 3" xfId="25922" xr:uid="{EF7F2349-9718-4583-911A-E19142B20291}"/>
    <cellStyle name="Input 2 4 5 5 3 2" xfId="25923" xr:uid="{792B9D76-C180-4EA8-BB46-F82DB7777AA2}"/>
    <cellStyle name="Input 2 4 5 5 4" xfId="25924" xr:uid="{F4CB3C20-5EED-4BBE-B6EB-89A17DBD6D0D}"/>
    <cellStyle name="Input 2 4 5 5 4 2" xfId="25925" xr:uid="{4559F38C-B6A9-441B-AE1B-B2E084A1BB19}"/>
    <cellStyle name="Input 2 4 5 5 5" xfId="25926" xr:uid="{37239BC6-6E36-4148-800B-9EB636C58F93}"/>
    <cellStyle name="Input 2 4 5 5 5 2" xfId="25927" xr:uid="{B330E76A-BFD4-4919-8104-2C442CF20FAE}"/>
    <cellStyle name="Input 2 4 5 5 6" xfId="25928" xr:uid="{28598754-B34B-475F-9F2D-82E27A53C5FC}"/>
    <cellStyle name="Input 2 4 5 5 6 2" xfId="25929" xr:uid="{A87CCE4C-FA8F-4070-A72F-70153E404785}"/>
    <cellStyle name="Input 2 4 5 5 7" xfId="25930" xr:uid="{126F321F-B442-41B1-9BDC-5391051680E6}"/>
    <cellStyle name="Input 2 4 5 6" xfId="25931" xr:uid="{0664380A-3D9B-40F1-8A56-DB014720FBC4}"/>
    <cellStyle name="Input 2 4 5 6 2" xfId="25932" xr:uid="{310E1CE0-1348-41E6-A728-F396F3384CB2}"/>
    <cellStyle name="Input 2 4 5 7" xfId="25933" xr:uid="{BD511FD7-6597-4853-B0EF-CD3DD02CA170}"/>
    <cellStyle name="Input 2 4 5 7 2" xfId="25934" xr:uid="{87EDBA0B-B658-4321-9484-B96472591DE3}"/>
    <cellStyle name="Input 2 4 5 8" xfId="25935" xr:uid="{019399EB-3EFD-4E61-B71E-A8395094F7C0}"/>
    <cellStyle name="Input 2 4 5 8 2" xfId="25936" xr:uid="{9FA7571C-65F3-498B-A43C-A79B3437BAFB}"/>
    <cellStyle name="Input 2 4 5 9" xfId="25937" xr:uid="{8F29E2D9-0A18-49CD-BD3F-347897E99DEB}"/>
    <cellStyle name="Input 2 4 5 9 2" xfId="25938" xr:uid="{60640187-DA5A-42D3-B3CC-5AADAD1CB050}"/>
    <cellStyle name="Input 2 4 5_Mes Actual" xfId="25939" xr:uid="{A9371C3C-4561-42F2-8DB6-A32F1DD841BD}"/>
    <cellStyle name="Input 2 4 6" xfId="25940" xr:uid="{EC171804-EB32-4C29-8CC4-F0E54F3D4A3F}"/>
    <cellStyle name="Input 2 4 6 2" xfId="25941" xr:uid="{324B924D-0FA8-4D1D-9E54-3CACC180D92A}"/>
    <cellStyle name="Input 2 4 6 2 2" xfId="25942" xr:uid="{38D3251C-17FA-42F6-87FF-2A88F1E20C1E}"/>
    <cellStyle name="Input 2 4 6 2 2 2" xfId="25943" xr:uid="{D7C296B8-30C0-4EFF-9923-1DDBCC1B2238}"/>
    <cellStyle name="Input 2 4 6 2 3" xfId="25944" xr:uid="{FA52CFB2-5515-457E-B44E-68699B964487}"/>
    <cellStyle name="Input 2 4 6 2 3 2" xfId="25945" xr:uid="{4AA480CB-35FB-41BB-B261-D22427554BB5}"/>
    <cellStyle name="Input 2 4 6 2 4" xfId="25946" xr:uid="{013B9F90-901E-4DA0-8F3E-415D791E4B83}"/>
    <cellStyle name="Input 2 4 6 2 4 2" xfId="25947" xr:uid="{B22D59A4-C018-4982-A66A-36553AAA4AAA}"/>
    <cellStyle name="Input 2 4 6 2 5" xfId="25948" xr:uid="{E6892FDA-CD5D-4F46-851D-EEE698EAABCF}"/>
    <cellStyle name="Input 2 4 6 2 5 2" xfId="25949" xr:uid="{50CFD7CC-F27F-4244-85EA-BFAEB85D5A16}"/>
    <cellStyle name="Input 2 4 6 2 6" xfId="25950" xr:uid="{192BF3ED-08F3-4B6C-9969-C14B4F807CB3}"/>
    <cellStyle name="Input 2 4 6 2 6 2" xfId="25951" xr:uid="{2FD97288-0545-4D80-97FD-431B2A2EE7FD}"/>
    <cellStyle name="Input 2 4 6 2 7" xfId="25952" xr:uid="{FB498ECE-A228-4D0A-AA6A-0B2B235472CD}"/>
    <cellStyle name="Input 2 4 6 2_Mes Actual" xfId="25953" xr:uid="{9FAD387F-8287-4269-BFFB-E32763F53E04}"/>
    <cellStyle name="Input 2 4 6 3" xfId="25954" xr:uid="{38A32B6A-E528-4C25-8611-BF026630140A}"/>
    <cellStyle name="Input 2 4 6 3 2" xfId="25955" xr:uid="{7FDDF4CA-823C-4EA0-8777-BBBEAA3C6837}"/>
    <cellStyle name="Input 2 4 6 3 2 2" xfId="25956" xr:uid="{46A6C88C-7029-41E5-9835-3E08F5321C35}"/>
    <cellStyle name="Input 2 4 6 3 3" xfId="25957" xr:uid="{B35B68C7-5FB7-46D9-823E-A8B57E37A522}"/>
    <cellStyle name="Input 2 4 6 3_Mes Actual" xfId="25958" xr:uid="{2D9CE7FD-2626-4C80-A756-2A29AE87C146}"/>
    <cellStyle name="Input 2 4 6 4" xfId="25959" xr:uid="{B802D378-9251-4CDB-9308-DDD612BB9419}"/>
    <cellStyle name="Input 2 4 6 4 2" xfId="25960" xr:uid="{72EC3F5D-25D4-465C-A8CE-03A4370AC0D2}"/>
    <cellStyle name="Input 2 4 6 5" xfId="25961" xr:uid="{4197C5AA-BBCC-4CDA-B83E-7FD5276BB12D}"/>
    <cellStyle name="Input 2 4 6 5 2" xfId="25962" xr:uid="{82E48961-5628-4BF1-86FC-CC6DB013E9B6}"/>
    <cellStyle name="Input 2 4 6 6" xfId="25963" xr:uid="{97A45C7D-FE4C-4E28-A495-76A1FBE8160E}"/>
    <cellStyle name="Input 2 4 6 6 2" xfId="25964" xr:uid="{A7EA0D87-7FE9-4031-A10A-CCA877D857D6}"/>
    <cellStyle name="Input 2 4 6 7" xfId="25965" xr:uid="{FDF85E80-1293-47ED-BA33-CFDF4D777BAF}"/>
    <cellStyle name="Input 2 4 6 7 2" xfId="25966" xr:uid="{6F7439F9-0FFD-44E5-86F5-75F4287BF66B}"/>
    <cellStyle name="Input 2 4 6 8" xfId="25967" xr:uid="{D0454CB8-44F4-4076-A433-B0C0C3FE0197}"/>
    <cellStyle name="Input 2 4 6_Mes Actual" xfId="25968" xr:uid="{BB77A9D3-9FA3-4523-8BC6-ADBC5658A81B}"/>
    <cellStyle name="Input 2 4 7" xfId="25969" xr:uid="{724A4022-65B8-4579-963B-F1B3F5FA5EA6}"/>
    <cellStyle name="Input 2 4 7 2" xfId="25970" xr:uid="{3DACE569-9B73-480B-B6DD-D3001205CD31}"/>
    <cellStyle name="Input 2 4 7 2 2" xfId="25971" xr:uid="{4C79805E-24A1-47B7-99AA-3EDD75B3341D}"/>
    <cellStyle name="Input 2 4 7 2 2 2" xfId="25972" xr:uid="{82D37C24-E69B-4359-B5C4-5FE2E898DE0B}"/>
    <cellStyle name="Input 2 4 7 2 3" xfId="25973" xr:uid="{EBEE0E6A-9AE7-400B-9359-F3DE94FF3D07}"/>
    <cellStyle name="Input 2 4 7 2 3 2" xfId="25974" xr:uid="{6BA1D2FD-96EE-4A8E-B831-49E2BCCD1151}"/>
    <cellStyle name="Input 2 4 7 2 4" xfId="25975" xr:uid="{B06C2219-984B-4696-B9EA-EFE528C96943}"/>
    <cellStyle name="Input 2 4 7 2 4 2" xfId="25976" xr:uid="{D362F6DC-F66D-48C9-BD77-D2A9AC8BC9A5}"/>
    <cellStyle name="Input 2 4 7 2 5" xfId="25977" xr:uid="{9FCEB751-EECF-44BE-ACB5-01D09506AFBE}"/>
    <cellStyle name="Input 2 4 7 2 5 2" xfId="25978" xr:uid="{70AF58E6-23AF-43AD-87DC-34C783B5B204}"/>
    <cellStyle name="Input 2 4 7 2 6" xfId="25979" xr:uid="{57C87F16-BCA8-484A-9018-8F1B8AEAE343}"/>
    <cellStyle name="Input 2 4 7 2 6 2" xfId="25980" xr:uid="{EA7C3581-1751-433D-828F-CC9C3EABA014}"/>
    <cellStyle name="Input 2 4 7 2 7" xfId="25981" xr:uid="{68EC8E73-6480-4705-9A75-D219F2B3636F}"/>
    <cellStyle name="Input 2 4 7 3" xfId="25982" xr:uid="{0DC284B1-A8C7-48BF-9788-3C3EE2D412C6}"/>
    <cellStyle name="Input 2 4 7 3 2" xfId="25983" xr:uid="{B30B4112-4A1C-4492-ACC1-ACDB14B3794F}"/>
    <cellStyle name="Input 2 4 7 4" xfId="25984" xr:uid="{3E90487D-A5EB-4D2C-A0AC-B408620E5A8D}"/>
    <cellStyle name="Input 2 4 7 4 2" xfId="25985" xr:uid="{22C430D0-CB06-4880-8F46-3F0A180278D3}"/>
    <cellStyle name="Input 2 4 7 5" xfId="25986" xr:uid="{0F8F4834-8876-4E10-ABE1-6323E3CB5C82}"/>
    <cellStyle name="Input 2 4 7 5 2" xfId="25987" xr:uid="{A8451C03-4665-4F5F-9972-3A820B7C5629}"/>
    <cellStyle name="Input 2 4 7 6" xfId="25988" xr:uid="{5D74000F-FDED-4DF2-AC01-194B65F9147F}"/>
    <cellStyle name="Input 2 4 7 6 2" xfId="25989" xr:uid="{E6B4ADCF-FC51-400B-9FF0-B321CAA63AC0}"/>
    <cellStyle name="Input 2 4 7 7" xfId="25990" xr:uid="{D09B0763-66D2-4EF9-B2C8-A48B0D19FABA}"/>
    <cellStyle name="Input 2 4 7 7 2" xfId="25991" xr:uid="{DAAE016B-FD05-4CA7-8821-FC1A7BD83136}"/>
    <cellStyle name="Input 2 4 7 8" xfId="25992" xr:uid="{E39DAA8C-6E13-4D53-B7F0-817F3BA68952}"/>
    <cellStyle name="Input 2 4 7_Mes Actual" xfId="25993" xr:uid="{D8B0D928-D741-48FA-A39A-79D60E9419A5}"/>
    <cellStyle name="Input 2 4 8" xfId="25994" xr:uid="{6DB7EF5C-31AA-4A9F-BD57-3AB94818323E}"/>
    <cellStyle name="Input 2 4 8 2" xfId="25995" xr:uid="{9F37AA26-2610-49EE-A72F-46282F8698C4}"/>
    <cellStyle name="Input 2 4 8 2 2" xfId="25996" xr:uid="{02B7AF14-4939-4E88-A4C0-9E341F0071BE}"/>
    <cellStyle name="Input 2 4 8 2 2 2" xfId="25997" xr:uid="{61FB3458-B60D-4735-A66B-14BE00EFDD61}"/>
    <cellStyle name="Input 2 4 8 2 3" xfId="25998" xr:uid="{B3DDBA56-49E3-48FF-8F3C-A76AA89BFD7D}"/>
    <cellStyle name="Input 2 4 8 2 3 2" xfId="25999" xr:uid="{C93239D9-BF90-4881-802F-A8B2E182010A}"/>
    <cellStyle name="Input 2 4 8 2 4" xfId="26000" xr:uid="{4A499BC5-E2A7-4DF8-B997-201A07675BFD}"/>
    <cellStyle name="Input 2 4 8 2 4 2" xfId="26001" xr:uid="{5D500A96-FBA3-46D2-A5A3-0C2A7245F064}"/>
    <cellStyle name="Input 2 4 8 2 5" xfId="26002" xr:uid="{CAC2BC60-A1B9-4EA5-A544-9FBE73E83E77}"/>
    <cellStyle name="Input 2 4 8 2 5 2" xfId="26003" xr:uid="{D6DBF3E8-25F0-4509-9CD6-A63B722E6333}"/>
    <cellStyle name="Input 2 4 8 2 6" xfId="26004" xr:uid="{4CC0141B-2300-4118-90BA-59F2C999E9F4}"/>
    <cellStyle name="Input 2 4 8 2 6 2" xfId="26005" xr:uid="{5081AF64-637C-44CE-8AD3-9EBAF18737D8}"/>
    <cellStyle name="Input 2 4 8 2 7" xfId="26006" xr:uid="{692B4A4C-2560-4F68-93C3-1F84A0C561E6}"/>
    <cellStyle name="Input 2 4 8 3" xfId="26007" xr:uid="{F781CE73-8EFD-4CE6-80B8-94F0890C4A7A}"/>
    <cellStyle name="Input 2 4 8 3 2" xfId="26008" xr:uid="{ED0D9481-BB6C-4775-A03E-A453F9D4A8D5}"/>
    <cellStyle name="Input 2 4 8 4" xfId="26009" xr:uid="{69968E34-5CB6-4E64-AC41-54FD6303DC92}"/>
    <cellStyle name="Input 2 4 8 4 2" xfId="26010" xr:uid="{9408F5A4-86CB-4ABF-9B21-96357A93A91C}"/>
    <cellStyle name="Input 2 4 8 5" xfId="26011" xr:uid="{F27D66F3-5823-4845-9C36-E1ED41F6EA8B}"/>
    <cellStyle name="Input 2 4 8 5 2" xfId="26012" xr:uid="{BED13682-A58C-4F7C-AD46-AA4FDDFDD81F}"/>
    <cellStyle name="Input 2 4 8 6" xfId="26013" xr:uid="{D6F81514-98BA-422B-A1B2-255C62CD3C27}"/>
    <cellStyle name="Input 2 4 8 6 2" xfId="26014" xr:uid="{6713D0A8-7A6B-4768-88DF-AE64EC7BF095}"/>
    <cellStyle name="Input 2 4 8 7" xfId="26015" xr:uid="{0143A7E7-4A51-408C-8674-3DDAC785C290}"/>
    <cellStyle name="Input 2 4 8 7 2" xfId="26016" xr:uid="{AC266CF8-A2FC-49A8-9A0C-E789B0729053}"/>
    <cellStyle name="Input 2 4 8 8" xfId="26017" xr:uid="{3C8CB023-57D6-4CE1-B4D0-A9177843AE09}"/>
    <cellStyle name="Input 2 4 8_Mes Actual" xfId="26018" xr:uid="{951B3BAD-DEA2-43C3-AC1D-A96DBE3790C4}"/>
    <cellStyle name="Input 2 4 9" xfId="26019" xr:uid="{D1AA18CB-3D17-45E4-9575-C0D7775508D6}"/>
    <cellStyle name="Input 2 4 9 2" xfId="26020" xr:uid="{9D65DE91-8A59-47D3-84AC-67D93218FEAD}"/>
    <cellStyle name="Input 2 4 9 2 2" xfId="26021" xr:uid="{8854105F-3E37-4DED-80B5-C62E36BE6EE3}"/>
    <cellStyle name="Input 2 4 9 3" xfId="26022" xr:uid="{6267B7C5-D44B-4B7C-895A-24BD5D8C575A}"/>
    <cellStyle name="Input 2 4 9 3 2" xfId="26023" xr:uid="{DF845586-784C-4DA5-9124-8A746FF887F1}"/>
    <cellStyle name="Input 2 4 9 4" xfId="26024" xr:uid="{0A853A19-9BD2-45FA-A0CF-A57532789151}"/>
    <cellStyle name="Input 2 4 9 4 2" xfId="26025" xr:uid="{51EC7933-47A9-4D5C-936A-92A18DB43CC1}"/>
    <cellStyle name="Input 2 4 9 5" xfId="26026" xr:uid="{8941172F-20DD-44B0-86D5-63124040C0D0}"/>
    <cellStyle name="Input 2 4 9 5 2" xfId="26027" xr:uid="{45EE5F71-B4EF-4575-A54F-0FDF4A8C84DE}"/>
    <cellStyle name="Input 2 4 9 6" xfId="26028" xr:uid="{2B81AF9E-93CC-434B-A4AE-B40839F5504E}"/>
    <cellStyle name="Input 2 4 9 6 2" xfId="26029" xr:uid="{D490C761-3E09-4BBE-BB68-25818D047F9E}"/>
    <cellStyle name="Input 2 4 9 7" xfId="26030" xr:uid="{89B12717-030C-4CAA-BBDB-E9F491341E3D}"/>
    <cellStyle name="Input 2 4_Mes Actual" xfId="26031" xr:uid="{1E87C21F-ED00-4082-83DF-0C631144F0F5}"/>
    <cellStyle name="Input 2 5" xfId="26032" xr:uid="{8717EF91-AC31-4EA3-8B31-5C3D95E6B50B}"/>
    <cellStyle name="Input 2 5 10" xfId="26033" xr:uid="{3FADACEC-5EF4-4051-8813-6E61117518EB}"/>
    <cellStyle name="Input 2 5 10 2" xfId="26034" xr:uid="{E93AA42D-AADE-4037-B81B-6D1F8ABE7F3A}"/>
    <cellStyle name="Input 2 5 11" xfId="26035" xr:uid="{F19E5DE3-E7BB-4335-8F2E-1BCD1210333F}"/>
    <cellStyle name="Input 2 5 11 2" xfId="26036" xr:uid="{4C18FB85-57FC-4BD8-923F-B8EE1B65AF88}"/>
    <cellStyle name="Input 2 5 12" xfId="26037" xr:uid="{CD77BED4-AB70-4336-88BD-7CC87A02F471}"/>
    <cellStyle name="Input 2 5 12 2" xfId="26038" xr:uid="{F2292AFF-58B3-4FDE-88E5-4D51FED8C3D3}"/>
    <cellStyle name="Input 2 5 13" xfId="26039" xr:uid="{C2178D02-3A06-44C7-8893-1EEEA8BF9B5F}"/>
    <cellStyle name="Input 2 5 13 2" xfId="26040" xr:uid="{B20702C4-EE17-499B-B5A9-54499F5EFC89}"/>
    <cellStyle name="Input 2 5 14" xfId="26041" xr:uid="{1F6E5892-C8B6-4394-AA75-4444680D0854}"/>
    <cellStyle name="Input 2 5 14 2" xfId="26042" xr:uid="{FF31FF13-5C2D-4622-B6B9-967FA91A0A86}"/>
    <cellStyle name="Input 2 5 15" xfId="26043" xr:uid="{20039378-A4E6-4616-A607-3F73DC7E076E}"/>
    <cellStyle name="Input 2 5 2" xfId="26044" xr:uid="{703C52E7-58E3-43D2-90E2-5AEF5030744D}"/>
    <cellStyle name="Input 2 5 2 10" xfId="26045" xr:uid="{4EA64277-64C1-4A36-A1BA-713962DA9C38}"/>
    <cellStyle name="Input 2 5 2 10 2" xfId="26046" xr:uid="{035FF547-6A83-4122-ACC6-D7A3995635D6}"/>
    <cellStyle name="Input 2 5 2 11" xfId="26047" xr:uid="{0DE7DB5C-F3CF-4B9D-99D4-B053BA109D57}"/>
    <cellStyle name="Input 2 5 2 11 2" xfId="26048" xr:uid="{6CB6515E-2CE5-4272-BB7A-7820071BFF76}"/>
    <cellStyle name="Input 2 5 2 12" xfId="26049" xr:uid="{2FC22950-DCA4-495A-B788-46A17C23A8A0}"/>
    <cellStyle name="Input 2 5 2 2" xfId="26050" xr:uid="{08EBB967-333B-4326-9625-51A02C4D9F7E}"/>
    <cellStyle name="Input 2 5 2 2 10" xfId="26051" xr:uid="{FC4631A5-DFE6-4372-845E-A7B2DE9098F7}"/>
    <cellStyle name="Input 2 5 2 2 10 2" xfId="26052" xr:uid="{1AD32ABF-F2C6-4E4E-8A5B-02C025F300BE}"/>
    <cellStyle name="Input 2 5 2 2 11" xfId="26053" xr:uid="{67801CA1-BF1C-474D-895C-8B5FBE35E426}"/>
    <cellStyle name="Input 2 5 2 2 2" xfId="26054" xr:uid="{7E74DCCE-A509-4FFF-A4C5-F2F45AA0EE52}"/>
    <cellStyle name="Input 2 5 2 2 2 2" xfId="26055" xr:uid="{65275610-75D4-4B6D-8CBB-05C615309CF7}"/>
    <cellStyle name="Input 2 5 2 2 2 2 2" xfId="26056" xr:uid="{A6868147-1070-4B90-87F0-0F7E55FFB427}"/>
    <cellStyle name="Input 2 5 2 2 2 2 2 2" xfId="26057" xr:uid="{77A32C89-F378-4402-8776-7E7DAA38741E}"/>
    <cellStyle name="Input 2 5 2 2 2 2 3" xfId="26058" xr:uid="{0BB973C6-8321-4A39-BE9A-1E2F00D499AC}"/>
    <cellStyle name="Input 2 5 2 2 2 2 3 2" xfId="26059" xr:uid="{08BF35A4-D034-4BC8-B749-97E3DC7B1985}"/>
    <cellStyle name="Input 2 5 2 2 2 2 4" xfId="26060" xr:uid="{28847EB2-E741-491D-AD1A-E98F2FFBD372}"/>
    <cellStyle name="Input 2 5 2 2 2 2 4 2" xfId="26061" xr:uid="{1483004C-09E8-4F70-B65F-3E3D13E50A9F}"/>
    <cellStyle name="Input 2 5 2 2 2 2 5" xfId="26062" xr:uid="{F4E8B552-A1B3-4DBE-9C93-A0733E775CF0}"/>
    <cellStyle name="Input 2 5 2 2 2 2 5 2" xfId="26063" xr:uid="{044C7E3C-B585-4494-8FC0-66CC1DAB731D}"/>
    <cellStyle name="Input 2 5 2 2 2 2 6" xfId="26064" xr:uid="{4C28B551-8B4F-43E0-975E-DFDB77428527}"/>
    <cellStyle name="Input 2 5 2 2 2 2 6 2" xfId="26065" xr:uid="{3CABA183-A596-4B37-BCD7-8C8CAD3A21C0}"/>
    <cellStyle name="Input 2 5 2 2 2 2 7" xfId="26066" xr:uid="{DB91E617-685C-4322-AB4C-6FAE8D8B9DE7}"/>
    <cellStyle name="Input 2 5 2 2 2 2_Mes Actual" xfId="26067" xr:uid="{84B10A8B-E49E-41A9-838C-4F42F2CF4F5F}"/>
    <cellStyle name="Input 2 5 2 2 2 3" xfId="26068" xr:uid="{2A81DF2C-AA7C-4398-B5E8-22BB4FCD2A6B}"/>
    <cellStyle name="Input 2 5 2 2 2 3 2" xfId="26069" xr:uid="{B310748B-4E15-4587-BF67-96B0A4DADF5C}"/>
    <cellStyle name="Input 2 5 2 2 2 3 2 2" xfId="26070" xr:uid="{E01429C5-AD4C-49E1-97F5-0716CFD8B340}"/>
    <cellStyle name="Input 2 5 2 2 2 3 3" xfId="26071" xr:uid="{64E08087-2F9C-46FB-8529-B2F2E04495ED}"/>
    <cellStyle name="Input 2 5 2 2 2 3_Mes Actual" xfId="26072" xr:uid="{D5D213C7-9194-4A56-8A76-03F453064FCC}"/>
    <cellStyle name="Input 2 5 2 2 2 4" xfId="26073" xr:uid="{FD4DFA45-7B6B-4CE9-ADF3-223254EDF4E5}"/>
    <cellStyle name="Input 2 5 2 2 2 4 2" xfId="26074" xr:uid="{AEB891C4-8C2E-44CD-9D56-8A60F90E4F4F}"/>
    <cellStyle name="Input 2 5 2 2 2 5" xfId="26075" xr:uid="{77F8F84B-9CBD-417F-B817-1DFB43A56FC7}"/>
    <cellStyle name="Input 2 5 2 2 2 5 2" xfId="26076" xr:uid="{EE6705AE-CB0A-4A4C-9A78-F08271211FE5}"/>
    <cellStyle name="Input 2 5 2 2 2 6" xfId="26077" xr:uid="{068918EC-7EA0-489D-94A4-E128632AF2B9}"/>
    <cellStyle name="Input 2 5 2 2 2 6 2" xfId="26078" xr:uid="{D927590E-A61C-4EB0-A841-9DCA61B13A81}"/>
    <cellStyle name="Input 2 5 2 2 2 7" xfId="26079" xr:uid="{EA416489-84B0-466A-B326-52A1E31E6952}"/>
    <cellStyle name="Input 2 5 2 2 2 7 2" xfId="26080" xr:uid="{45D6E610-231A-4454-BCDA-B6F610ABF775}"/>
    <cellStyle name="Input 2 5 2 2 2 8" xfId="26081" xr:uid="{56F64D43-299A-4768-BBE4-603D7DE7206C}"/>
    <cellStyle name="Input 2 5 2 2 2_Mes Actual" xfId="26082" xr:uid="{63E0ABEE-6D9E-45AD-A6EB-2A2F0A707FD7}"/>
    <cellStyle name="Input 2 5 2 2 3" xfId="26083" xr:uid="{6FBC25E6-061F-4D8D-9996-0588BE8AEE5E}"/>
    <cellStyle name="Input 2 5 2 2 3 2" xfId="26084" xr:uid="{2D0CED18-85C1-467F-8AED-E8AF21FFC1DB}"/>
    <cellStyle name="Input 2 5 2 2 3 2 2" xfId="26085" xr:uid="{1C1F403B-3B04-4A78-99F6-C68FFCD8A2A9}"/>
    <cellStyle name="Input 2 5 2 2 3 2 2 2" xfId="26086" xr:uid="{40949EB1-00C2-42C2-A4DA-37E9728810A9}"/>
    <cellStyle name="Input 2 5 2 2 3 2 3" xfId="26087" xr:uid="{75EDE020-286E-4093-8954-D312BA6FA225}"/>
    <cellStyle name="Input 2 5 2 2 3 2 3 2" xfId="26088" xr:uid="{4029B56F-2AE2-413C-88F1-DA172AAAB289}"/>
    <cellStyle name="Input 2 5 2 2 3 2 4" xfId="26089" xr:uid="{6DEC0361-F6EF-47DF-A95A-AA5C74368A7A}"/>
    <cellStyle name="Input 2 5 2 2 3 2 4 2" xfId="26090" xr:uid="{53D4DDD9-C6BA-436F-8BB6-FF8C7B7510C7}"/>
    <cellStyle name="Input 2 5 2 2 3 2 5" xfId="26091" xr:uid="{A1C39E81-504F-49DC-90D3-0C67B8ED0829}"/>
    <cellStyle name="Input 2 5 2 2 3 2 5 2" xfId="26092" xr:uid="{1C3528DB-88C2-497F-B9BC-3AF231C72480}"/>
    <cellStyle name="Input 2 5 2 2 3 2 6" xfId="26093" xr:uid="{FDD51F2E-16E2-4FED-BA40-F469888F733B}"/>
    <cellStyle name="Input 2 5 2 2 3 2 6 2" xfId="26094" xr:uid="{E042B3FE-5099-4278-B538-590FBFE27864}"/>
    <cellStyle name="Input 2 5 2 2 3 2 7" xfId="26095" xr:uid="{3BFBCB6C-7AA8-4697-B764-C7C535B03CC8}"/>
    <cellStyle name="Input 2 5 2 2 3 3" xfId="26096" xr:uid="{9632768F-CBE3-4CE8-B7E3-FA19B7C26C9C}"/>
    <cellStyle name="Input 2 5 2 2 3 3 2" xfId="26097" xr:uid="{4C930FA4-F77F-4F9B-BAE3-D0B35406619C}"/>
    <cellStyle name="Input 2 5 2 2 3 4" xfId="26098" xr:uid="{9EF1FB4F-AE91-43AC-B139-7D468A94BDA1}"/>
    <cellStyle name="Input 2 5 2 2 3 4 2" xfId="26099" xr:uid="{EF510FA2-C35E-4BBE-BC8B-38D9E1D9BBF1}"/>
    <cellStyle name="Input 2 5 2 2 3 5" xfId="26100" xr:uid="{D451E14E-9003-4E20-8C29-1F122CFA41F3}"/>
    <cellStyle name="Input 2 5 2 2 3 5 2" xfId="26101" xr:uid="{931AE9A4-A415-47E6-88C6-C321F7C68729}"/>
    <cellStyle name="Input 2 5 2 2 3 6" xfId="26102" xr:uid="{404B008E-B8F4-4230-9303-75707C0D3808}"/>
    <cellStyle name="Input 2 5 2 2 3 6 2" xfId="26103" xr:uid="{A443AC31-2236-4C19-B233-54C1F35C4079}"/>
    <cellStyle name="Input 2 5 2 2 3 7" xfId="26104" xr:uid="{F2FC1537-93F6-4F83-8478-E88F28CC5BB7}"/>
    <cellStyle name="Input 2 5 2 2 3 7 2" xfId="26105" xr:uid="{325A2D77-9461-4077-B385-4B83F080AE19}"/>
    <cellStyle name="Input 2 5 2 2 3 8" xfId="26106" xr:uid="{ECC070C9-2CEC-460D-8FEE-197504FB2DEF}"/>
    <cellStyle name="Input 2 5 2 2 3_Mes Actual" xfId="26107" xr:uid="{0FFCE69D-E77E-411B-83B5-51C0A6440330}"/>
    <cellStyle name="Input 2 5 2 2 4" xfId="26108" xr:uid="{40135493-19D4-41E3-A26A-71B93B74A97A}"/>
    <cellStyle name="Input 2 5 2 2 4 2" xfId="26109" xr:uid="{D2DFEA12-4358-46D6-BF27-6E8695241496}"/>
    <cellStyle name="Input 2 5 2 2 4 2 2" xfId="26110" xr:uid="{9DB574BD-4982-4C98-A218-840B78847D42}"/>
    <cellStyle name="Input 2 5 2 2 4 2 2 2" xfId="26111" xr:uid="{CC761537-7832-44DA-AC45-9DD0269421A9}"/>
    <cellStyle name="Input 2 5 2 2 4 2 3" xfId="26112" xr:uid="{026922F7-356F-41A6-8A8E-74EC14F15975}"/>
    <cellStyle name="Input 2 5 2 2 4 2 3 2" xfId="26113" xr:uid="{6B5386A1-9321-4FF3-9A1F-6111D0A6284F}"/>
    <cellStyle name="Input 2 5 2 2 4 2 4" xfId="26114" xr:uid="{BF5130F0-1D98-406F-8F88-DDF37863A0B4}"/>
    <cellStyle name="Input 2 5 2 2 4 2 4 2" xfId="26115" xr:uid="{598D9605-85F7-40B1-B37B-7271863D4E9E}"/>
    <cellStyle name="Input 2 5 2 2 4 2 5" xfId="26116" xr:uid="{CCB4C065-A7F6-4A16-9CA5-1F7268D4BCE5}"/>
    <cellStyle name="Input 2 5 2 2 4 2 5 2" xfId="26117" xr:uid="{4EB15512-4FD4-4AC5-826F-BE0F1DF8B608}"/>
    <cellStyle name="Input 2 5 2 2 4 2 6" xfId="26118" xr:uid="{66B782AB-A2E5-475B-8E7B-831EBCB922A2}"/>
    <cellStyle name="Input 2 5 2 2 4 2 6 2" xfId="26119" xr:uid="{FB37BAE8-6361-43DB-8CFF-7CCF058BF274}"/>
    <cellStyle name="Input 2 5 2 2 4 2 7" xfId="26120" xr:uid="{295D7E08-02C1-4E31-BE34-297C7C583A6D}"/>
    <cellStyle name="Input 2 5 2 2 4 3" xfId="26121" xr:uid="{6EF15391-ACCE-4177-82F3-A865EB285637}"/>
    <cellStyle name="Input 2 5 2 2 4 3 2" xfId="26122" xr:uid="{600F25F3-E6E8-4090-8744-0F0BDEDC7150}"/>
    <cellStyle name="Input 2 5 2 2 4 4" xfId="26123" xr:uid="{8E18EFFF-B8C2-452A-93B0-464CA89ED102}"/>
    <cellStyle name="Input 2 5 2 2 4 4 2" xfId="26124" xr:uid="{78C0B1B8-9026-4687-97F9-A1A17A3369B0}"/>
    <cellStyle name="Input 2 5 2 2 4 5" xfId="26125" xr:uid="{1A6D7676-3040-43CA-85A1-2A9149AF772D}"/>
    <cellStyle name="Input 2 5 2 2 4 5 2" xfId="26126" xr:uid="{0AFAF96D-B0BC-4757-B224-EED988FE8B72}"/>
    <cellStyle name="Input 2 5 2 2 4 6" xfId="26127" xr:uid="{E406A898-377C-4C59-9906-8D9556F074C3}"/>
    <cellStyle name="Input 2 5 2 2 4 6 2" xfId="26128" xr:uid="{3CCC1F8D-8B0D-4A28-B5F9-7C94F5E58675}"/>
    <cellStyle name="Input 2 5 2 2 4 7" xfId="26129" xr:uid="{B864B155-9F68-454A-8F43-85D0B122B1C4}"/>
    <cellStyle name="Input 2 5 2 2 4 7 2" xfId="26130" xr:uid="{0D50AF63-AEC2-4F4B-8A87-5DCCC347F493}"/>
    <cellStyle name="Input 2 5 2 2 4 8" xfId="26131" xr:uid="{EC6292C2-D8F7-4D4B-BADE-66144F07952A}"/>
    <cellStyle name="Input 2 5 2 2 4_Mes Actual" xfId="26132" xr:uid="{50776E69-C528-423E-A618-8AFA369AFC4C}"/>
    <cellStyle name="Input 2 5 2 2 5" xfId="26133" xr:uid="{717C2F53-AD5F-4B4C-94FC-532E65A004EC}"/>
    <cellStyle name="Input 2 5 2 2 5 2" xfId="26134" xr:uid="{4B3C44FE-8D49-417F-B7AB-3F5384EC3CC7}"/>
    <cellStyle name="Input 2 5 2 2 5 2 2" xfId="26135" xr:uid="{AD968414-DE59-4698-9039-EDED548163C8}"/>
    <cellStyle name="Input 2 5 2 2 5 3" xfId="26136" xr:uid="{39F88A01-C0D6-4091-BE5D-B5B01DC22FF5}"/>
    <cellStyle name="Input 2 5 2 2 5 3 2" xfId="26137" xr:uid="{0C986F83-01C1-4F0D-9AB0-25AC333D1C62}"/>
    <cellStyle name="Input 2 5 2 2 5 4" xfId="26138" xr:uid="{3DB82E9E-D68C-4B05-ADE3-919593F48CDB}"/>
    <cellStyle name="Input 2 5 2 2 5 4 2" xfId="26139" xr:uid="{7663E447-0091-4629-9D8E-B2DC8451933B}"/>
    <cellStyle name="Input 2 5 2 2 5 5" xfId="26140" xr:uid="{B4FDF63A-67EE-4C54-AD08-440C3C80B31F}"/>
    <cellStyle name="Input 2 5 2 2 5 5 2" xfId="26141" xr:uid="{1FB0A14B-0897-4031-A010-CBB11907F94B}"/>
    <cellStyle name="Input 2 5 2 2 5 6" xfId="26142" xr:uid="{44A96D93-2BA8-4936-92D9-1583A4869572}"/>
    <cellStyle name="Input 2 5 2 2 5 6 2" xfId="26143" xr:uid="{7B04EC99-42DF-4360-A3F8-42CB2DCA3631}"/>
    <cellStyle name="Input 2 5 2 2 5 7" xfId="26144" xr:uid="{36E4E4E6-CF2C-47F2-A84A-8DCCC3267395}"/>
    <cellStyle name="Input 2 5 2 2 6" xfId="26145" xr:uid="{F6C1E3C1-8246-40BB-A789-5776CB7B927A}"/>
    <cellStyle name="Input 2 5 2 2 6 2" xfId="26146" xr:uid="{ADBC0D59-8D45-447F-B178-EFFC90B22F6B}"/>
    <cellStyle name="Input 2 5 2 2 7" xfId="26147" xr:uid="{7706102C-9C4C-484D-9D10-A884F38DF00E}"/>
    <cellStyle name="Input 2 5 2 2 7 2" xfId="26148" xr:uid="{B96F72D9-72C2-4E08-9C88-166B75490D76}"/>
    <cellStyle name="Input 2 5 2 2 8" xfId="26149" xr:uid="{1AC46A2C-F0E7-431A-88D7-BAD02334F81D}"/>
    <cellStyle name="Input 2 5 2 2 8 2" xfId="26150" xr:uid="{4CA85A8B-C030-40D1-922A-4795BC7F719B}"/>
    <cellStyle name="Input 2 5 2 2 9" xfId="26151" xr:uid="{AD686098-043F-4E18-972A-F899DF3CD0A8}"/>
    <cellStyle name="Input 2 5 2 2 9 2" xfId="26152" xr:uid="{95DCAA8D-E2C8-4369-AA5B-C04FB04FDAC2}"/>
    <cellStyle name="Input 2 5 2 2_Mes Actual" xfId="26153" xr:uid="{F443717D-983A-427D-B608-F0151DEC803D}"/>
    <cellStyle name="Input 2 5 2 3" xfId="26154" xr:uid="{28E1C143-1F8F-4CF5-BC8F-7180D5FC8B93}"/>
    <cellStyle name="Input 2 5 2 3 2" xfId="26155" xr:uid="{68F98ADD-9787-435D-A1F1-A333D8B2CB4D}"/>
    <cellStyle name="Input 2 5 2 3 2 2" xfId="26156" xr:uid="{B73A6E47-89E4-4F08-B700-356E7E37FF2A}"/>
    <cellStyle name="Input 2 5 2 3 2 2 2" xfId="26157" xr:uid="{F3C02CCA-262D-4407-830D-26D371F8B9FD}"/>
    <cellStyle name="Input 2 5 2 3 2 3" xfId="26158" xr:uid="{5917AEF5-FCCF-4530-BBF4-7FB9CC537258}"/>
    <cellStyle name="Input 2 5 2 3 2 3 2" xfId="26159" xr:uid="{90E9DD48-C584-4DE5-ABAA-E4FDB6CC635E}"/>
    <cellStyle name="Input 2 5 2 3 2 4" xfId="26160" xr:uid="{9B0DCBFA-5D56-4A9F-B87E-6B502E5CDC74}"/>
    <cellStyle name="Input 2 5 2 3 2 4 2" xfId="26161" xr:uid="{266BEE02-9088-40B4-BC50-93E7BEF7AC39}"/>
    <cellStyle name="Input 2 5 2 3 2 5" xfId="26162" xr:uid="{42A3F7D1-65FC-4482-A696-3F53EAC7A31C}"/>
    <cellStyle name="Input 2 5 2 3 2 5 2" xfId="26163" xr:uid="{3A113D4F-B1C8-431A-9D67-0EB4C529FE4C}"/>
    <cellStyle name="Input 2 5 2 3 2 6" xfId="26164" xr:uid="{923803CB-03D3-4426-BB0D-38E46B5AD497}"/>
    <cellStyle name="Input 2 5 2 3 2 6 2" xfId="26165" xr:uid="{8843D717-917A-492A-8290-5056EA279FFD}"/>
    <cellStyle name="Input 2 5 2 3 2 7" xfId="26166" xr:uid="{49E558B5-C6C1-4856-A25F-C18948605E91}"/>
    <cellStyle name="Input 2 5 2 3 2_Mes Actual" xfId="26167" xr:uid="{4AB95483-A950-4045-862C-735D5CC5A4C0}"/>
    <cellStyle name="Input 2 5 2 3 3" xfId="26168" xr:uid="{59946DD3-820C-4224-9D1B-1A14B81E9065}"/>
    <cellStyle name="Input 2 5 2 3 3 2" xfId="26169" xr:uid="{A336F176-071B-4691-9799-01744E6CC2B0}"/>
    <cellStyle name="Input 2 5 2 3 3 2 2" xfId="26170" xr:uid="{A9FE7147-BD3A-4310-AF7C-9FB06136161F}"/>
    <cellStyle name="Input 2 5 2 3 3 3" xfId="26171" xr:uid="{26FD8984-D481-4696-9E7F-E7CAC5831B35}"/>
    <cellStyle name="Input 2 5 2 3 3_Mes Actual" xfId="26172" xr:uid="{09AC0B5D-7737-497C-AAAB-965375C13230}"/>
    <cellStyle name="Input 2 5 2 3 4" xfId="26173" xr:uid="{471B6836-7063-4264-A981-8A9C73F8483B}"/>
    <cellStyle name="Input 2 5 2 3 4 2" xfId="26174" xr:uid="{87817288-3521-4547-831E-DABB10A7B0E7}"/>
    <cellStyle name="Input 2 5 2 3 5" xfId="26175" xr:uid="{9D769B68-1832-4331-98A3-8BF586E905C8}"/>
    <cellStyle name="Input 2 5 2 3 5 2" xfId="26176" xr:uid="{F72FA6CA-0F49-45D8-8F78-647F810B754C}"/>
    <cellStyle name="Input 2 5 2 3 6" xfId="26177" xr:uid="{E175B13E-62DA-4F2C-B910-E2A382B1D33D}"/>
    <cellStyle name="Input 2 5 2 3 6 2" xfId="26178" xr:uid="{962E0849-76BA-473E-A9A5-36CFFE11A5A3}"/>
    <cellStyle name="Input 2 5 2 3 7" xfId="26179" xr:uid="{528F2952-78D8-4050-AA42-B8941669C487}"/>
    <cellStyle name="Input 2 5 2 3 7 2" xfId="26180" xr:uid="{D4DEFF0C-FAC7-4590-BD6C-CF14FD746966}"/>
    <cellStyle name="Input 2 5 2 3 8" xfId="26181" xr:uid="{0145F216-2B0D-4D70-9DE4-434FDFE361B1}"/>
    <cellStyle name="Input 2 5 2 3_Mes Actual" xfId="26182" xr:uid="{FDA9074F-833F-4CAA-8D81-98B110B3D97B}"/>
    <cellStyle name="Input 2 5 2 4" xfId="26183" xr:uid="{229199DB-D168-4823-9CE1-D813CD0F68AA}"/>
    <cellStyle name="Input 2 5 2 4 2" xfId="26184" xr:uid="{BDAF7C32-7E5D-4615-AD2E-C0F5F43F4B2A}"/>
    <cellStyle name="Input 2 5 2 4 2 2" xfId="26185" xr:uid="{EA9B0687-7654-4DE5-8D5D-2871EF7BCE24}"/>
    <cellStyle name="Input 2 5 2 4 2 2 2" xfId="26186" xr:uid="{BBEC9EE9-B89E-4EDC-A91E-A62C1EE33750}"/>
    <cellStyle name="Input 2 5 2 4 2 3" xfId="26187" xr:uid="{AD2ABBCC-6402-4868-AAC2-847FD13789DA}"/>
    <cellStyle name="Input 2 5 2 4 2 3 2" xfId="26188" xr:uid="{F2232811-B16F-4F00-9BBC-0D425891A8A2}"/>
    <cellStyle name="Input 2 5 2 4 2 4" xfId="26189" xr:uid="{CD43A407-BC93-4354-B8DA-36BCEA9ED430}"/>
    <cellStyle name="Input 2 5 2 4 2 4 2" xfId="26190" xr:uid="{6D088F96-6709-43FD-81DA-90C644888EB4}"/>
    <cellStyle name="Input 2 5 2 4 2 5" xfId="26191" xr:uid="{6AF09360-F089-4C44-8EE6-84B8EA781C08}"/>
    <cellStyle name="Input 2 5 2 4 2 5 2" xfId="26192" xr:uid="{2254A146-EFC8-46FD-AF19-4274F31E9DAA}"/>
    <cellStyle name="Input 2 5 2 4 2 6" xfId="26193" xr:uid="{581E5C0D-4156-4127-8480-0AF44C4AD703}"/>
    <cellStyle name="Input 2 5 2 4 2 6 2" xfId="26194" xr:uid="{0F6E0175-1F0B-47CD-AC33-3C7379F39592}"/>
    <cellStyle name="Input 2 5 2 4 2 7" xfId="26195" xr:uid="{0D73FEFD-EF98-47F5-A801-7B350FD72B4D}"/>
    <cellStyle name="Input 2 5 2 4 3" xfId="26196" xr:uid="{7B121DCD-0DAE-42D1-BF4B-07E194CDDE3D}"/>
    <cellStyle name="Input 2 5 2 4 3 2" xfId="26197" xr:uid="{0897F9E2-DF4E-4828-AE0D-BAEFCF75F3F4}"/>
    <cellStyle name="Input 2 5 2 4 4" xfId="26198" xr:uid="{4FA6C4C2-2ECA-4339-829E-4E22786BD09E}"/>
    <cellStyle name="Input 2 5 2 4 4 2" xfId="26199" xr:uid="{7B608CAB-5E8E-4D7B-B27F-4EEF847130E0}"/>
    <cellStyle name="Input 2 5 2 4 5" xfId="26200" xr:uid="{1A8352B1-0F84-4AB7-A6C9-050BB848D2EB}"/>
    <cellStyle name="Input 2 5 2 4 5 2" xfId="26201" xr:uid="{A4CA074F-B69B-40CF-81A5-B17B19F93826}"/>
    <cellStyle name="Input 2 5 2 4 6" xfId="26202" xr:uid="{902D1A62-95FC-4A60-AE06-B3472FA8FDB9}"/>
    <cellStyle name="Input 2 5 2 4 6 2" xfId="26203" xr:uid="{3B290B3A-C139-4756-9A46-FEC692054E70}"/>
    <cellStyle name="Input 2 5 2 4 7" xfId="26204" xr:uid="{3E6DC02E-60A7-4B01-AA8D-FB5CAD1A24EF}"/>
    <cellStyle name="Input 2 5 2 4 7 2" xfId="26205" xr:uid="{25BB3FAC-DCAF-42F9-BB31-E0DF9DC468C5}"/>
    <cellStyle name="Input 2 5 2 4 8" xfId="26206" xr:uid="{AAA0310A-D4F2-482C-B110-1A7BA495FBBA}"/>
    <cellStyle name="Input 2 5 2 4_Mes Actual" xfId="26207" xr:uid="{6010DE4A-6187-451C-8F06-2969FA7D4C1F}"/>
    <cellStyle name="Input 2 5 2 5" xfId="26208" xr:uid="{E8DAE2A1-6277-4B5E-93BE-EF227A302AC6}"/>
    <cellStyle name="Input 2 5 2 5 2" xfId="26209" xr:uid="{85CEFB43-5B3C-4896-AC41-BF8C1ADF15F5}"/>
    <cellStyle name="Input 2 5 2 5 2 2" xfId="26210" xr:uid="{E79E4CD4-44BB-4497-BA3F-A21E531E3B1F}"/>
    <cellStyle name="Input 2 5 2 5 2 2 2" xfId="26211" xr:uid="{96A41207-FFCC-4EA7-9873-DD741737F0C1}"/>
    <cellStyle name="Input 2 5 2 5 2 3" xfId="26212" xr:uid="{30E4099D-1609-4426-97F7-43FD01B3DB5C}"/>
    <cellStyle name="Input 2 5 2 5 2 3 2" xfId="26213" xr:uid="{6CF90D3E-52AD-413A-8306-117C2A5723A5}"/>
    <cellStyle name="Input 2 5 2 5 2 4" xfId="26214" xr:uid="{1343B51D-37C2-4A20-87CC-187CE29746F6}"/>
    <cellStyle name="Input 2 5 2 5 2 4 2" xfId="26215" xr:uid="{E3863783-CDDD-4EE5-9E84-E3CC38FF7952}"/>
    <cellStyle name="Input 2 5 2 5 2 5" xfId="26216" xr:uid="{D2E0D278-1AE2-4F01-B53E-6775FFE17AE1}"/>
    <cellStyle name="Input 2 5 2 5 2 5 2" xfId="26217" xr:uid="{31A7DB4E-738A-45F1-B7D2-B41FA8D6F048}"/>
    <cellStyle name="Input 2 5 2 5 2 6" xfId="26218" xr:uid="{B21891FC-308B-4BF5-A2CB-9D4CA4ACB13A}"/>
    <cellStyle name="Input 2 5 2 5 2 6 2" xfId="26219" xr:uid="{1CD580C0-E60C-4AAA-A005-FB6FDA9B3DC1}"/>
    <cellStyle name="Input 2 5 2 5 2 7" xfId="26220" xr:uid="{34463428-67BD-421E-AB56-74BCFCDEB4F7}"/>
    <cellStyle name="Input 2 5 2 5 3" xfId="26221" xr:uid="{B8866DE6-3CBD-46A1-B1F0-FBD6D70A205E}"/>
    <cellStyle name="Input 2 5 2 5 3 2" xfId="26222" xr:uid="{9C18157F-A0D4-4778-BF78-FDFC74FB4936}"/>
    <cellStyle name="Input 2 5 2 5 4" xfId="26223" xr:uid="{89810406-165B-4271-B71A-B82B43EF50BF}"/>
    <cellStyle name="Input 2 5 2 5 4 2" xfId="26224" xr:uid="{F0EFCCEE-99A7-4451-986F-F18DEC0B0210}"/>
    <cellStyle name="Input 2 5 2 5 5" xfId="26225" xr:uid="{D0BE252A-D499-4FEF-88C8-3FA4BE24DA65}"/>
    <cellStyle name="Input 2 5 2 5 5 2" xfId="26226" xr:uid="{A7CCDAA5-6A31-491A-B920-6FDBA6A37725}"/>
    <cellStyle name="Input 2 5 2 5 6" xfId="26227" xr:uid="{F2589160-E0A3-47ED-AFE9-BC61879D1E2E}"/>
    <cellStyle name="Input 2 5 2 5 6 2" xfId="26228" xr:uid="{983A4CD7-6AC8-42C8-8BAC-F9CC267334B4}"/>
    <cellStyle name="Input 2 5 2 5 7" xfId="26229" xr:uid="{6FE6C90E-5B77-4828-85BD-970FA36DE272}"/>
    <cellStyle name="Input 2 5 2 5 7 2" xfId="26230" xr:uid="{A4FB4860-0B77-4880-86F0-EC905ADCB37F}"/>
    <cellStyle name="Input 2 5 2 5 8" xfId="26231" xr:uid="{64FBB67E-502E-47B4-91EF-60A59404E9DF}"/>
    <cellStyle name="Input 2 5 2 5_Mes Actual" xfId="26232" xr:uid="{511F0DF3-A91B-4DB9-9F1C-6064F3A81D09}"/>
    <cellStyle name="Input 2 5 2 6" xfId="26233" xr:uid="{2BA12F78-D77B-465C-A475-6A8F6F5F98B8}"/>
    <cellStyle name="Input 2 5 2 6 2" xfId="26234" xr:uid="{4B8FCAB7-DEB4-44C1-865C-CB33A13F8A67}"/>
    <cellStyle name="Input 2 5 2 6 2 2" xfId="26235" xr:uid="{7CB9F3A9-0048-49BD-93A2-E94AC472AC55}"/>
    <cellStyle name="Input 2 5 2 6 3" xfId="26236" xr:uid="{1E36CD60-A68C-4543-B943-4943326A1226}"/>
    <cellStyle name="Input 2 5 2 6 3 2" xfId="26237" xr:uid="{0C5C9A78-1861-473F-828F-7884EEAC0741}"/>
    <cellStyle name="Input 2 5 2 6 4" xfId="26238" xr:uid="{ED0E084A-B6D2-4EDF-9E83-BF39B2FB7CA1}"/>
    <cellStyle name="Input 2 5 2 6 4 2" xfId="26239" xr:uid="{3BBD42E7-255F-4ADD-9944-E0C87E958BE3}"/>
    <cellStyle name="Input 2 5 2 6 5" xfId="26240" xr:uid="{08C2B2E1-350D-4C45-B5FC-F9E191601FD4}"/>
    <cellStyle name="Input 2 5 2 6 5 2" xfId="26241" xr:uid="{53A57FCD-B236-4A9B-837E-169F9B199521}"/>
    <cellStyle name="Input 2 5 2 6 6" xfId="26242" xr:uid="{AD27514C-3166-4D10-9D2D-DFC14A82871E}"/>
    <cellStyle name="Input 2 5 2 6 6 2" xfId="26243" xr:uid="{133C7B1E-0447-4461-8662-31B212A9B672}"/>
    <cellStyle name="Input 2 5 2 6 7" xfId="26244" xr:uid="{A3A1AB1E-F33E-48BF-AD13-EFCF5CB5A771}"/>
    <cellStyle name="Input 2 5 2 7" xfId="26245" xr:uid="{D7FF9FC0-417D-4055-9164-32B1724275E3}"/>
    <cellStyle name="Input 2 5 2 7 2" xfId="26246" xr:uid="{9026A931-F49B-497C-905D-43A8CD23DA11}"/>
    <cellStyle name="Input 2 5 2 8" xfId="26247" xr:uid="{C9D5F532-096F-45C7-BF83-7026B4962A6E}"/>
    <cellStyle name="Input 2 5 2 8 2" xfId="26248" xr:uid="{1344435A-96DD-4BD0-A848-0E2F10E7A6D2}"/>
    <cellStyle name="Input 2 5 2 9" xfId="26249" xr:uid="{57049683-8E49-487F-85BD-C3C43C54E484}"/>
    <cellStyle name="Input 2 5 2 9 2" xfId="26250" xr:uid="{9B802AA1-5096-406B-B792-DDB6D697474B}"/>
    <cellStyle name="Input 2 5 2_Mes Actual" xfId="26251" xr:uid="{85E5F346-68CE-45A6-B5C6-E0CBFF49B44E}"/>
    <cellStyle name="Input 2 5 3" xfId="26252" xr:uid="{06E96D02-DFDD-4AC0-88EE-0B60E1065F30}"/>
    <cellStyle name="Input 2 5 3 10" xfId="26253" xr:uid="{6BDE9025-EFAF-41CE-AFCD-692426FF3573}"/>
    <cellStyle name="Input 2 5 3 10 2" xfId="26254" xr:uid="{F94021BF-16A4-485F-88B3-7D583E57FDCF}"/>
    <cellStyle name="Input 2 5 3 11" xfId="26255" xr:uid="{837FA1A1-009B-4168-9A2C-1F219DC7F612}"/>
    <cellStyle name="Input 2 5 3 11 2" xfId="26256" xr:uid="{9F0C5A75-5BFB-4DB5-AB51-1F456503EB72}"/>
    <cellStyle name="Input 2 5 3 12" xfId="26257" xr:uid="{3AA30313-6C76-4443-8536-B70698FE9C94}"/>
    <cellStyle name="Input 2 5 3 2" xfId="26258" xr:uid="{06228EEF-D4A8-4B74-9959-BF2A1242C682}"/>
    <cellStyle name="Input 2 5 3 2 10" xfId="26259" xr:uid="{0F513EAF-961E-4BB8-8FB0-CCDE5847BF2D}"/>
    <cellStyle name="Input 2 5 3 2 10 2" xfId="26260" xr:uid="{5AE2F606-1D41-419C-A54B-A5FEC0B7EB4D}"/>
    <cellStyle name="Input 2 5 3 2 11" xfId="26261" xr:uid="{6DAA835D-61C5-4C49-8199-BB2FC1B3EFBF}"/>
    <cellStyle name="Input 2 5 3 2 2" xfId="26262" xr:uid="{E70FB833-6914-4D16-BBE5-9DE7E5A8E63A}"/>
    <cellStyle name="Input 2 5 3 2 2 2" xfId="26263" xr:uid="{8FC7F5EF-6863-4BC2-AC0D-4A8441C29A68}"/>
    <cellStyle name="Input 2 5 3 2 2 2 2" xfId="26264" xr:uid="{FAE7F708-C37F-42C1-83E0-DC048C5238B9}"/>
    <cellStyle name="Input 2 5 3 2 2 2 2 2" xfId="26265" xr:uid="{A5AC5B33-0CA3-47E0-BBD5-62172C4C6631}"/>
    <cellStyle name="Input 2 5 3 2 2 2 3" xfId="26266" xr:uid="{3452C553-1A40-4BF3-A9C6-26A93485A2E7}"/>
    <cellStyle name="Input 2 5 3 2 2 2 3 2" xfId="26267" xr:uid="{A23FB4BD-7EFE-4E87-8DC7-F76BA059DAFE}"/>
    <cellStyle name="Input 2 5 3 2 2 2 4" xfId="26268" xr:uid="{624EA490-40B4-4C56-821C-4FCA55E906C4}"/>
    <cellStyle name="Input 2 5 3 2 2 2 4 2" xfId="26269" xr:uid="{E7F2F358-D287-460F-8A3C-AA91D2B5437E}"/>
    <cellStyle name="Input 2 5 3 2 2 2 5" xfId="26270" xr:uid="{8E6FDE98-38F2-4719-AF80-927C9D9942D4}"/>
    <cellStyle name="Input 2 5 3 2 2 2 5 2" xfId="26271" xr:uid="{9C652A2E-A49C-4FE8-B0C4-212ABE9AB681}"/>
    <cellStyle name="Input 2 5 3 2 2 2 6" xfId="26272" xr:uid="{10FC4348-B280-466E-869F-89FE4B6BDA1B}"/>
    <cellStyle name="Input 2 5 3 2 2 2 6 2" xfId="26273" xr:uid="{6058C1BD-E7A3-43DC-AA43-4C6BD102A27B}"/>
    <cellStyle name="Input 2 5 3 2 2 2 7" xfId="26274" xr:uid="{75089868-A8F2-4CC7-8ADA-9C15DB5537D2}"/>
    <cellStyle name="Input 2 5 3 2 2 2_Mes Actual" xfId="26275" xr:uid="{D7ADA996-CB3F-40B3-8CD2-176DC83558D8}"/>
    <cellStyle name="Input 2 5 3 2 2 3" xfId="26276" xr:uid="{FE29BE30-4AD0-4EC0-88A4-D12103890FBF}"/>
    <cellStyle name="Input 2 5 3 2 2 3 2" xfId="26277" xr:uid="{2D7E10FF-126E-4AA0-8A63-322A923C26A2}"/>
    <cellStyle name="Input 2 5 3 2 2 3 2 2" xfId="26278" xr:uid="{0ED669A9-1742-45AE-B8E3-FEC74B2FC580}"/>
    <cellStyle name="Input 2 5 3 2 2 3 3" xfId="26279" xr:uid="{C306A2E6-8939-4D94-ABD5-D067B63F11C8}"/>
    <cellStyle name="Input 2 5 3 2 2 3_Mes Actual" xfId="26280" xr:uid="{52BEE34B-71D5-4A04-9A2A-ABD01A7A9464}"/>
    <cellStyle name="Input 2 5 3 2 2 4" xfId="26281" xr:uid="{C017B68F-4F78-4ED5-917A-373433F1F97C}"/>
    <cellStyle name="Input 2 5 3 2 2 4 2" xfId="26282" xr:uid="{3FDEED0D-1DCE-43AB-855F-F83296688AD3}"/>
    <cellStyle name="Input 2 5 3 2 2 5" xfId="26283" xr:uid="{9C56D0F8-7DA3-42A6-8BFB-50CDA5265725}"/>
    <cellStyle name="Input 2 5 3 2 2 5 2" xfId="26284" xr:uid="{A5ECEFB9-0A51-45B9-9DAA-82F1099EDC07}"/>
    <cellStyle name="Input 2 5 3 2 2 6" xfId="26285" xr:uid="{EFCD519D-8AD1-4CEE-B71B-93059E148912}"/>
    <cellStyle name="Input 2 5 3 2 2 6 2" xfId="26286" xr:uid="{75653882-3736-4C62-A773-FBC79E173A56}"/>
    <cellStyle name="Input 2 5 3 2 2 7" xfId="26287" xr:uid="{0E1D4E6C-C789-4719-B54B-CEB598DA9016}"/>
    <cellStyle name="Input 2 5 3 2 2 7 2" xfId="26288" xr:uid="{CB266D6C-F261-4ABC-84CD-D848DCAE054D}"/>
    <cellStyle name="Input 2 5 3 2 2 8" xfId="26289" xr:uid="{C9F4DA92-9AD7-432B-A8DD-FF23EC2E0A65}"/>
    <cellStyle name="Input 2 5 3 2 2_Mes Actual" xfId="26290" xr:uid="{B218ECE7-9D4E-49BA-A29B-CD32DAF9BD29}"/>
    <cellStyle name="Input 2 5 3 2 3" xfId="26291" xr:uid="{F66FD738-23CD-4E85-928A-97F444318BF6}"/>
    <cellStyle name="Input 2 5 3 2 3 2" xfId="26292" xr:uid="{2108E050-2A47-4A3D-AD4E-F071B49F1ED3}"/>
    <cellStyle name="Input 2 5 3 2 3 2 2" xfId="26293" xr:uid="{C06202EB-4085-49E5-BA2A-DA027BF621A8}"/>
    <cellStyle name="Input 2 5 3 2 3 2 2 2" xfId="26294" xr:uid="{EFDA232D-1D19-4C67-A085-111AF8FE6A38}"/>
    <cellStyle name="Input 2 5 3 2 3 2 3" xfId="26295" xr:uid="{4F0937A5-C917-489C-A51A-E40B49513D7B}"/>
    <cellStyle name="Input 2 5 3 2 3 2 3 2" xfId="26296" xr:uid="{62688835-012F-4122-A4C6-D08BFD33A825}"/>
    <cellStyle name="Input 2 5 3 2 3 2 4" xfId="26297" xr:uid="{3C7DF79A-6590-4F26-A11D-6B6C9A3F5EB4}"/>
    <cellStyle name="Input 2 5 3 2 3 2 4 2" xfId="26298" xr:uid="{5662AEF2-7FB8-46E6-9A19-54EE37819D46}"/>
    <cellStyle name="Input 2 5 3 2 3 2 5" xfId="26299" xr:uid="{554CD143-BE75-4B8A-9FDB-7F865DB5DC98}"/>
    <cellStyle name="Input 2 5 3 2 3 2 5 2" xfId="26300" xr:uid="{674554F8-A7B1-46E5-94F3-C31E81F0AC2E}"/>
    <cellStyle name="Input 2 5 3 2 3 2 6" xfId="26301" xr:uid="{38A0250D-208E-4ACD-9D1C-1D8664643367}"/>
    <cellStyle name="Input 2 5 3 2 3 2 6 2" xfId="26302" xr:uid="{C45D5B6A-8FF6-447A-9C11-B91012E452A5}"/>
    <cellStyle name="Input 2 5 3 2 3 2 7" xfId="26303" xr:uid="{F1F0B0EB-2D02-457E-9D3F-20982FD1A175}"/>
    <cellStyle name="Input 2 5 3 2 3 3" xfId="26304" xr:uid="{54938448-162E-45A6-812C-AAFFF0DFB808}"/>
    <cellStyle name="Input 2 5 3 2 3 3 2" xfId="26305" xr:uid="{490BA2D7-31A9-4D62-84D7-02C305CB6C24}"/>
    <cellStyle name="Input 2 5 3 2 3 4" xfId="26306" xr:uid="{4BB68E6C-0B94-447F-9191-AE29A262C82A}"/>
    <cellStyle name="Input 2 5 3 2 3 4 2" xfId="26307" xr:uid="{AA014753-FE28-4A75-A040-2EF092E2EE8D}"/>
    <cellStyle name="Input 2 5 3 2 3 5" xfId="26308" xr:uid="{6DA3A950-C521-4CF5-8EE0-984F8809A625}"/>
    <cellStyle name="Input 2 5 3 2 3 5 2" xfId="26309" xr:uid="{44BF9243-50B5-4638-8732-F29825B421AB}"/>
    <cellStyle name="Input 2 5 3 2 3 6" xfId="26310" xr:uid="{5616D163-BA50-4161-A0AB-46BADBA5308A}"/>
    <cellStyle name="Input 2 5 3 2 3 6 2" xfId="26311" xr:uid="{9F6B0B59-4FB6-4B31-8E1F-7C8AAB498458}"/>
    <cellStyle name="Input 2 5 3 2 3 7" xfId="26312" xr:uid="{048F6BAF-4BFC-422D-8A9C-2DAD2668AC3F}"/>
    <cellStyle name="Input 2 5 3 2 3 7 2" xfId="26313" xr:uid="{0FDED59F-718A-4293-8CD8-CC850915C3E4}"/>
    <cellStyle name="Input 2 5 3 2 3 8" xfId="26314" xr:uid="{4409F634-8E38-40AE-A84D-5BBCE826DA16}"/>
    <cellStyle name="Input 2 5 3 2 3_Mes Actual" xfId="26315" xr:uid="{9E99D36B-9B2C-46A3-A32E-6F787F433E3E}"/>
    <cellStyle name="Input 2 5 3 2 4" xfId="26316" xr:uid="{1281F380-EAFA-4E3E-A019-E0A5231B0296}"/>
    <cellStyle name="Input 2 5 3 2 4 2" xfId="26317" xr:uid="{10A48337-F860-44A8-A650-AC374B2DB87B}"/>
    <cellStyle name="Input 2 5 3 2 4 2 2" xfId="26318" xr:uid="{196A0CAA-5454-4C1B-9F81-D1BA62D1C4A6}"/>
    <cellStyle name="Input 2 5 3 2 4 2 2 2" xfId="26319" xr:uid="{9295080F-E297-437B-84F8-4204DE2FE804}"/>
    <cellStyle name="Input 2 5 3 2 4 2 3" xfId="26320" xr:uid="{846E0FAB-AEFA-448F-8282-5FA334C36492}"/>
    <cellStyle name="Input 2 5 3 2 4 2 3 2" xfId="26321" xr:uid="{8B734BBC-AD7D-4530-9235-8D393ACA6159}"/>
    <cellStyle name="Input 2 5 3 2 4 2 4" xfId="26322" xr:uid="{1786078E-D797-48E1-A2F8-0E8D6A835913}"/>
    <cellStyle name="Input 2 5 3 2 4 2 4 2" xfId="26323" xr:uid="{0E060AF8-215A-41E6-86DC-3B5C221284B6}"/>
    <cellStyle name="Input 2 5 3 2 4 2 5" xfId="26324" xr:uid="{5D7FD545-DFF9-4042-80A0-0CD3B78A5085}"/>
    <cellStyle name="Input 2 5 3 2 4 2 5 2" xfId="26325" xr:uid="{8374635E-24A1-497F-ABFB-EED673999C3C}"/>
    <cellStyle name="Input 2 5 3 2 4 2 6" xfId="26326" xr:uid="{D4382D1D-9CF4-42B4-99CF-DF6243A60C6C}"/>
    <cellStyle name="Input 2 5 3 2 4 2 6 2" xfId="26327" xr:uid="{EC8D2B49-C35F-422C-9F49-1D87115C4616}"/>
    <cellStyle name="Input 2 5 3 2 4 2 7" xfId="26328" xr:uid="{4E3900AF-10EE-457C-8603-E039488DDEA3}"/>
    <cellStyle name="Input 2 5 3 2 4 3" xfId="26329" xr:uid="{FD2105A0-80A2-4AFB-8D26-13FB46F0919F}"/>
    <cellStyle name="Input 2 5 3 2 4 3 2" xfId="26330" xr:uid="{830AF5AF-5756-4BEE-99A0-5D71AA7C499F}"/>
    <cellStyle name="Input 2 5 3 2 4 4" xfId="26331" xr:uid="{9C548718-F982-4D91-8593-725DD573ED50}"/>
    <cellStyle name="Input 2 5 3 2 4 4 2" xfId="26332" xr:uid="{ECE342C9-73D7-40EB-9A5C-C2ABD731E827}"/>
    <cellStyle name="Input 2 5 3 2 4 5" xfId="26333" xr:uid="{C4C574BF-7188-44A7-9D79-AEA48189873F}"/>
    <cellStyle name="Input 2 5 3 2 4 5 2" xfId="26334" xr:uid="{0897CC86-3F24-4C58-AFB4-5FCF871E5F03}"/>
    <cellStyle name="Input 2 5 3 2 4 6" xfId="26335" xr:uid="{A8175314-A860-44D6-BFDD-48A4671FE258}"/>
    <cellStyle name="Input 2 5 3 2 4 6 2" xfId="26336" xr:uid="{66C18C4C-5DD9-42B1-8140-53566DA466AA}"/>
    <cellStyle name="Input 2 5 3 2 4 7" xfId="26337" xr:uid="{056001DB-C79E-48B3-A144-D9F186EFFA76}"/>
    <cellStyle name="Input 2 5 3 2 4 7 2" xfId="26338" xr:uid="{D62EC559-8FF7-4ECA-ACCF-7FAF39D55ADD}"/>
    <cellStyle name="Input 2 5 3 2 4 8" xfId="26339" xr:uid="{2676B03E-D155-422A-83AC-0E639D5C0415}"/>
    <cellStyle name="Input 2 5 3 2 4_Mes Actual" xfId="26340" xr:uid="{B29A7D7C-B371-4037-84B9-17F6863380E8}"/>
    <cellStyle name="Input 2 5 3 2 5" xfId="26341" xr:uid="{DFB9FEEB-53F6-49AF-9073-DD661B5B8A8A}"/>
    <cellStyle name="Input 2 5 3 2 5 2" xfId="26342" xr:uid="{B42ABA2B-3A29-4896-8C87-E13F24795A36}"/>
    <cellStyle name="Input 2 5 3 2 5 2 2" xfId="26343" xr:uid="{1F1165D3-EB91-47D2-AF81-04B0FB37DD89}"/>
    <cellStyle name="Input 2 5 3 2 5 3" xfId="26344" xr:uid="{7FD2D66C-8CD4-41B8-ABCC-54939ED50061}"/>
    <cellStyle name="Input 2 5 3 2 5 3 2" xfId="26345" xr:uid="{5C0050A9-73E8-451E-8F88-68DAEE921502}"/>
    <cellStyle name="Input 2 5 3 2 5 4" xfId="26346" xr:uid="{DDBFF847-663E-4E5A-AD67-E2515551B1D5}"/>
    <cellStyle name="Input 2 5 3 2 5 4 2" xfId="26347" xr:uid="{0770E772-99F4-4104-A53E-8C4E823A0DCB}"/>
    <cellStyle name="Input 2 5 3 2 5 5" xfId="26348" xr:uid="{1A2AEFAA-7A8D-4477-8D32-42119CE068E7}"/>
    <cellStyle name="Input 2 5 3 2 5 5 2" xfId="26349" xr:uid="{060D0790-DC81-4B38-BDE7-A781E7ADDE27}"/>
    <cellStyle name="Input 2 5 3 2 5 6" xfId="26350" xr:uid="{B1106E33-103A-4060-A16C-37AB09B07E77}"/>
    <cellStyle name="Input 2 5 3 2 5 6 2" xfId="26351" xr:uid="{2AF3D108-A95C-489B-8BCD-C65734D52E08}"/>
    <cellStyle name="Input 2 5 3 2 5 7" xfId="26352" xr:uid="{FBEFD7F6-5484-4237-80C7-7DEC055248D6}"/>
    <cellStyle name="Input 2 5 3 2 6" xfId="26353" xr:uid="{48F41FB0-F571-4788-B8EB-7EA11F824C1F}"/>
    <cellStyle name="Input 2 5 3 2 6 2" xfId="26354" xr:uid="{29DA875F-9773-4E5D-8C22-D45C2905F8A6}"/>
    <cellStyle name="Input 2 5 3 2 7" xfId="26355" xr:uid="{54EC203F-DC7E-41B5-8450-41478F08F55D}"/>
    <cellStyle name="Input 2 5 3 2 7 2" xfId="26356" xr:uid="{C6783AD6-56CF-440F-BBAA-CFC1B16DC6DB}"/>
    <cellStyle name="Input 2 5 3 2 8" xfId="26357" xr:uid="{03B9DF02-6701-4358-BF84-AB7963962242}"/>
    <cellStyle name="Input 2 5 3 2 8 2" xfId="26358" xr:uid="{85D96E3F-B682-4FAC-820A-94FE8CA46F14}"/>
    <cellStyle name="Input 2 5 3 2 9" xfId="26359" xr:uid="{0DD88DFD-D521-46DD-97E0-69BD7D004B65}"/>
    <cellStyle name="Input 2 5 3 2 9 2" xfId="26360" xr:uid="{76040FB7-7402-4BB5-8D62-566F57998B56}"/>
    <cellStyle name="Input 2 5 3 2_Mes Actual" xfId="26361" xr:uid="{215D2E2E-8726-40C0-B342-C7A4BBC40891}"/>
    <cellStyle name="Input 2 5 3 3" xfId="26362" xr:uid="{7971EEC8-575B-447F-B9B8-AB04129FCB1B}"/>
    <cellStyle name="Input 2 5 3 3 2" xfId="26363" xr:uid="{CF0462BA-684E-44DD-A51F-74BDB1ABCED4}"/>
    <cellStyle name="Input 2 5 3 3 2 2" xfId="26364" xr:uid="{CF44A5BB-7503-464B-809F-AA9F227F7DB3}"/>
    <cellStyle name="Input 2 5 3 3 2 2 2" xfId="26365" xr:uid="{F23C3464-F192-470C-8866-3DD81144D5A0}"/>
    <cellStyle name="Input 2 5 3 3 2 3" xfId="26366" xr:uid="{EFE91236-9975-43D8-B843-B38CD2867CE2}"/>
    <cellStyle name="Input 2 5 3 3 2 3 2" xfId="26367" xr:uid="{03DDFF73-54A0-4662-B445-1C6E1275EC4A}"/>
    <cellStyle name="Input 2 5 3 3 2 4" xfId="26368" xr:uid="{9048DD5A-F39B-4B8A-937C-E71EC0FA02CF}"/>
    <cellStyle name="Input 2 5 3 3 2 4 2" xfId="26369" xr:uid="{42806B1C-E6FA-4FF6-8B17-1468D59C65DD}"/>
    <cellStyle name="Input 2 5 3 3 2 5" xfId="26370" xr:uid="{17081FFE-E43E-4C36-8E9A-EA07DF537840}"/>
    <cellStyle name="Input 2 5 3 3 2 5 2" xfId="26371" xr:uid="{D011B311-1761-4113-BE83-526F258475DF}"/>
    <cellStyle name="Input 2 5 3 3 2 6" xfId="26372" xr:uid="{C224763A-D95E-4A61-90B3-F355F0FE9882}"/>
    <cellStyle name="Input 2 5 3 3 2 6 2" xfId="26373" xr:uid="{D20B136F-0928-439C-B7F3-C1FF8986AF31}"/>
    <cellStyle name="Input 2 5 3 3 2 7" xfId="26374" xr:uid="{BFD4507F-F0F2-4620-BCA8-68CC5782DB98}"/>
    <cellStyle name="Input 2 5 3 3 2_Mes Actual" xfId="26375" xr:uid="{DA0F4DB2-AD30-4B61-9060-D409B3AC2278}"/>
    <cellStyle name="Input 2 5 3 3 3" xfId="26376" xr:uid="{6B9C5828-DC96-43E9-8FB9-C106713D93C9}"/>
    <cellStyle name="Input 2 5 3 3 3 2" xfId="26377" xr:uid="{35D6CBD3-8045-447A-A1DA-63B2E3FAAAFD}"/>
    <cellStyle name="Input 2 5 3 3 3 2 2" xfId="26378" xr:uid="{3DEEB626-BE7B-46B7-864F-C129DA0F98F3}"/>
    <cellStyle name="Input 2 5 3 3 3 3" xfId="26379" xr:uid="{F0655B1F-27EA-4ECB-9AEE-AD9E4B9CC147}"/>
    <cellStyle name="Input 2 5 3 3 3_Mes Actual" xfId="26380" xr:uid="{2A9B25C9-4082-45E1-85B1-BFC0656235F6}"/>
    <cellStyle name="Input 2 5 3 3 4" xfId="26381" xr:uid="{8DCCE01B-694D-4BE4-90FD-2004BF20AAFD}"/>
    <cellStyle name="Input 2 5 3 3 4 2" xfId="26382" xr:uid="{8368F31F-9B00-424B-B7E8-7CD5D6ADE083}"/>
    <cellStyle name="Input 2 5 3 3 5" xfId="26383" xr:uid="{5AB3C9F3-CF63-4610-ABC7-DBF9A7140372}"/>
    <cellStyle name="Input 2 5 3 3 5 2" xfId="26384" xr:uid="{F0FC0EEB-BEE1-4D8E-A7C4-F51749E506AC}"/>
    <cellStyle name="Input 2 5 3 3 6" xfId="26385" xr:uid="{597980B3-E782-42DE-B275-6E82B9EA58B9}"/>
    <cellStyle name="Input 2 5 3 3 6 2" xfId="26386" xr:uid="{782025E3-6F33-4E65-A50A-5A7E3DE1C8E3}"/>
    <cellStyle name="Input 2 5 3 3 7" xfId="26387" xr:uid="{DB162B47-F999-4944-BC8A-CA7555CD8914}"/>
    <cellStyle name="Input 2 5 3 3 7 2" xfId="26388" xr:uid="{905BB1A9-45A1-4DC7-87C1-AE551C4E5FC4}"/>
    <cellStyle name="Input 2 5 3 3 8" xfId="26389" xr:uid="{E70F50BD-ECD9-4499-ADCA-0F63478EC128}"/>
    <cellStyle name="Input 2 5 3 3_Mes Actual" xfId="26390" xr:uid="{B33C1EAA-5774-4F04-AE83-143DC10A4E6E}"/>
    <cellStyle name="Input 2 5 3 4" xfId="26391" xr:uid="{2DC89BB2-AF11-4B22-950F-4211B21760FC}"/>
    <cellStyle name="Input 2 5 3 4 2" xfId="26392" xr:uid="{FE8D651E-62DA-4A20-90A4-B0167C26FF8C}"/>
    <cellStyle name="Input 2 5 3 4 2 2" xfId="26393" xr:uid="{85608FE6-4C79-4F9E-AD41-6F50A86843D2}"/>
    <cellStyle name="Input 2 5 3 4 2 2 2" xfId="26394" xr:uid="{A7CF23C8-BBD6-457A-A2B4-284D5FC94BC2}"/>
    <cellStyle name="Input 2 5 3 4 2 3" xfId="26395" xr:uid="{917D2926-F816-47B7-9FDA-A4BFB6C73B9A}"/>
    <cellStyle name="Input 2 5 3 4 2 3 2" xfId="26396" xr:uid="{1D7B5BE5-4685-42C0-B507-BA7E770025DE}"/>
    <cellStyle name="Input 2 5 3 4 2 4" xfId="26397" xr:uid="{DE6FF6C0-5E0F-4B02-AF34-8BB94EE2E02A}"/>
    <cellStyle name="Input 2 5 3 4 2 4 2" xfId="26398" xr:uid="{48D6B762-51C1-4C5C-A475-7C44D8DE685D}"/>
    <cellStyle name="Input 2 5 3 4 2 5" xfId="26399" xr:uid="{D6378C64-8F5B-401A-BD3B-BA92F27D0D7A}"/>
    <cellStyle name="Input 2 5 3 4 2 5 2" xfId="26400" xr:uid="{E05BB8EA-B0A8-44BF-B02C-2E8A93702213}"/>
    <cellStyle name="Input 2 5 3 4 2 6" xfId="26401" xr:uid="{EF2238B7-A27D-4C8A-895D-7779044C9967}"/>
    <cellStyle name="Input 2 5 3 4 2 6 2" xfId="26402" xr:uid="{ABD0DA6D-B97B-4BCD-A658-115F5EF7E7FD}"/>
    <cellStyle name="Input 2 5 3 4 2 7" xfId="26403" xr:uid="{F3BB755A-4EEB-4B78-AE60-2DD31F30F3A6}"/>
    <cellStyle name="Input 2 5 3 4 3" xfId="26404" xr:uid="{90CD6B70-FC92-4EB4-B132-A5CB6B83693E}"/>
    <cellStyle name="Input 2 5 3 4 3 2" xfId="26405" xr:uid="{42C06AA4-EA3A-4DF4-9388-6D7818DC6E2A}"/>
    <cellStyle name="Input 2 5 3 4 4" xfId="26406" xr:uid="{7058F27D-5C1D-4C20-99E9-8D41D950F191}"/>
    <cellStyle name="Input 2 5 3 4 4 2" xfId="26407" xr:uid="{DC55F247-22F3-4FB4-BA2C-769DBA741F60}"/>
    <cellStyle name="Input 2 5 3 4 5" xfId="26408" xr:uid="{D05288DB-FF07-4414-82CB-4BA0B85C28E7}"/>
    <cellStyle name="Input 2 5 3 4 5 2" xfId="26409" xr:uid="{210502C8-D485-4904-820F-FC3E58C3DE1A}"/>
    <cellStyle name="Input 2 5 3 4 6" xfId="26410" xr:uid="{06E5242E-6BDD-41BA-93DD-B0896823F5EC}"/>
    <cellStyle name="Input 2 5 3 4 6 2" xfId="26411" xr:uid="{54175DE4-8F95-4913-95C9-8A6E992729F4}"/>
    <cellStyle name="Input 2 5 3 4 7" xfId="26412" xr:uid="{0F5A68DC-EEE3-437D-AF53-DEF8B60012B5}"/>
    <cellStyle name="Input 2 5 3 4 7 2" xfId="26413" xr:uid="{15324F19-A206-4AD9-861C-C90C987AF60C}"/>
    <cellStyle name="Input 2 5 3 4 8" xfId="26414" xr:uid="{A4C30351-6B8F-4186-991B-7317D99E2693}"/>
    <cellStyle name="Input 2 5 3 4_Mes Actual" xfId="26415" xr:uid="{9512B149-E712-4471-8409-D9D8AF0F0088}"/>
    <cellStyle name="Input 2 5 3 5" xfId="26416" xr:uid="{142287FA-768D-43B7-9C1D-E9C19E1E1E91}"/>
    <cellStyle name="Input 2 5 3 5 2" xfId="26417" xr:uid="{65361C25-2121-4F65-A690-FF1D3AB65A7E}"/>
    <cellStyle name="Input 2 5 3 5 2 2" xfId="26418" xr:uid="{F99D5992-ACC8-415B-B9B6-20B7BD8E2ED7}"/>
    <cellStyle name="Input 2 5 3 5 2 2 2" xfId="26419" xr:uid="{CAD7C420-A16E-4A9D-8CCB-ED9D8115EE8F}"/>
    <cellStyle name="Input 2 5 3 5 2 3" xfId="26420" xr:uid="{D01D864D-CEA6-4512-9F91-A92090099699}"/>
    <cellStyle name="Input 2 5 3 5 2 3 2" xfId="26421" xr:uid="{6232189D-E02A-4E9E-8F98-EA5D86F7DFE5}"/>
    <cellStyle name="Input 2 5 3 5 2 4" xfId="26422" xr:uid="{C90C86E7-E135-497E-A1D6-8141EB9D722E}"/>
    <cellStyle name="Input 2 5 3 5 2 4 2" xfId="26423" xr:uid="{6F929790-9F17-4A53-AB26-5953FE31F333}"/>
    <cellStyle name="Input 2 5 3 5 2 5" xfId="26424" xr:uid="{DAF1C2E5-B2DC-4BA5-ABF8-2D6692A81C70}"/>
    <cellStyle name="Input 2 5 3 5 2 5 2" xfId="26425" xr:uid="{B1F853BB-EAE5-44F3-B99B-80A6A70D9D3E}"/>
    <cellStyle name="Input 2 5 3 5 2 6" xfId="26426" xr:uid="{091580A0-7E09-4C04-93AB-3873EE94ADE4}"/>
    <cellStyle name="Input 2 5 3 5 2 6 2" xfId="26427" xr:uid="{C4D09025-DE94-4279-A561-2650EE8EA4BF}"/>
    <cellStyle name="Input 2 5 3 5 2 7" xfId="26428" xr:uid="{55CD47C3-06BC-459A-9906-F0F27A3A812D}"/>
    <cellStyle name="Input 2 5 3 5 3" xfId="26429" xr:uid="{FA405738-A599-4E7D-8830-EDE7F007B331}"/>
    <cellStyle name="Input 2 5 3 5 3 2" xfId="26430" xr:uid="{835BE46B-32BC-4358-8BFF-B73C16E3F6A2}"/>
    <cellStyle name="Input 2 5 3 5 4" xfId="26431" xr:uid="{EBCA4D6A-B588-4E0F-9284-3CDB3D63C564}"/>
    <cellStyle name="Input 2 5 3 5 4 2" xfId="26432" xr:uid="{2D660285-3AEA-4A5C-8ED5-DD6F858ACB45}"/>
    <cellStyle name="Input 2 5 3 5 5" xfId="26433" xr:uid="{DDE7FE63-B065-4B13-95B2-6E606E118B54}"/>
    <cellStyle name="Input 2 5 3 5 5 2" xfId="26434" xr:uid="{C3466F4D-9DA5-43ED-9D57-BBEA744B177A}"/>
    <cellStyle name="Input 2 5 3 5 6" xfId="26435" xr:uid="{59909747-C4FF-414F-8879-C210634D34A7}"/>
    <cellStyle name="Input 2 5 3 5 6 2" xfId="26436" xr:uid="{B9A60D8D-B0D8-4017-8A8C-AA5776F00A1C}"/>
    <cellStyle name="Input 2 5 3 5 7" xfId="26437" xr:uid="{E40D1443-B3D7-4C40-BE2C-5A872A123DE2}"/>
    <cellStyle name="Input 2 5 3 5 7 2" xfId="26438" xr:uid="{9AB62667-A135-4967-9F81-CA3AEFEEF081}"/>
    <cellStyle name="Input 2 5 3 5 8" xfId="26439" xr:uid="{448240B5-6A6D-42CD-94D8-175AC8DD5314}"/>
    <cellStyle name="Input 2 5 3 5_Mes Actual" xfId="26440" xr:uid="{1AE90182-E2A6-4C08-A0DA-8AC213303E8E}"/>
    <cellStyle name="Input 2 5 3 6" xfId="26441" xr:uid="{522EB984-F7C6-48A6-B935-3AF81F61E566}"/>
    <cellStyle name="Input 2 5 3 6 2" xfId="26442" xr:uid="{8D81AA47-3E63-4FE9-88AE-4D5DD3FEB3CB}"/>
    <cellStyle name="Input 2 5 3 6 2 2" xfId="26443" xr:uid="{5A076AF0-B378-4B67-AD64-1D72B287B1F7}"/>
    <cellStyle name="Input 2 5 3 6 3" xfId="26444" xr:uid="{4E7D4284-99DB-4F79-9EB1-944A8A9D83D8}"/>
    <cellStyle name="Input 2 5 3 6 3 2" xfId="26445" xr:uid="{D4430752-0B75-4B45-9B77-0F48C3E49C66}"/>
    <cellStyle name="Input 2 5 3 6 4" xfId="26446" xr:uid="{04B6EA40-0E9B-4F0F-9036-111CFB73A167}"/>
    <cellStyle name="Input 2 5 3 6 4 2" xfId="26447" xr:uid="{F486EADC-3A2F-48C9-A96B-0E60C73D7E42}"/>
    <cellStyle name="Input 2 5 3 6 5" xfId="26448" xr:uid="{5EF81FEC-90DC-469B-8C39-D28ED32D819A}"/>
    <cellStyle name="Input 2 5 3 6 5 2" xfId="26449" xr:uid="{AD25C3C4-8BDF-4326-A2E4-39777A5BC68F}"/>
    <cellStyle name="Input 2 5 3 6 6" xfId="26450" xr:uid="{8586D83D-5D57-4216-B9C0-C596915DF09A}"/>
    <cellStyle name="Input 2 5 3 6 6 2" xfId="26451" xr:uid="{AE68F725-91C0-448A-ACFE-1ED542774A91}"/>
    <cellStyle name="Input 2 5 3 6 7" xfId="26452" xr:uid="{9AA31572-958E-4520-A8F9-6E230041EC96}"/>
    <cellStyle name="Input 2 5 3 7" xfId="26453" xr:uid="{F32C9D9F-A084-49DC-83A0-DAE8CFF84A28}"/>
    <cellStyle name="Input 2 5 3 7 2" xfId="26454" xr:uid="{E5154FFA-E3F3-4E7C-8E08-24BD618D17CC}"/>
    <cellStyle name="Input 2 5 3 8" xfId="26455" xr:uid="{F57B0C01-6C37-4980-AB07-64BA96CF0664}"/>
    <cellStyle name="Input 2 5 3 8 2" xfId="26456" xr:uid="{B0F3AD1F-49EF-40F1-8204-F61ABE9ECAB9}"/>
    <cellStyle name="Input 2 5 3 9" xfId="26457" xr:uid="{8682DDC7-FFCF-4793-897A-E8A8FAB26842}"/>
    <cellStyle name="Input 2 5 3 9 2" xfId="26458" xr:uid="{76E9546E-C94A-4F55-BAC3-BC031484F2AE}"/>
    <cellStyle name="Input 2 5 3_Mes Actual" xfId="26459" xr:uid="{BE34CE4A-78CF-4472-A048-33D400CC7A32}"/>
    <cellStyle name="Input 2 5 4" xfId="26460" xr:uid="{B8898FC4-66E9-48F5-B6F4-8D3979590DE5}"/>
    <cellStyle name="Input 2 5 4 10" xfId="26461" xr:uid="{358992E5-A1FC-43FD-B11B-1E0E74A51DDC}"/>
    <cellStyle name="Input 2 5 4 10 2" xfId="26462" xr:uid="{3C869CB7-7CD8-4B76-939D-54EB9E510377}"/>
    <cellStyle name="Input 2 5 4 11" xfId="26463" xr:uid="{8D3984FF-F899-48B2-A765-E40F6543D328}"/>
    <cellStyle name="Input 2 5 4 2" xfId="26464" xr:uid="{4B094F17-A4B3-4408-9EA4-52B67DB9E6C6}"/>
    <cellStyle name="Input 2 5 4 2 2" xfId="26465" xr:uid="{470A5D79-B0F7-483B-97DF-59B22F204398}"/>
    <cellStyle name="Input 2 5 4 2 2 2" xfId="26466" xr:uid="{16580D51-ACD2-48D9-8F82-A3B0EACEEE6D}"/>
    <cellStyle name="Input 2 5 4 2 2 2 2" xfId="26467" xr:uid="{9EC1B041-48F5-4EA9-A8C5-14B7BDDA55DF}"/>
    <cellStyle name="Input 2 5 4 2 2 3" xfId="26468" xr:uid="{4B9A9E82-2381-4ED9-B3B3-24BAE6F9743F}"/>
    <cellStyle name="Input 2 5 4 2 2 3 2" xfId="26469" xr:uid="{C4762E3B-773F-40F7-B431-BEDB43A5CBAA}"/>
    <cellStyle name="Input 2 5 4 2 2 4" xfId="26470" xr:uid="{DBDC06A4-A161-4D3A-9122-9E2731C637C9}"/>
    <cellStyle name="Input 2 5 4 2 2 4 2" xfId="26471" xr:uid="{B2EB7313-E16F-4744-B9EF-A1928D27749E}"/>
    <cellStyle name="Input 2 5 4 2 2 5" xfId="26472" xr:uid="{2839F20B-DFB2-41D7-B4BB-D24292235693}"/>
    <cellStyle name="Input 2 5 4 2 2 5 2" xfId="26473" xr:uid="{66CF0CF0-3D9E-4FB1-94BC-AAABB7265A25}"/>
    <cellStyle name="Input 2 5 4 2 2 6" xfId="26474" xr:uid="{81DF23C6-0C0A-4B50-83AE-B777BB84F81E}"/>
    <cellStyle name="Input 2 5 4 2 2 6 2" xfId="26475" xr:uid="{7EE210FB-B3EF-4ED9-993E-3A0D1AD878EF}"/>
    <cellStyle name="Input 2 5 4 2 2 7" xfId="26476" xr:uid="{85C88496-E418-4A0F-AAE4-BA975FDFFADD}"/>
    <cellStyle name="Input 2 5 4 2 2_Mes Actual" xfId="26477" xr:uid="{00A6D9D8-E472-49E3-812D-0B9103697633}"/>
    <cellStyle name="Input 2 5 4 2 3" xfId="26478" xr:uid="{893DD810-A78A-47B1-B2C6-158132CD9046}"/>
    <cellStyle name="Input 2 5 4 2 3 2" xfId="26479" xr:uid="{B26A509A-60FC-43A1-AE8D-F7C4BFABC12A}"/>
    <cellStyle name="Input 2 5 4 2 3 2 2" xfId="26480" xr:uid="{21E5CF4D-4C40-4ADF-A143-CA6A341F512D}"/>
    <cellStyle name="Input 2 5 4 2 3 3" xfId="26481" xr:uid="{57F2774A-25F4-4874-B668-064FD221E517}"/>
    <cellStyle name="Input 2 5 4 2 3_Mes Actual" xfId="26482" xr:uid="{3A025C6E-EC9E-45CA-A1F9-317EC187A7C8}"/>
    <cellStyle name="Input 2 5 4 2 4" xfId="26483" xr:uid="{25FE6E98-227F-43FF-9F5E-22F242333BB5}"/>
    <cellStyle name="Input 2 5 4 2 4 2" xfId="26484" xr:uid="{D253E054-39BA-4E4B-884C-DE29CCDBB6D9}"/>
    <cellStyle name="Input 2 5 4 2 5" xfId="26485" xr:uid="{1ED93CD2-33F6-406B-AC97-B3CDA0E35C91}"/>
    <cellStyle name="Input 2 5 4 2 5 2" xfId="26486" xr:uid="{C8DB287B-8494-4BE9-86E9-FCB9ED2B380A}"/>
    <cellStyle name="Input 2 5 4 2 6" xfId="26487" xr:uid="{3E33C499-D6C2-4578-B416-7D9F35BAAB50}"/>
    <cellStyle name="Input 2 5 4 2 6 2" xfId="26488" xr:uid="{0223BE5D-A234-4F47-A819-77971E0873AF}"/>
    <cellStyle name="Input 2 5 4 2 7" xfId="26489" xr:uid="{861C1734-138D-4507-9823-1287BBD54EA7}"/>
    <cellStyle name="Input 2 5 4 2 7 2" xfId="26490" xr:uid="{3842BDDF-0D38-4FA0-BBAD-8ACF72C40D60}"/>
    <cellStyle name="Input 2 5 4 2 8" xfId="26491" xr:uid="{C3741381-502B-41B7-AF1C-4478D9749B3C}"/>
    <cellStyle name="Input 2 5 4 2_Mes Actual" xfId="26492" xr:uid="{BED95E71-DFFA-43E8-9FEF-2534CDC12250}"/>
    <cellStyle name="Input 2 5 4 3" xfId="26493" xr:uid="{C33E7A05-F6C9-4B77-8169-5EC998AD6F29}"/>
    <cellStyle name="Input 2 5 4 3 2" xfId="26494" xr:uid="{D617B388-95CB-4B6A-BE34-23843288DB33}"/>
    <cellStyle name="Input 2 5 4 3 2 2" xfId="26495" xr:uid="{95D2661B-EFC3-49F4-B160-E9DF48186801}"/>
    <cellStyle name="Input 2 5 4 3 2 2 2" xfId="26496" xr:uid="{1D90D771-9338-4627-A21A-6B7E71BAFDA3}"/>
    <cellStyle name="Input 2 5 4 3 2 3" xfId="26497" xr:uid="{EC5B48B9-498B-444D-92F8-9E28891A6CC8}"/>
    <cellStyle name="Input 2 5 4 3 2 3 2" xfId="26498" xr:uid="{54505125-5A42-42E8-99ED-9B6DECFED00C}"/>
    <cellStyle name="Input 2 5 4 3 2 4" xfId="26499" xr:uid="{EF79AE66-BB04-4622-A4B3-A19356F110DB}"/>
    <cellStyle name="Input 2 5 4 3 2 4 2" xfId="26500" xr:uid="{D32B4BE5-8B60-438B-BE47-52FF1689682B}"/>
    <cellStyle name="Input 2 5 4 3 2 5" xfId="26501" xr:uid="{44561932-C1DC-4A78-8C3B-E3315B68690B}"/>
    <cellStyle name="Input 2 5 4 3 2 5 2" xfId="26502" xr:uid="{0CE46202-8713-48DE-A322-49B357CE0BE4}"/>
    <cellStyle name="Input 2 5 4 3 2 6" xfId="26503" xr:uid="{C8AFE72D-C3E0-43DB-B54F-44F73B828903}"/>
    <cellStyle name="Input 2 5 4 3 2 6 2" xfId="26504" xr:uid="{CCFA70A5-E7C1-4772-A635-944FA7BDE6AD}"/>
    <cellStyle name="Input 2 5 4 3 2 7" xfId="26505" xr:uid="{F9CFC0FD-D403-4045-B3B0-AAB5C25B4A74}"/>
    <cellStyle name="Input 2 5 4 3 3" xfId="26506" xr:uid="{5BD86C77-70CB-4F83-9B79-B95B50A44AB0}"/>
    <cellStyle name="Input 2 5 4 3 3 2" xfId="26507" xr:uid="{EED8507F-4F05-4BB1-B184-AB73D340F6CA}"/>
    <cellStyle name="Input 2 5 4 3 4" xfId="26508" xr:uid="{CEA66092-A853-40F2-B020-7D52729E7510}"/>
    <cellStyle name="Input 2 5 4 3 4 2" xfId="26509" xr:uid="{D9224088-BB34-4CCD-826A-E11DB2790BA9}"/>
    <cellStyle name="Input 2 5 4 3 5" xfId="26510" xr:uid="{325BE493-5C50-4AF1-98EF-54B0A61C71A2}"/>
    <cellStyle name="Input 2 5 4 3 5 2" xfId="26511" xr:uid="{6D7937F6-CCC3-4571-A4CD-E499C6C68F02}"/>
    <cellStyle name="Input 2 5 4 3 6" xfId="26512" xr:uid="{E8218BB2-26FA-483E-8735-C1077742EB28}"/>
    <cellStyle name="Input 2 5 4 3 6 2" xfId="26513" xr:uid="{2E16F1B1-BAE6-4BF9-8F5B-A986FAE5844D}"/>
    <cellStyle name="Input 2 5 4 3 7" xfId="26514" xr:uid="{B467051D-6E93-419E-B72E-B3A78C2D5905}"/>
    <cellStyle name="Input 2 5 4 3 7 2" xfId="26515" xr:uid="{37CCEB07-2742-4A2F-ACBA-3451A1926AF8}"/>
    <cellStyle name="Input 2 5 4 3 8" xfId="26516" xr:uid="{26B80C54-5D83-4C29-962A-8D17FC75FA4A}"/>
    <cellStyle name="Input 2 5 4 3_Mes Actual" xfId="26517" xr:uid="{04440FFB-6754-4051-AB2F-A2DDD8215E15}"/>
    <cellStyle name="Input 2 5 4 4" xfId="26518" xr:uid="{8BE12286-9260-481B-97FB-3DE9579A06DD}"/>
    <cellStyle name="Input 2 5 4 4 2" xfId="26519" xr:uid="{71360F52-3BD8-47D5-B5AA-55241E3602A9}"/>
    <cellStyle name="Input 2 5 4 4 2 2" xfId="26520" xr:uid="{9973996A-F449-4B47-AA2C-BF843EE303D3}"/>
    <cellStyle name="Input 2 5 4 4 2 2 2" xfId="26521" xr:uid="{F83AF08E-8182-49F3-9AC2-5E0148485D24}"/>
    <cellStyle name="Input 2 5 4 4 2 3" xfId="26522" xr:uid="{01D4CB0C-27A7-46A2-95C8-3489FF90A948}"/>
    <cellStyle name="Input 2 5 4 4 2 3 2" xfId="26523" xr:uid="{7D5312B8-B3FA-4CA8-A109-D1E94D149A90}"/>
    <cellStyle name="Input 2 5 4 4 2 4" xfId="26524" xr:uid="{AF8CAEFF-5C3B-408D-A469-0B25EB753A53}"/>
    <cellStyle name="Input 2 5 4 4 2 4 2" xfId="26525" xr:uid="{F1AF63C5-466C-4599-882A-7A90413EC561}"/>
    <cellStyle name="Input 2 5 4 4 2 5" xfId="26526" xr:uid="{195E5934-A21C-4171-8EDD-C16D51DEFE59}"/>
    <cellStyle name="Input 2 5 4 4 2 5 2" xfId="26527" xr:uid="{D54EBF02-076E-4CEB-8BF9-9900EB71C081}"/>
    <cellStyle name="Input 2 5 4 4 2 6" xfId="26528" xr:uid="{11F23DEC-E92E-41C4-9389-99287E107CEF}"/>
    <cellStyle name="Input 2 5 4 4 2 6 2" xfId="26529" xr:uid="{B3E9FF77-D284-4B49-B5C3-2DA55C0B0F50}"/>
    <cellStyle name="Input 2 5 4 4 2 7" xfId="26530" xr:uid="{FDB02004-5B1E-4FC9-82B7-420DE1DBCC63}"/>
    <cellStyle name="Input 2 5 4 4 3" xfId="26531" xr:uid="{8A6F996C-D5E3-416D-A870-AC26F3B3EC81}"/>
    <cellStyle name="Input 2 5 4 4 3 2" xfId="26532" xr:uid="{09F6B4AC-3D36-4FD5-9887-2B1773F21561}"/>
    <cellStyle name="Input 2 5 4 4 4" xfId="26533" xr:uid="{16829FF6-0308-453E-8AA6-E3FF861F1E24}"/>
    <cellStyle name="Input 2 5 4 4 4 2" xfId="26534" xr:uid="{F09DD053-D1D1-4D98-AB6F-EA61981F73EA}"/>
    <cellStyle name="Input 2 5 4 4 5" xfId="26535" xr:uid="{F7535A6E-AF9D-4208-B917-498996A2A961}"/>
    <cellStyle name="Input 2 5 4 4 5 2" xfId="26536" xr:uid="{F1995F79-C5AE-4DCA-8D85-2CD93731B344}"/>
    <cellStyle name="Input 2 5 4 4 6" xfId="26537" xr:uid="{07C24610-C234-4DEF-9AE4-31CE0BC58999}"/>
    <cellStyle name="Input 2 5 4 4 6 2" xfId="26538" xr:uid="{66554141-068A-4735-9809-857130817C0F}"/>
    <cellStyle name="Input 2 5 4 4 7" xfId="26539" xr:uid="{390C537A-F7F2-4E3B-9E51-590992CB4357}"/>
    <cellStyle name="Input 2 5 4 4 7 2" xfId="26540" xr:uid="{D2B67C0D-A3D2-49E3-BB74-054211B4E9DD}"/>
    <cellStyle name="Input 2 5 4 4 8" xfId="26541" xr:uid="{238FF81A-2EA9-4D2D-A670-28FBB004519F}"/>
    <cellStyle name="Input 2 5 4 4_Mes Actual" xfId="26542" xr:uid="{405EAA48-A754-41FE-B7CB-28B93E3D572D}"/>
    <cellStyle name="Input 2 5 4 5" xfId="26543" xr:uid="{892BF842-55E0-4AB3-9A9F-49AF988C0DAD}"/>
    <cellStyle name="Input 2 5 4 5 2" xfId="26544" xr:uid="{55C1D3C7-CBEF-4DED-8FE0-319EE347AD82}"/>
    <cellStyle name="Input 2 5 4 5 2 2" xfId="26545" xr:uid="{D20B51C8-4869-4899-8F27-47EC8CF41892}"/>
    <cellStyle name="Input 2 5 4 5 3" xfId="26546" xr:uid="{224CD9DB-AC3E-42A9-B9DA-305EA574A930}"/>
    <cellStyle name="Input 2 5 4 5 3 2" xfId="26547" xr:uid="{26EC61DA-5CD6-4D5C-B6D6-07AC52BA4BB7}"/>
    <cellStyle name="Input 2 5 4 5 4" xfId="26548" xr:uid="{21B2260C-7769-46EA-A79C-3AF140CDEEE8}"/>
    <cellStyle name="Input 2 5 4 5 4 2" xfId="26549" xr:uid="{283830A9-7A9E-4959-8D76-E642FD528604}"/>
    <cellStyle name="Input 2 5 4 5 5" xfId="26550" xr:uid="{0E2C1DD4-6B45-4D8B-8418-DD1AB12206C6}"/>
    <cellStyle name="Input 2 5 4 5 5 2" xfId="26551" xr:uid="{394B2886-AAB4-4FF5-9063-5DD8469732BA}"/>
    <cellStyle name="Input 2 5 4 5 6" xfId="26552" xr:uid="{8DDE5680-1C0B-467D-89EA-161324C8180E}"/>
    <cellStyle name="Input 2 5 4 5 6 2" xfId="26553" xr:uid="{F8518CB7-E216-4090-A83C-87591F3FCAD6}"/>
    <cellStyle name="Input 2 5 4 5 7" xfId="26554" xr:uid="{6DB553E2-0577-42CC-96AF-3B502D42FDA0}"/>
    <cellStyle name="Input 2 5 4 6" xfId="26555" xr:uid="{7F2E57FD-DF93-46D7-B259-512F74F02508}"/>
    <cellStyle name="Input 2 5 4 6 2" xfId="26556" xr:uid="{652647B5-10E7-4AD2-ACB7-D622FF19A4A7}"/>
    <cellStyle name="Input 2 5 4 7" xfId="26557" xr:uid="{FBBD567F-49A8-42AF-B753-F35BB8DE1B98}"/>
    <cellStyle name="Input 2 5 4 7 2" xfId="26558" xr:uid="{5436C50F-BCF6-4B91-8766-66E26551048C}"/>
    <cellStyle name="Input 2 5 4 8" xfId="26559" xr:uid="{F5FE1891-5F7F-4E20-9FAA-F1D440E08EAB}"/>
    <cellStyle name="Input 2 5 4 8 2" xfId="26560" xr:uid="{125740DF-4590-4A31-885B-A5AF6730566E}"/>
    <cellStyle name="Input 2 5 4 9" xfId="26561" xr:uid="{73FDA448-FB5A-4B11-84CA-4EA61B1D3921}"/>
    <cellStyle name="Input 2 5 4 9 2" xfId="26562" xr:uid="{53CFAA04-F9C5-47B0-B5A7-C0885C0AD9C7}"/>
    <cellStyle name="Input 2 5 4_Mes Actual" xfId="26563" xr:uid="{8DB10DAC-C0E5-47F2-A0A7-E3C6B4CDDD60}"/>
    <cellStyle name="Input 2 5 5" xfId="26564" xr:uid="{19EA9278-A212-4EB6-B904-59083DFA80ED}"/>
    <cellStyle name="Input 2 5 5 10" xfId="26565" xr:uid="{25F999CA-7CC7-480D-8942-98196D89BF65}"/>
    <cellStyle name="Input 2 5 5 10 2" xfId="26566" xr:uid="{872A22FB-9D5A-412A-A47D-EE22F330A4FB}"/>
    <cellStyle name="Input 2 5 5 11" xfId="26567" xr:uid="{50AA89C3-4967-4879-9117-FA9DCF24E48F}"/>
    <cellStyle name="Input 2 5 5 2" xfId="26568" xr:uid="{462F457C-52F2-494B-AB45-C18D89B8BE88}"/>
    <cellStyle name="Input 2 5 5 2 2" xfId="26569" xr:uid="{79BB1A43-CA51-45B0-91DB-89AC7C44AC71}"/>
    <cellStyle name="Input 2 5 5 2 2 2" xfId="26570" xr:uid="{9DA7ED0E-398B-46CA-AD4A-6B9BE26C1488}"/>
    <cellStyle name="Input 2 5 5 2 2 2 2" xfId="26571" xr:uid="{BE7F5F32-E111-40EF-8FA9-BFF7F3FA91F0}"/>
    <cellStyle name="Input 2 5 5 2 2 3" xfId="26572" xr:uid="{694560DF-3FBE-41AB-8B46-47C404F91AFC}"/>
    <cellStyle name="Input 2 5 5 2 2 3 2" xfId="26573" xr:uid="{EBE092C2-4545-48CD-95A6-7158825E7F64}"/>
    <cellStyle name="Input 2 5 5 2 2 4" xfId="26574" xr:uid="{0F9F0CAF-8958-44DC-AEF7-6AE02F99EC03}"/>
    <cellStyle name="Input 2 5 5 2 2 4 2" xfId="26575" xr:uid="{E66B23EC-4DEF-46D1-914F-265149D4053E}"/>
    <cellStyle name="Input 2 5 5 2 2 5" xfId="26576" xr:uid="{3F3F20A0-876E-4EA4-85B8-BD49A279D7DA}"/>
    <cellStyle name="Input 2 5 5 2 2 5 2" xfId="26577" xr:uid="{4656D099-973D-44C0-A5C1-0DC83732F131}"/>
    <cellStyle name="Input 2 5 5 2 2 6" xfId="26578" xr:uid="{E762CA33-4646-4D98-8017-E87225AED0D9}"/>
    <cellStyle name="Input 2 5 5 2 2 6 2" xfId="26579" xr:uid="{7EB7E298-2F5A-4210-A89B-1B4FCD89C01F}"/>
    <cellStyle name="Input 2 5 5 2 2 7" xfId="26580" xr:uid="{36B7D4F2-D844-433F-9640-9C42487F210A}"/>
    <cellStyle name="Input 2 5 5 2 2_Mes Actual" xfId="26581" xr:uid="{7D6348DE-C9B3-458A-98D4-F9AFB24427A1}"/>
    <cellStyle name="Input 2 5 5 2 3" xfId="26582" xr:uid="{D4411E01-497C-4752-A99C-424BC4142DE4}"/>
    <cellStyle name="Input 2 5 5 2 3 2" xfId="26583" xr:uid="{03D46492-DDF7-4457-B7A5-8BF96005CBD8}"/>
    <cellStyle name="Input 2 5 5 2 3 2 2" xfId="26584" xr:uid="{FD3952C7-9E94-4330-B238-32F5E17FA14D}"/>
    <cellStyle name="Input 2 5 5 2 3 3" xfId="26585" xr:uid="{DFC1EC95-A13B-4E33-A869-DFF62E275EAF}"/>
    <cellStyle name="Input 2 5 5 2 3_Mes Actual" xfId="26586" xr:uid="{0F9F36E9-BDB1-4ECA-8032-48954B9DBE17}"/>
    <cellStyle name="Input 2 5 5 2 4" xfId="26587" xr:uid="{EDBE85FA-BFA1-4727-A4CB-28D83111C159}"/>
    <cellStyle name="Input 2 5 5 2 4 2" xfId="26588" xr:uid="{D01D08E2-E737-4BCE-9C7C-76087F173738}"/>
    <cellStyle name="Input 2 5 5 2 5" xfId="26589" xr:uid="{E25A5AE3-C7D2-4141-A2BA-7EEE396868BD}"/>
    <cellStyle name="Input 2 5 5 2 5 2" xfId="26590" xr:uid="{B22013E4-6CA1-445F-9F39-E2859B27543C}"/>
    <cellStyle name="Input 2 5 5 2 6" xfId="26591" xr:uid="{4F3C3F97-4E21-4923-A355-D61FA674C30F}"/>
    <cellStyle name="Input 2 5 5 2 6 2" xfId="26592" xr:uid="{9E35B37D-FFEE-46A9-B9B4-633C5E78D632}"/>
    <cellStyle name="Input 2 5 5 2 7" xfId="26593" xr:uid="{70C62306-781B-4FA6-8751-B9B5E3A7C84C}"/>
    <cellStyle name="Input 2 5 5 2 7 2" xfId="26594" xr:uid="{2C342704-8C70-44AA-A174-B8A286865655}"/>
    <cellStyle name="Input 2 5 5 2 8" xfId="26595" xr:uid="{3BCF1B9B-A59D-4879-9DFF-56C8B6DF211D}"/>
    <cellStyle name="Input 2 5 5 2_Mes Actual" xfId="26596" xr:uid="{9BE30810-0B45-4587-8B47-8E43BF027BC3}"/>
    <cellStyle name="Input 2 5 5 3" xfId="26597" xr:uid="{AFFC6720-17D9-40C8-B203-5267F88BCCE2}"/>
    <cellStyle name="Input 2 5 5 3 2" xfId="26598" xr:uid="{1D8FEEB4-3061-4AF4-A7F0-7D7381499CDE}"/>
    <cellStyle name="Input 2 5 5 3 2 2" xfId="26599" xr:uid="{4E793B10-C8EA-4D29-B5D0-15B66EC7EA49}"/>
    <cellStyle name="Input 2 5 5 3 2 2 2" xfId="26600" xr:uid="{A7029D28-644F-43C6-93C3-284DE4BE6C1D}"/>
    <cellStyle name="Input 2 5 5 3 2 3" xfId="26601" xr:uid="{C92E1A58-6FD9-4996-911E-DAD812D7D59F}"/>
    <cellStyle name="Input 2 5 5 3 2 3 2" xfId="26602" xr:uid="{6F9C8243-9F2A-42CA-A545-8EC917057AA9}"/>
    <cellStyle name="Input 2 5 5 3 2 4" xfId="26603" xr:uid="{E6B298C0-C0B7-425F-A1AA-92D06B6997B8}"/>
    <cellStyle name="Input 2 5 5 3 2 4 2" xfId="26604" xr:uid="{6452B275-DF7C-4DC0-B440-D10ECC88FF81}"/>
    <cellStyle name="Input 2 5 5 3 2 5" xfId="26605" xr:uid="{4A4F420D-74A7-4BEF-95C7-2BB38141E41F}"/>
    <cellStyle name="Input 2 5 5 3 2 5 2" xfId="26606" xr:uid="{F69BDD32-40C8-44B1-8659-424163EFF45F}"/>
    <cellStyle name="Input 2 5 5 3 2 6" xfId="26607" xr:uid="{462ACD62-EAF7-417C-B2C0-36C3CB7A7828}"/>
    <cellStyle name="Input 2 5 5 3 2 6 2" xfId="26608" xr:uid="{572D12E8-DB84-4B7F-A636-C24E956AA487}"/>
    <cellStyle name="Input 2 5 5 3 2 7" xfId="26609" xr:uid="{3D6C383D-844D-4143-9A51-BB5F5003E079}"/>
    <cellStyle name="Input 2 5 5 3 3" xfId="26610" xr:uid="{79EF4EF4-47FD-4241-BB84-677560F15175}"/>
    <cellStyle name="Input 2 5 5 3 3 2" xfId="26611" xr:uid="{DADBAC5E-4948-43EF-A5CD-E6CF77269A23}"/>
    <cellStyle name="Input 2 5 5 3 4" xfId="26612" xr:uid="{9470FC22-624E-4A5D-B818-347F44141850}"/>
    <cellStyle name="Input 2 5 5 3 4 2" xfId="26613" xr:uid="{5D4518E0-06C2-4C59-9395-341EF630EDAA}"/>
    <cellStyle name="Input 2 5 5 3 5" xfId="26614" xr:uid="{51180487-4032-4D9D-975F-2C9416E7D7CB}"/>
    <cellStyle name="Input 2 5 5 3 5 2" xfId="26615" xr:uid="{A560D8E9-5652-46EF-B471-653E287AFE81}"/>
    <cellStyle name="Input 2 5 5 3 6" xfId="26616" xr:uid="{521C3627-A868-4AF7-84AB-49244ED644DB}"/>
    <cellStyle name="Input 2 5 5 3 6 2" xfId="26617" xr:uid="{BA552F72-6F7A-447B-9F22-92F907831510}"/>
    <cellStyle name="Input 2 5 5 3 7" xfId="26618" xr:uid="{3CA989CD-4BE6-47EA-9757-019FABB08714}"/>
    <cellStyle name="Input 2 5 5 3 7 2" xfId="26619" xr:uid="{070BFC1B-7E9A-4C87-A318-8801A7B19BFD}"/>
    <cellStyle name="Input 2 5 5 3 8" xfId="26620" xr:uid="{4035CC38-601F-49D8-AAFE-4806C76460E1}"/>
    <cellStyle name="Input 2 5 5 3_Mes Actual" xfId="26621" xr:uid="{5632AFAB-00AC-439F-B3DA-16F61409E069}"/>
    <cellStyle name="Input 2 5 5 4" xfId="26622" xr:uid="{D78CCF4E-B5CB-469C-A738-F8D5398E1E5B}"/>
    <cellStyle name="Input 2 5 5 4 2" xfId="26623" xr:uid="{3964C151-3879-498C-8609-32D905FDFBEB}"/>
    <cellStyle name="Input 2 5 5 4 2 2" xfId="26624" xr:uid="{1A9D94FC-1F55-454F-A11E-A9718B690A6D}"/>
    <cellStyle name="Input 2 5 5 4 2 2 2" xfId="26625" xr:uid="{71A6A0F2-75E6-407E-BC3A-38FFC01B7147}"/>
    <cellStyle name="Input 2 5 5 4 2 3" xfId="26626" xr:uid="{0EC22A41-0B5C-451B-BDF5-BCB4162270BA}"/>
    <cellStyle name="Input 2 5 5 4 2 3 2" xfId="26627" xr:uid="{F3F5744D-D0CF-4D9C-ABDB-879298F91B48}"/>
    <cellStyle name="Input 2 5 5 4 2 4" xfId="26628" xr:uid="{4CB2B3B3-114D-4281-8A5E-86A964A8FDAE}"/>
    <cellStyle name="Input 2 5 5 4 2 4 2" xfId="26629" xr:uid="{C58EF460-1416-470C-BD07-5ACFCE1E1945}"/>
    <cellStyle name="Input 2 5 5 4 2 5" xfId="26630" xr:uid="{2923ED84-664F-47BB-9A5B-6155A2DCF06A}"/>
    <cellStyle name="Input 2 5 5 4 2 5 2" xfId="26631" xr:uid="{13C0CC2E-F316-4DD4-B738-D501A5D05565}"/>
    <cellStyle name="Input 2 5 5 4 2 6" xfId="26632" xr:uid="{C516D10A-D1E2-4C12-85B6-71397DFDD175}"/>
    <cellStyle name="Input 2 5 5 4 2 6 2" xfId="26633" xr:uid="{94E8ABA4-0448-446D-8BDE-6E9A7C768E62}"/>
    <cellStyle name="Input 2 5 5 4 2 7" xfId="26634" xr:uid="{40BD53EA-B703-4523-9D38-15A5789DEEBB}"/>
    <cellStyle name="Input 2 5 5 4 3" xfId="26635" xr:uid="{8D19180A-D002-42CA-AAFB-BC2FF670B5C4}"/>
    <cellStyle name="Input 2 5 5 4 3 2" xfId="26636" xr:uid="{CE38B41F-78D8-4189-8F1D-CE68BD11EE71}"/>
    <cellStyle name="Input 2 5 5 4 4" xfId="26637" xr:uid="{5A673DBF-D38E-4DF9-98C0-A73A47D11CED}"/>
    <cellStyle name="Input 2 5 5 4 4 2" xfId="26638" xr:uid="{A615363C-AF87-445D-9750-A6D81937D8DA}"/>
    <cellStyle name="Input 2 5 5 4 5" xfId="26639" xr:uid="{862435D1-E855-4E1E-96DE-EB1C4FB67685}"/>
    <cellStyle name="Input 2 5 5 4 5 2" xfId="26640" xr:uid="{0B81FC40-F3BD-44FE-BD01-EF1DE2064FAF}"/>
    <cellStyle name="Input 2 5 5 4 6" xfId="26641" xr:uid="{866832A7-E989-400F-B23B-40AB18B736A6}"/>
    <cellStyle name="Input 2 5 5 4 6 2" xfId="26642" xr:uid="{D2DF32E3-4CA1-4A0B-84D2-DBA2B2C0AFD6}"/>
    <cellStyle name="Input 2 5 5 4 7" xfId="26643" xr:uid="{03EF574F-ED51-40BA-9AAB-8189E4EDBCD0}"/>
    <cellStyle name="Input 2 5 5 4 7 2" xfId="26644" xr:uid="{95AD49F4-BDCA-4D49-9951-3BB564FC2020}"/>
    <cellStyle name="Input 2 5 5 4 8" xfId="26645" xr:uid="{7D8DA44F-36DE-4F9D-A8F3-99B6796E5CA1}"/>
    <cellStyle name="Input 2 5 5 4_Mes Actual" xfId="26646" xr:uid="{DC1F4E63-CF21-4093-9DC8-8C64FF5803B0}"/>
    <cellStyle name="Input 2 5 5 5" xfId="26647" xr:uid="{516BA1DA-324C-4234-A859-A03487E3ACED}"/>
    <cellStyle name="Input 2 5 5 5 2" xfId="26648" xr:uid="{69D04159-2B1E-4388-852B-5AA66172AADD}"/>
    <cellStyle name="Input 2 5 5 5 2 2" xfId="26649" xr:uid="{AA5268B0-C2F7-404A-8BC0-56116E3C5D93}"/>
    <cellStyle name="Input 2 5 5 5 3" xfId="26650" xr:uid="{F2F9F74E-6A76-45D0-A6A8-D70A8515E726}"/>
    <cellStyle name="Input 2 5 5 5 3 2" xfId="26651" xr:uid="{4CCB7E2F-E129-41F1-8EF7-84EA7C7FCCDB}"/>
    <cellStyle name="Input 2 5 5 5 4" xfId="26652" xr:uid="{9905639A-DE67-46BC-A832-32AC5388F92A}"/>
    <cellStyle name="Input 2 5 5 5 4 2" xfId="26653" xr:uid="{614ACF44-92D0-4669-8344-3B79125D3BED}"/>
    <cellStyle name="Input 2 5 5 5 5" xfId="26654" xr:uid="{27B1A51B-E7B8-4E2B-B52E-A28A368FD208}"/>
    <cellStyle name="Input 2 5 5 5 5 2" xfId="26655" xr:uid="{B9130D24-C268-4FFF-990B-3CD66B316A97}"/>
    <cellStyle name="Input 2 5 5 5 6" xfId="26656" xr:uid="{391AD619-FB19-4EED-9D9E-659A084CE881}"/>
    <cellStyle name="Input 2 5 5 5 6 2" xfId="26657" xr:uid="{BD3AEEEE-AACD-43FE-B01A-26572D7D32B1}"/>
    <cellStyle name="Input 2 5 5 5 7" xfId="26658" xr:uid="{7AC0C87D-CE5D-404C-A6F8-FA2210373DA5}"/>
    <cellStyle name="Input 2 5 5 6" xfId="26659" xr:uid="{3F58209D-8BBE-4B26-A4D4-7CA6EC9AEB9A}"/>
    <cellStyle name="Input 2 5 5 6 2" xfId="26660" xr:uid="{E760698E-E92A-4487-AA18-2CA6E100D29E}"/>
    <cellStyle name="Input 2 5 5 7" xfId="26661" xr:uid="{3289CE31-F895-46D5-A49D-A018CD529F60}"/>
    <cellStyle name="Input 2 5 5 7 2" xfId="26662" xr:uid="{3AEA74A1-49D1-452C-9ADD-052034E1FE0B}"/>
    <cellStyle name="Input 2 5 5 8" xfId="26663" xr:uid="{AA2784BE-E74B-4FF8-B6EA-2415F75B35BF}"/>
    <cellStyle name="Input 2 5 5 8 2" xfId="26664" xr:uid="{A137732B-3D86-4A5C-89D9-C38CDB1B9F75}"/>
    <cellStyle name="Input 2 5 5 9" xfId="26665" xr:uid="{280D7E4B-E710-4BF3-89DF-333EAAA836BD}"/>
    <cellStyle name="Input 2 5 5 9 2" xfId="26666" xr:uid="{EB873187-4C5B-436D-B186-9CD099746A9E}"/>
    <cellStyle name="Input 2 5 5_Mes Actual" xfId="26667" xr:uid="{C7B3CEC2-2417-4160-BE01-AF41AAC5C0F8}"/>
    <cellStyle name="Input 2 5 6" xfId="26668" xr:uid="{DCA94D70-DD8C-4491-93BB-63A3503CB31A}"/>
    <cellStyle name="Input 2 5 6 2" xfId="26669" xr:uid="{9620D3E9-8824-46B4-892C-E098A7233D82}"/>
    <cellStyle name="Input 2 5 6 2 2" xfId="26670" xr:uid="{EB9021EB-4125-4ED0-ADDC-8F2563B2F339}"/>
    <cellStyle name="Input 2 5 6 2 2 2" xfId="26671" xr:uid="{70C04079-3BE5-4BB5-80CE-3CBE4B496E65}"/>
    <cellStyle name="Input 2 5 6 2 3" xfId="26672" xr:uid="{4A4C4979-CC8D-49A6-B2BE-0CB10AECF7A0}"/>
    <cellStyle name="Input 2 5 6 2 3 2" xfId="26673" xr:uid="{E7936B93-87CE-4DE8-8439-E6F2B736641D}"/>
    <cellStyle name="Input 2 5 6 2 4" xfId="26674" xr:uid="{14192B43-2C7D-47B9-AE3A-15631D5586E0}"/>
    <cellStyle name="Input 2 5 6 2 4 2" xfId="26675" xr:uid="{5FB7E879-79FE-4A01-8DDD-D148FC631090}"/>
    <cellStyle name="Input 2 5 6 2 5" xfId="26676" xr:uid="{6A8F6B6E-405F-4C6E-A7F3-4EEDB93DF758}"/>
    <cellStyle name="Input 2 5 6 2 5 2" xfId="26677" xr:uid="{65239C06-F82B-48FB-B234-3B30A3470FF2}"/>
    <cellStyle name="Input 2 5 6 2 6" xfId="26678" xr:uid="{FB682E97-B243-4C6C-AC2A-30855B605AF6}"/>
    <cellStyle name="Input 2 5 6 2 6 2" xfId="26679" xr:uid="{80C249F6-9CFA-4E10-8E71-2462FBCB1F98}"/>
    <cellStyle name="Input 2 5 6 2 7" xfId="26680" xr:uid="{7A8F8FAF-F94B-4F84-8B57-B6F3B1DFB6F5}"/>
    <cellStyle name="Input 2 5 6 2_Mes Actual" xfId="26681" xr:uid="{67189173-9176-421E-B9BF-F3669A9538CC}"/>
    <cellStyle name="Input 2 5 6 3" xfId="26682" xr:uid="{D06E3ED9-2E82-4DC6-84BE-34057E5E6411}"/>
    <cellStyle name="Input 2 5 6 3 2" xfId="26683" xr:uid="{78306422-F193-4B6D-8CA8-A72CC1EE9E14}"/>
    <cellStyle name="Input 2 5 6 3 2 2" xfId="26684" xr:uid="{C2032291-18BC-4472-BAC5-7DF5913D95F9}"/>
    <cellStyle name="Input 2 5 6 3 3" xfId="26685" xr:uid="{6ED61521-7784-4808-AD3B-519103B52272}"/>
    <cellStyle name="Input 2 5 6 3_Mes Actual" xfId="26686" xr:uid="{4112EB86-4EF9-44B2-9BB5-DC0079C09E7D}"/>
    <cellStyle name="Input 2 5 6 4" xfId="26687" xr:uid="{31DBEE2F-7FB6-4866-B0EB-A7AEFA200929}"/>
    <cellStyle name="Input 2 5 6 4 2" xfId="26688" xr:uid="{1DEF6EF6-AEED-4BD6-AFC7-D4E847C3A4DD}"/>
    <cellStyle name="Input 2 5 6 5" xfId="26689" xr:uid="{91F025ED-A8C2-4F51-A89C-1A8ABB4888DD}"/>
    <cellStyle name="Input 2 5 6 5 2" xfId="26690" xr:uid="{618F4DC0-11D4-492F-BB77-6A59E7C3F76D}"/>
    <cellStyle name="Input 2 5 6 6" xfId="26691" xr:uid="{DA3C830A-E6A9-41E9-BAF3-F9A3226172D5}"/>
    <cellStyle name="Input 2 5 6 6 2" xfId="26692" xr:uid="{A15B245F-A097-4B89-AE67-E3A5B0A591FC}"/>
    <cellStyle name="Input 2 5 6 7" xfId="26693" xr:uid="{A08D7708-A79C-46C7-8987-7EDD6B87C5CF}"/>
    <cellStyle name="Input 2 5 6 7 2" xfId="26694" xr:uid="{CE456E50-8992-4123-9B89-60FD3FF00288}"/>
    <cellStyle name="Input 2 5 6 8" xfId="26695" xr:uid="{ECA7774D-85FF-41A0-ACCC-326381A287CF}"/>
    <cellStyle name="Input 2 5 6_Mes Actual" xfId="26696" xr:uid="{EE5A0246-BF86-4DDF-B855-F100C9EE322B}"/>
    <cellStyle name="Input 2 5 7" xfId="26697" xr:uid="{9B4E7572-1690-4BA9-BE1E-F7100DD12F1A}"/>
    <cellStyle name="Input 2 5 7 2" xfId="26698" xr:uid="{F5643ED1-DC8A-4A09-924F-A2DE412B6119}"/>
    <cellStyle name="Input 2 5 7 2 2" xfId="26699" xr:uid="{3096A26D-EF4F-4B4D-ACF3-8152083DCC50}"/>
    <cellStyle name="Input 2 5 7 2 2 2" xfId="26700" xr:uid="{A6E69C9A-8BF6-4D2D-B231-B35D0997E0B1}"/>
    <cellStyle name="Input 2 5 7 2 3" xfId="26701" xr:uid="{B846ADAA-AF0C-4FEA-960D-5F28B31262F5}"/>
    <cellStyle name="Input 2 5 7 2 3 2" xfId="26702" xr:uid="{4E6BA615-F816-4972-BEEA-D3B230A9EB8D}"/>
    <cellStyle name="Input 2 5 7 2 4" xfId="26703" xr:uid="{F96F1FED-71CD-47DA-A9B0-862C0B0ECE51}"/>
    <cellStyle name="Input 2 5 7 2 4 2" xfId="26704" xr:uid="{DFD3F67F-AE73-4A49-8552-486E66D43E99}"/>
    <cellStyle name="Input 2 5 7 2 5" xfId="26705" xr:uid="{C323ABCE-2F3F-4844-94E4-864C32CF79EB}"/>
    <cellStyle name="Input 2 5 7 2 5 2" xfId="26706" xr:uid="{E00152A6-84F3-43C4-BEEB-0640D13983C5}"/>
    <cellStyle name="Input 2 5 7 2 6" xfId="26707" xr:uid="{75C4E755-9068-406F-BD5B-6D05971BBC3D}"/>
    <cellStyle name="Input 2 5 7 2 6 2" xfId="26708" xr:uid="{5FE0FE4B-A757-4F5A-A7EC-28B402EBE41D}"/>
    <cellStyle name="Input 2 5 7 2 7" xfId="26709" xr:uid="{2EA402F3-F42F-45E3-8409-39A2B088D6D8}"/>
    <cellStyle name="Input 2 5 7 3" xfId="26710" xr:uid="{0FFA9C41-32F6-442E-BE6E-9396B676CCF7}"/>
    <cellStyle name="Input 2 5 7 3 2" xfId="26711" xr:uid="{D0E6AF73-38A6-49E2-A233-68BF54C3FD13}"/>
    <cellStyle name="Input 2 5 7 4" xfId="26712" xr:uid="{8CF958BF-143E-4A61-853A-B0C1ABA1BD0D}"/>
    <cellStyle name="Input 2 5 7 4 2" xfId="26713" xr:uid="{983AB1B9-624B-4F7A-B25E-E1B34ED980C4}"/>
    <cellStyle name="Input 2 5 7 5" xfId="26714" xr:uid="{D6B4D082-70B9-4E81-8701-9EE5EC714B48}"/>
    <cellStyle name="Input 2 5 7 5 2" xfId="26715" xr:uid="{5E91937C-EB41-4B55-95EB-270EEC42CD2C}"/>
    <cellStyle name="Input 2 5 7 6" xfId="26716" xr:uid="{5988B9AA-0D7A-4D8A-B001-04D001060735}"/>
    <cellStyle name="Input 2 5 7 6 2" xfId="26717" xr:uid="{4EA8216D-BADD-4146-8A97-785E65C4A709}"/>
    <cellStyle name="Input 2 5 7 7" xfId="26718" xr:uid="{EA67ED19-6153-48EB-9E5D-CEC83E47831D}"/>
    <cellStyle name="Input 2 5 7 7 2" xfId="26719" xr:uid="{2788671B-3CA4-48AF-9764-2ED3468CDC14}"/>
    <cellStyle name="Input 2 5 7 8" xfId="26720" xr:uid="{F5AC020A-6EF2-49A0-BDE0-4277794D9017}"/>
    <cellStyle name="Input 2 5 7_Mes Actual" xfId="26721" xr:uid="{9C10DA7A-F400-47D7-94F4-BCE7CCC45D5C}"/>
    <cellStyle name="Input 2 5 8" xfId="26722" xr:uid="{FC2ADCDC-9266-46E1-8F04-6EFCA76233FD}"/>
    <cellStyle name="Input 2 5 8 2" xfId="26723" xr:uid="{07C11AAA-F933-4B46-B951-DCB7A42E245C}"/>
    <cellStyle name="Input 2 5 8 2 2" xfId="26724" xr:uid="{3FFC3EF7-3BC5-475E-A1D7-B7432066ED3B}"/>
    <cellStyle name="Input 2 5 8 2 2 2" xfId="26725" xr:uid="{AB4B3C0D-D6F4-4FC5-9E5B-AC01AE3CE3B6}"/>
    <cellStyle name="Input 2 5 8 2 3" xfId="26726" xr:uid="{EE1B6727-F16C-4A05-9B2E-F5A17E813D26}"/>
    <cellStyle name="Input 2 5 8 2 3 2" xfId="26727" xr:uid="{FA295D1C-DF60-4C5E-B9BC-113E63A1CB31}"/>
    <cellStyle name="Input 2 5 8 2 4" xfId="26728" xr:uid="{7DC2F269-5F49-4A9A-861D-6E990E7FF3AF}"/>
    <cellStyle name="Input 2 5 8 2 4 2" xfId="26729" xr:uid="{B0A5ED30-E04A-4089-9FF5-4CE95F2DE3A0}"/>
    <cellStyle name="Input 2 5 8 2 5" xfId="26730" xr:uid="{1FF739AC-70F8-431C-83AC-78F79506B008}"/>
    <cellStyle name="Input 2 5 8 2 5 2" xfId="26731" xr:uid="{A09AF22C-5D3C-44F7-904F-BF4F60614897}"/>
    <cellStyle name="Input 2 5 8 2 6" xfId="26732" xr:uid="{436FEF3E-B1AB-4C6D-B5E8-636BF5399E79}"/>
    <cellStyle name="Input 2 5 8 2 6 2" xfId="26733" xr:uid="{118C2EFD-6942-47E3-AEF7-4A9CBA3F38B9}"/>
    <cellStyle name="Input 2 5 8 2 7" xfId="26734" xr:uid="{AF7CAC58-616F-42EC-A16E-17D4862A83C0}"/>
    <cellStyle name="Input 2 5 8 3" xfId="26735" xr:uid="{40A7D1D8-4B77-4FED-A784-C68910E57586}"/>
    <cellStyle name="Input 2 5 8 3 2" xfId="26736" xr:uid="{F358C6DE-BC7D-4254-BDBD-31EEFE18762A}"/>
    <cellStyle name="Input 2 5 8 4" xfId="26737" xr:uid="{963DF04A-485D-4C83-84FE-2E03CB3DFD86}"/>
    <cellStyle name="Input 2 5 8 4 2" xfId="26738" xr:uid="{7C361A2B-5CBC-41FB-A667-49312CD4D545}"/>
    <cellStyle name="Input 2 5 8 5" xfId="26739" xr:uid="{7A178D07-1628-4F33-ADAD-0452351EAD00}"/>
    <cellStyle name="Input 2 5 8 5 2" xfId="26740" xr:uid="{AB4106E0-D493-4A54-B89C-6ED5647F74EA}"/>
    <cellStyle name="Input 2 5 8 6" xfId="26741" xr:uid="{95F5EB98-B282-41A6-B60B-51052474C123}"/>
    <cellStyle name="Input 2 5 8 6 2" xfId="26742" xr:uid="{221AA787-503A-4EFB-ABE3-BB546E81C1DE}"/>
    <cellStyle name="Input 2 5 8 7" xfId="26743" xr:uid="{47BC0099-9F51-4B42-8B33-6B27F949F5B1}"/>
    <cellStyle name="Input 2 5 8 7 2" xfId="26744" xr:uid="{B380EC97-AE42-4D7C-8683-934B399151CC}"/>
    <cellStyle name="Input 2 5 8 8" xfId="26745" xr:uid="{3D433BBE-10CC-4C95-A637-D942230CD6D4}"/>
    <cellStyle name="Input 2 5 8_Mes Actual" xfId="26746" xr:uid="{1C56A595-481C-4660-8430-C68FFA3B52C2}"/>
    <cellStyle name="Input 2 5 9" xfId="26747" xr:uid="{384729E2-90FA-4212-8102-D14C5EF6A24D}"/>
    <cellStyle name="Input 2 5 9 2" xfId="26748" xr:uid="{D87C9571-6355-4181-BCDC-8FEC08AF3B5F}"/>
    <cellStyle name="Input 2 5 9 2 2" xfId="26749" xr:uid="{169D59B2-4AC9-41FD-8630-B70B3A6D1167}"/>
    <cellStyle name="Input 2 5 9 3" xfId="26750" xr:uid="{FC442CBA-2A9A-488A-B2DE-5DD3EBDB4979}"/>
    <cellStyle name="Input 2 5 9 3 2" xfId="26751" xr:uid="{5AB39E4E-2EA2-4C99-BA92-CDF3486B40BB}"/>
    <cellStyle name="Input 2 5 9 4" xfId="26752" xr:uid="{0DCBA6F4-8E1A-448C-A3D5-171F676BEB76}"/>
    <cellStyle name="Input 2 5 9 4 2" xfId="26753" xr:uid="{101C1C06-0D2B-46E1-8EDF-08481F14443D}"/>
    <cellStyle name="Input 2 5 9 5" xfId="26754" xr:uid="{79547D37-71B4-4F70-BA01-0CDC0C573078}"/>
    <cellStyle name="Input 2 5 9 5 2" xfId="26755" xr:uid="{C823127A-69DF-4AD7-A69E-A3FEC0EF2289}"/>
    <cellStyle name="Input 2 5 9 6" xfId="26756" xr:uid="{40EDCFED-FA0E-4137-8AF5-6DFAD0D07D01}"/>
    <cellStyle name="Input 2 5 9 6 2" xfId="26757" xr:uid="{97334C6F-9F32-4C1E-AD06-AD2ED25F9B11}"/>
    <cellStyle name="Input 2 5 9 7" xfId="26758" xr:uid="{01F84B86-9A6A-43E1-85B3-A2EA0435B53F}"/>
    <cellStyle name="Input 2 5_Mes Actual" xfId="26759" xr:uid="{1B502B17-4358-4A9D-AE71-CB03D6BEC7ED}"/>
    <cellStyle name="Input 2 6" xfId="26760" xr:uid="{7E478141-8CA1-4AE5-891B-82DBE39DDD6E}"/>
    <cellStyle name="Input 2 6 10" xfId="26761" xr:uid="{47BF59C7-0648-4FBD-A8B4-AAC37EE70F2F}"/>
    <cellStyle name="Input 2 6 10 2" xfId="26762" xr:uid="{5D724357-9677-4587-BB7B-5091A249A183}"/>
    <cellStyle name="Input 2 6 11" xfId="26763" xr:uid="{20848B64-1040-43D0-B620-EA5D08DE16CE}"/>
    <cellStyle name="Input 2 6 11 2" xfId="26764" xr:uid="{80830734-04AE-460B-A742-FBA108699324}"/>
    <cellStyle name="Input 2 6 12" xfId="26765" xr:uid="{A89B294D-7844-454A-8BDD-F525C2D0F70C}"/>
    <cellStyle name="Input 2 6 12 2" xfId="26766" xr:uid="{7773F5FE-1327-40E4-BCFB-FB7BEE7C3B4C}"/>
    <cellStyle name="Input 2 6 13" xfId="26767" xr:uid="{A77AAC9A-1C75-4F65-9FDE-C6DFD9AFA792}"/>
    <cellStyle name="Input 2 6 13 2" xfId="26768" xr:uid="{6B0E5587-9D68-4992-B2B0-975ADBC6939F}"/>
    <cellStyle name="Input 2 6 14" xfId="26769" xr:uid="{E494CCAA-31D8-43F3-8B27-4D13FDE41F21}"/>
    <cellStyle name="Input 2 6 2" xfId="26770" xr:uid="{D79DE60A-DFED-4F8F-B9B4-2A9E96A51F3E}"/>
    <cellStyle name="Input 2 6 2 10" xfId="26771" xr:uid="{1D8929B0-148B-4023-877C-4605DAE9AAB1}"/>
    <cellStyle name="Input 2 6 2 10 2" xfId="26772" xr:uid="{4355E94D-52B9-44F6-B978-4FFEA326885B}"/>
    <cellStyle name="Input 2 6 2 11" xfId="26773" xr:uid="{4A2AEA66-AC0D-4AC7-B27D-51886A3A1948}"/>
    <cellStyle name="Input 2 6 2 11 2" xfId="26774" xr:uid="{24729706-095B-48DA-BCA2-CD4D6416FE55}"/>
    <cellStyle name="Input 2 6 2 12" xfId="26775" xr:uid="{98421C40-4F8F-4918-90EC-8C735A108AE5}"/>
    <cellStyle name="Input 2 6 2 2" xfId="26776" xr:uid="{B0E7647F-4871-41AC-9435-5776076D104C}"/>
    <cellStyle name="Input 2 6 2 2 10" xfId="26777" xr:uid="{89B1D552-630F-4744-8CD2-1A3102E4E355}"/>
    <cellStyle name="Input 2 6 2 2 10 2" xfId="26778" xr:uid="{E557102B-10FE-4789-95C9-4ACDCA13FACF}"/>
    <cellStyle name="Input 2 6 2 2 11" xfId="26779" xr:uid="{CB515890-FCE0-4F11-8AB2-CD7E5E77D5BF}"/>
    <cellStyle name="Input 2 6 2 2 2" xfId="26780" xr:uid="{EB490A4A-EF7C-4292-9737-3FFDF2F156E6}"/>
    <cellStyle name="Input 2 6 2 2 2 2" xfId="26781" xr:uid="{49B207E9-20D8-4A8D-BA84-0955CF39827F}"/>
    <cellStyle name="Input 2 6 2 2 2 2 2" xfId="26782" xr:uid="{AA99EC9B-D1FC-4DC8-8005-4FBFDBDEDD8F}"/>
    <cellStyle name="Input 2 6 2 2 2 2 2 2" xfId="26783" xr:uid="{E6D51854-9CEF-46F5-A5B6-0E7B92CE38D6}"/>
    <cellStyle name="Input 2 6 2 2 2 2 3" xfId="26784" xr:uid="{08E76720-6D3B-4927-88BE-264217A867DA}"/>
    <cellStyle name="Input 2 6 2 2 2 2 3 2" xfId="26785" xr:uid="{99BCF4BA-233E-4F91-B7F2-E9B801522925}"/>
    <cellStyle name="Input 2 6 2 2 2 2 4" xfId="26786" xr:uid="{0FDEE0AE-4ABC-426F-BB3D-64878A3A0549}"/>
    <cellStyle name="Input 2 6 2 2 2 2 4 2" xfId="26787" xr:uid="{1039AAB5-A049-4A75-BA1C-14724AD43384}"/>
    <cellStyle name="Input 2 6 2 2 2 2 5" xfId="26788" xr:uid="{2F233F2F-1173-441E-84E6-6A778B99BD16}"/>
    <cellStyle name="Input 2 6 2 2 2 2 5 2" xfId="26789" xr:uid="{4969C7D8-CAA3-4BAF-9833-71CFAD243BE4}"/>
    <cellStyle name="Input 2 6 2 2 2 2 6" xfId="26790" xr:uid="{A38786CD-4CBB-4DC0-84AC-444D7A156C0C}"/>
    <cellStyle name="Input 2 6 2 2 2 2 6 2" xfId="26791" xr:uid="{5CDBD6C8-8C8A-497D-ADD8-54424A26A06F}"/>
    <cellStyle name="Input 2 6 2 2 2 2 7" xfId="26792" xr:uid="{06E6BCFA-6184-42FA-9AB1-6D904EDC166E}"/>
    <cellStyle name="Input 2 6 2 2 2 2_Mes Actual" xfId="26793" xr:uid="{BD3FB2EA-BD33-46A2-AB78-275FD31A5A1A}"/>
    <cellStyle name="Input 2 6 2 2 2 3" xfId="26794" xr:uid="{8F79DD3F-E52A-45DA-9019-A0A5EEB80B78}"/>
    <cellStyle name="Input 2 6 2 2 2 3 2" xfId="26795" xr:uid="{32F09930-15F7-4025-A57A-63A015057D84}"/>
    <cellStyle name="Input 2 6 2 2 2 3 2 2" xfId="26796" xr:uid="{CA42DCF0-A2EF-412E-883A-AB32C1000AE7}"/>
    <cellStyle name="Input 2 6 2 2 2 3 3" xfId="26797" xr:uid="{E1C9C24B-9EF7-4694-B66D-8359EC911A40}"/>
    <cellStyle name="Input 2 6 2 2 2 3_Mes Actual" xfId="26798" xr:uid="{2DF4FE03-AC64-4A7F-A692-CCAACEE1DDC9}"/>
    <cellStyle name="Input 2 6 2 2 2 4" xfId="26799" xr:uid="{DB6CE89B-9159-421F-9530-64E616276D1A}"/>
    <cellStyle name="Input 2 6 2 2 2 4 2" xfId="26800" xr:uid="{D1C7AE9B-892E-4E51-80BE-4375ABE753D6}"/>
    <cellStyle name="Input 2 6 2 2 2 5" xfId="26801" xr:uid="{C7CC99FD-7891-4247-BE6E-5151CD5E3F1C}"/>
    <cellStyle name="Input 2 6 2 2 2 5 2" xfId="26802" xr:uid="{93D3EEC0-EF29-4DFB-9F25-26E21B307543}"/>
    <cellStyle name="Input 2 6 2 2 2 6" xfId="26803" xr:uid="{9472D45C-BF26-4920-B8BA-33CC70761CB5}"/>
    <cellStyle name="Input 2 6 2 2 2 6 2" xfId="26804" xr:uid="{1E6DB29A-4367-45BB-B940-81A7CE62DEE0}"/>
    <cellStyle name="Input 2 6 2 2 2 7" xfId="26805" xr:uid="{EC3B523D-881D-4981-B816-314916641624}"/>
    <cellStyle name="Input 2 6 2 2 2 7 2" xfId="26806" xr:uid="{955FA626-5A49-4965-8EB4-2A0A4EB0CC3A}"/>
    <cellStyle name="Input 2 6 2 2 2 8" xfId="26807" xr:uid="{62CCFD04-7A93-4DD6-A433-6D644F4D0A8D}"/>
    <cellStyle name="Input 2 6 2 2 2_Mes Actual" xfId="26808" xr:uid="{2B0F677D-1B89-48B0-8F31-F6169212DBCC}"/>
    <cellStyle name="Input 2 6 2 2 3" xfId="26809" xr:uid="{F52CE8B8-CD99-4C3F-A101-0973CC4CCA20}"/>
    <cellStyle name="Input 2 6 2 2 3 2" xfId="26810" xr:uid="{B7877EDD-2A4A-4C86-B0D4-56220F8C98AB}"/>
    <cellStyle name="Input 2 6 2 2 3 2 2" xfId="26811" xr:uid="{5B8E7FEA-84AB-4CBD-B5CC-963CCAC10D3D}"/>
    <cellStyle name="Input 2 6 2 2 3 2 2 2" xfId="26812" xr:uid="{43264557-85A9-494B-97A3-DB7C8537E9FA}"/>
    <cellStyle name="Input 2 6 2 2 3 2 3" xfId="26813" xr:uid="{C42EB2E8-3F57-4E02-8C0F-528E251F3E2A}"/>
    <cellStyle name="Input 2 6 2 2 3 2 3 2" xfId="26814" xr:uid="{09E9ABAB-CEF2-43D9-A672-6D6AF848C924}"/>
    <cellStyle name="Input 2 6 2 2 3 2 4" xfId="26815" xr:uid="{70E7C356-0273-4A3D-83BE-F11D09ED4FA1}"/>
    <cellStyle name="Input 2 6 2 2 3 2 4 2" xfId="26816" xr:uid="{C8FE88D2-B106-4E65-88C3-AB272FA39363}"/>
    <cellStyle name="Input 2 6 2 2 3 2 5" xfId="26817" xr:uid="{92B1F15B-E6C1-41B6-8108-F68A73E637CC}"/>
    <cellStyle name="Input 2 6 2 2 3 2 5 2" xfId="26818" xr:uid="{684EE5E8-9BB0-4CFD-A628-91A90C9BFF00}"/>
    <cellStyle name="Input 2 6 2 2 3 2 6" xfId="26819" xr:uid="{5A724E66-B3C7-4904-A461-7DC608B563C4}"/>
    <cellStyle name="Input 2 6 2 2 3 2 6 2" xfId="26820" xr:uid="{C882C781-F52E-4F33-94D3-D319CF6EFD8D}"/>
    <cellStyle name="Input 2 6 2 2 3 2 7" xfId="26821" xr:uid="{46097197-12E0-45CB-B01A-1C5991153268}"/>
    <cellStyle name="Input 2 6 2 2 3 3" xfId="26822" xr:uid="{20CA0146-957C-432E-9DA2-A1DC1C6454D2}"/>
    <cellStyle name="Input 2 6 2 2 3 3 2" xfId="26823" xr:uid="{AACCFDE0-2BFD-4C78-956C-BBBED9CEAC9E}"/>
    <cellStyle name="Input 2 6 2 2 3 4" xfId="26824" xr:uid="{22E15280-F59C-4CAA-B174-A886C1801284}"/>
    <cellStyle name="Input 2 6 2 2 3 4 2" xfId="26825" xr:uid="{29B2D024-0795-4EA1-9917-DF844322693B}"/>
    <cellStyle name="Input 2 6 2 2 3 5" xfId="26826" xr:uid="{3DE59C62-2BC3-445B-B34E-804B1904E6DF}"/>
    <cellStyle name="Input 2 6 2 2 3 5 2" xfId="26827" xr:uid="{04D81717-F0A1-4DCE-86CB-73D0380570EF}"/>
    <cellStyle name="Input 2 6 2 2 3 6" xfId="26828" xr:uid="{E151F07B-C872-44A4-B71D-BFB878769E04}"/>
    <cellStyle name="Input 2 6 2 2 3 6 2" xfId="26829" xr:uid="{9BACF800-0F9D-4975-8364-8C70164190FE}"/>
    <cellStyle name="Input 2 6 2 2 3 7" xfId="26830" xr:uid="{B07533FB-5562-43E8-9085-6F417E634B00}"/>
    <cellStyle name="Input 2 6 2 2 3 7 2" xfId="26831" xr:uid="{1BC2D9CB-B68B-4A93-84F5-0FA79AC1E83E}"/>
    <cellStyle name="Input 2 6 2 2 3 8" xfId="26832" xr:uid="{A56C80F6-33C5-4503-AA19-359513C81C51}"/>
    <cellStyle name="Input 2 6 2 2 3_Mes Actual" xfId="26833" xr:uid="{514FC821-135D-4B98-BE30-892898869AC3}"/>
    <cellStyle name="Input 2 6 2 2 4" xfId="26834" xr:uid="{5A23419E-00E1-4D37-8B75-FEA75BE7A9DC}"/>
    <cellStyle name="Input 2 6 2 2 4 2" xfId="26835" xr:uid="{1736186E-85D6-4623-AB0E-B7930DE97D22}"/>
    <cellStyle name="Input 2 6 2 2 4 2 2" xfId="26836" xr:uid="{547DC03C-8ADA-470A-906E-5445ABC0CF5A}"/>
    <cellStyle name="Input 2 6 2 2 4 2 2 2" xfId="26837" xr:uid="{4523EE0F-822F-494B-9571-621B0D2A2910}"/>
    <cellStyle name="Input 2 6 2 2 4 2 3" xfId="26838" xr:uid="{C6EAAADE-DC17-47F5-AED1-29C2A38DD5E0}"/>
    <cellStyle name="Input 2 6 2 2 4 2 3 2" xfId="26839" xr:uid="{91BAB4FF-D152-4C6D-83B2-50C17043C52F}"/>
    <cellStyle name="Input 2 6 2 2 4 2 4" xfId="26840" xr:uid="{1AAC1EA9-8246-4E90-9A36-DEDA4EACAD95}"/>
    <cellStyle name="Input 2 6 2 2 4 2 4 2" xfId="26841" xr:uid="{42289CAB-9669-4176-87CD-02FA545FB75E}"/>
    <cellStyle name="Input 2 6 2 2 4 2 5" xfId="26842" xr:uid="{8E2ABB50-8748-4466-A596-4D8D91DB9EB5}"/>
    <cellStyle name="Input 2 6 2 2 4 2 5 2" xfId="26843" xr:uid="{6A8748BB-3640-4215-B855-748B67533A20}"/>
    <cellStyle name="Input 2 6 2 2 4 2 6" xfId="26844" xr:uid="{46DC0533-EABC-45D3-A4E8-AF4903CFF8E6}"/>
    <cellStyle name="Input 2 6 2 2 4 2 6 2" xfId="26845" xr:uid="{A0C6D1B4-F9A3-4715-BAFB-FA0447E6E944}"/>
    <cellStyle name="Input 2 6 2 2 4 2 7" xfId="26846" xr:uid="{4E944883-AA61-4D98-9189-297533EB0EEF}"/>
    <cellStyle name="Input 2 6 2 2 4 3" xfId="26847" xr:uid="{F572C38B-E929-4A17-A71A-A0FDA3F70009}"/>
    <cellStyle name="Input 2 6 2 2 4 3 2" xfId="26848" xr:uid="{4F6677BE-507E-4595-9670-B5430389F5C8}"/>
    <cellStyle name="Input 2 6 2 2 4 4" xfId="26849" xr:uid="{2EEDA30A-3572-4FE9-95C3-8E1956DF025C}"/>
    <cellStyle name="Input 2 6 2 2 4 4 2" xfId="26850" xr:uid="{85717878-3A97-42CF-97FC-9864E0DE11F2}"/>
    <cellStyle name="Input 2 6 2 2 4 5" xfId="26851" xr:uid="{66753426-40D2-44DD-BDEE-D89A609B495F}"/>
    <cellStyle name="Input 2 6 2 2 4 5 2" xfId="26852" xr:uid="{4EB42AF0-A2D6-4048-9126-6D75137CD1A9}"/>
    <cellStyle name="Input 2 6 2 2 4 6" xfId="26853" xr:uid="{A5ED652A-AD94-43DB-8755-B0A21AAEDC9C}"/>
    <cellStyle name="Input 2 6 2 2 4 6 2" xfId="26854" xr:uid="{C3989174-FF60-49E1-A460-EC83DE86CFD9}"/>
    <cellStyle name="Input 2 6 2 2 4 7" xfId="26855" xr:uid="{FF0AF7F7-82F3-4979-8D6D-86AC3D7BA40E}"/>
    <cellStyle name="Input 2 6 2 2 4 7 2" xfId="26856" xr:uid="{526E3D55-F103-4665-9824-9F61643F228E}"/>
    <cellStyle name="Input 2 6 2 2 4 8" xfId="26857" xr:uid="{3066B55A-7B11-4F10-A284-1A947CC90989}"/>
    <cellStyle name="Input 2 6 2 2 4_Mes Actual" xfId="26858" xr:uid="{E8D3DC7C-167E-403E-984A-B2965E60856D}"/>
    <cellStyle name="Input 2 6 2 2 5" xfId="26859" xr:uid="{D3809D20-FFA1-4B97-B509-52F43C5C229F}"/>
    <cellStyle name="Input 2 6 2 2 5 2" xfId="26860" xr:uid="{6AB324C1-BFD7-49B3-BA99-B19BF36ACFFC}"/>
    <cellStyle name="Input 2 6 2 2 5 2 2" xfId="26861" xr:uid="{E8116F14-82CF-4D54-BEE7-51FA67ED52E5}"/>
    <cellStyle name="Input 2 6 2 2 5 3" xfId="26862" xr:uid="{3261C962-98FE-4E53-AC25-D974AFA80BF7}"/>
    <cellStyle name="Input 2 6 2 2 5 3 2" xfId="26863" xr:uid="{8410496A-B8A8-4E4B-A719-26F33D0A590C}"/>
    <cellStyle name="Input 2 6 2 2 5 4" xfId="26864" xr:uid="{67372182-C0F7-4DE5-9DDB-3A55C4CBF145}"/>
    <cellStyle name="Input 2 6 2 2 5 4 2" xfId="26865" xr:uid="{EA21478B-6D2B-4A51-AF58-E19164A26801}"/>
    <cellStyle name="Input 2 6 2 2 5 5" xfId="26866" xr:uid="{55CA379E-BBDF-43E3-A495-A3E8EBF1512E}"/>
    <cellStyle name="Input 2 6 2 2 5 5 2" xfId="26867" xr:uid="{7BAF8CE0-99B0-415F-8E85-E161D5AD1714}"/>
    <cellStyle name="Input 2 6 2 2 5 6" xfId="26868" xr:uid="{B2F46C51-5D28-458A-9EEE-0D16F51C351B}"/>
    <cellStyle name="Input 2 6 2 2 5 6 2" xfId="26869" xr:uid="{399B0D45-0924-4D4F-BE45-B38A51D70012}"/>
    <cellStyle name="Input 2 6 2 2 5 7" xfId="26870" xr:uid="{058B94C8-C8E0-489D-9556-8636B85168F6}"/>
    <cellStyle name="Input 2 6 2 2 6" xfId="26871" xr:uid="{72FDAE69-0131-458C-BC4B-735F685E9786}"/>
    <cellStyle name="Input 2 6 2 2 6 2" xfId="26872" xr:uid="{23106E57-1DBF-4EE1-A88F-BEF1C0B170A4}"/>
    <cellStyle name="Input 2 6 2 2 7" xfId="26873" xr:uid="{368113BA-2E6B-4284-91D7-C7FC6856E620}"/>
    <cellStyle name="Input 2 6 2 2 7 2" xfId="26874" xr:uid="{2F0B0FD0-C986-42F8-8F5A-0BB679E9AD93}"/>
    <cellStyle name="Input 2 6 2 2 8" xfId="26875" xr:uid="{8EF023DF-76C0-4A7E-8A87-63CCDE85454C}"/>
    <cellStyle name="Input 2 6 2 2 8 2" xfId="26876" xr:uid="{2503EE7D-F2FE-40BF-BD6C-924E05B27A02}"/>
    <cellStyle name="Input 2 6 2 2 9" xfId="26877" xr:uid="{5A6F38C1-3349-4903-90C7-8C5750ECFE37}"/>
    <cellStyle name="Input 2 6 2 2 9 2" xfId="26878" xr:uid="{73BDDD4D-49C6-4AFE-A2AF-C0BDDC34E73C}"/>
    <cellStyle name="Input 2 6 2 2_Mes Actual" xfId="26879" xr:uid="{9FA56D13-5EF8-4CEC-A044-DD3BA187B9A4}"/>
    <cellStyle name="Input 2 6 2 3" xfId="26880" xr:uid="{8EB7C9B7-4A35-40F2-B745-44CB8DDBAF38}"/>
    <cellStyle name="Input 2 6 2 3 2" xfId="26881" xr:uid="{10E4D47B-8A1F-46A7-9C53-FE416A11CBB2}"/>
    <cellStyle name="Input 2 6 2 3 2 2" xfId="26882" xr:uid="{5E17AF81-3B89-4B74-8BB0-5C0A1A101A82}"/>
    <cellStyle name="Input 2 6 2 3 2 2 2" xfId="26883" xr:uid="{D807F944-2057-4034-B127-D908AB60F987}"/>
    <cellStyle name="Input 2 6 2 3 2 3" xfId="26884" xr:uid="{51AF0D20-48F1-4929-9A38-DBDB9DA3C0BC}"/>
    <cellStyle name="Input 2 6 2 3 2 3 2" xfId="26885" xr:uid="{26D11B60-9ACE-422C-AED7-F8F47B8C9C24}"/>
    <cellStyle name="Input 2 6 2 3 2 4" xfId="26886" xr:uid="{29B35E17-72DC-4006-BF30-021C646AD122}"/>
    <cellStyle name="Input 2 6 2 3 2 4 2" xfId="26887" xr:uid="{7F3E520A-2C9A-4839-A9F8-0E9E5DA45C5A}"/>
    <cellStyle name="Input 2 6 2 3 2 5" xfId="26888" xr:uid="{F5F7F8E1-2E2F-4EC1-B1C5-A00FB35998F2}"/>
    <cellStyle name="Input 2 6 2 3 2 5 2" xfId="26889" xr:uid="{C26E2F9F-4F81-4323-9F88-AAF63C5BB1EE}"/>
    <cellStyle name="Input 2 6 2 3 2 6" xfId="26890" xr:uid="{2A2DBE83-31B0-4BA3-BF96-C0E8072C5610}"/>
    <cellStyle name="Input 2 6 2 3 2 6 2" xfId="26891" xr:uid="{0BCEC463-0679-40D5-8248-BF312F5EC7E3}"/>
    <cellStyle name="Input 2 6 2 3 2 7" xfId="26892" xr:uid="{230FD3DC-66C9-46E5-AB24-369EE6877D0C}"/>
    <cellStyle name="Input 2 6 2 3 2_Mes Actual" xfId="26893" xr:uid="{483AFE03-2ECA-4ECB-A158-3AAF388C9CEB}"/>
    <cellStyle name="Input 2 6 2 3 3" xfId="26894" xr:uid="{30737CF3-0058-4E74-A666-8F27F22A7B41}"/>
    <cellStyle name="Input 2 6 2 3 3 2" xfId="26895" xr:uid="{CCD1B90D-1DD0-4816-8BDB-EA5EDD9273F8}"/>
    <cellStyle name="Input 2 6 2 3 3 2 2" xfId="26896" xr:uid="{B547EF6F-0605-4271-BF08-D06F827608D0}"/>
    <cellStyle name="Input 2 6 2 3 3 3" xfId="26897" xr:uid="{E4E83213-30AF-48BB-AAFD-0692BDF88BEB}"/>
    <cellStyle name="Input 2 6 2 3 3_Mes Actual" xfId="26898" xr:uid="{1C6C0954-CFDB-42A2-8091-541F12D7D361}"/>
    <cellStyle name="Input 2 6 2 3 4" xfId="26899" xr:uid="{00D73C3B-7FBE-452B-8198-C02EDE308046}"/>
    <cellStyle name="Input 2 6 2 3 4 2" xfId="26900" xr:uid="{00BD2077-32B7-4265-BB6F-A9298967DB79}"/>
    <cellStyle name="Input 2 6 2 3 5" xfId="26901" xr:uid="{65545447-461C-434A-883F-D9D1E4AB0D58}"/>
    <cellStyle name="Input 2 6 2 3 5 2" xfId="26902" xr:uid="{D352BD13-2832-4479-A0E2-E06B4CC80FD3}"/>
    <cellStyle name="Input 2 6 2 3 6" xfId="26903" xr:uid="{C2CEE85D-91C3-4125-AAA8-5F2E0B640649}"/>
    <cellStyle name="Input 2 6 2 3 6 2" xfId="26904" xr:uid="{E9309E2E-9C30-42D8-AC1C-52A32EC31D19}"/>
    <cellStyle name="Input 2 6 2 3 7" xfId="26905" xr:uid="{0C738606-38E2-4FA9-9F3D-1D159ED61BB8}"/>
    <cellStyle name="Input 2 6 2 3 7 2" xfId="26906" xr:uid="{FE99E077-A58B-4352-9760-1A3E31559B00}"/>
    <cellStyle name="Input 2 6 2 3 8" xfId="26907" xr:uid="{7605C31E-F4CD-4C90-B834-56226064FF17}"/>
    <cellStyle name="Input 2 6 2 3_Mes Actual" xfId="26908" xr:uid="{1C5E930F-E9F1-436E-BFB1-5D2D8FDE86D5}"/>
    <cellStyle name="Input 2 6 2 4" xfId="26909" xr:uid="{0ACBD4A8-DB61-4D01-93AE-D15993724585}"/>
    <cellStyle name="Input 2 6 2 4 2" xfId="26910" xr:uid="{E40BE619-17A7-4486-82F2-3EADADC79DD1}"/>
    <cellStyle name="Input 2 6 2 4 2 2" xfId="26911" xr:uid="{A17B78FD-875C-42D9-B9BD-6FC68F2EFC25}"/>
    <cellStyle name="Input 2 6 2 4 2 2 2" xfId="26912" xr:uid="{693FD320-FEDD-430C-A25A-EA43334D24C5}"/>
    <cellStyle name="Input 2 6 2 4 2 3" xfId="26913" xr:uid="{3663F141-9A66-4584-835D-5E04EE7E00FE}"/>
    <cellStyle name="Input 2 6 2 4 2 3 2" xfId="26914" xr:uid="{BC1801B2-46FC-4346-BF7D-160403016E0E}"/>
    <cellStyle name="Input 2 6 2 4 2 4" xfId="26915" xr:uid="{B52D4D25-8F51-4BF8-B3D1-9053B7B50F80}"/>
    <cellStyle name="Input 2 6 2 4 2 4 2" xfId="26916" xr:uid="{183BEBAF-BC06-4413-BF86-7122F99F1E1D}"/>
    <cellStyle name="Input 2 6 2 4 2 5" xfId="26917" xr:uid="{D7AC9EA0-6860-4707-B0B2-E35D906724EA}"/>
    <cellStyle name="Input 2 6 2 4 2 5 2" xfId="26918" xr:uid="{FD45E9CF-933D-4E82-9754-DB6A453119EE}"/>
    <cellStyle name="Input 2 6 2 4 2 6" xfId="26919" xr:uid="{7397FD68-63F9-4167-BF57-CA8885D426EC}"/>
    <cellStyle name="Input 2 6 2 4 2 6 2" xfId="26920" xr:uid="{AE574E38-CD7B-485D-8F6E-9FED6C31A9ED}"/>
    <cellStyle name="Input 2 6 2 4 2 7" xfId="26921" xr:uid="{44C4CA98-B9D0-4A3E-8D1A-A00505318584}"/>
    <cellStyle name="Input 2 6 2 4 3" xfId="26922" xr:uid="{E5B9FCA8-50FC-4D3F-ACE3-0E32BE611D16}"/>
    <cellStyle name="Input 2 6 2 4 3 2" xfId="26923" xr:uid="{1F6B4176-5ED3-4A4B-BC40-4C9CF0901C79}"/>
    <cellStyle name="Input 2 6 2 4 4" xfId="26924" xr:uid="{1390B57F-B655-40B7-BAF1-B16C0687DA3E}"/>
    <cellStyle name="Input 2 6 2 4 4 2" xfId="26925" xr:uid="{66136BBC-6E9F-45C8-BF84-D2C8CE53C78F}"/>
    <cellStyle name="Input 2 6 2 4 5" xfId="26926" xr:uid="{9CD7B8E5-275A-4D2B-ADAF-F727E4B9AA85}"/>
    <cellStyle name="Input 2 6 2 4 5 2" xfId="26927" xr:uid="{B778B95C-BE29-4186-A96F-054263A4E07A}"/>
    <cellStyle name="Input 2 6 2 4 6" xfId="26928" xr:uid="{C99E3078-F088-4650-AD7C-6D5EF737A19B}"/>
    <cellStyle name="Input 2 6 2 4 6 2" xfId="26929" xr:uid="{A454F88C-66A1-4531-A5CA-9C959520524F}"/>
    <cellStyle name="Input 2 6 2 4 7" xfId="26930" xr:uid="{6A08C5E3-E09C-43CF-9CFA-6BF806B8CAE6}"/>
    <cellStyle name="Input 2 6 2 4 7 2" xfId="26931" xr:uid="{33C34C88-0CAB-4886-8805-25544A6CAEF4}"/>
    <cellStyle name="Input 2 6 2 4 8" xfId="26932" xr:uid="{328922A8-8596-4E40-9ABE-539CE6ACEC5B}"/>
    <cellStyle name="Input 2 6 2 4_Mes Actual" xfId="26933" xr:uid="{27DAE00F-E8E2-49DC-9261-DD993F40E60D}"/>
    <cellStyle name="Input 2 6 2 5" xfId="26934" xr:uid="{5686F04F-F7F9-405F-BCD6-ACAD4FBDBED1}"/>
    <cellStyle name="Input 2 6 2 5 2" xfId="26935" xr:uid="{1204522E-08A0-4BCF-8045-576573034EC6}"/>
    <cellStyle name="Input 2 6 2 5 2 2" xfId="26936" xr:uid="{361856CD-A891-4743-89A1-8234252BC3B4}"/>
    <cellStyle name="Input 2 6 2 5 2 2 2" xfId="26937" xr:uid="{09227E41-2697-4996-B4C9-97679C70BF3B}"/>
    <cellStyle name="Input 2 6 2 5 2 3" xfId="26938" xr:uid="{4F140D01-9007-46EA-85C3-C34B994BEEA0}"/>
    <cellStyle name="Input 2 6 2 5 2 3 2" xfId="26939" xr:uid="{E451D1AC-32A1-41B9-B353-9EA065C2EAB3}"/>
    <cellStyle name="Input 2 6 2 5 2 4" xfId="26940" xr:uid="{ABCFAB56-EE98-4EAE-87A6-B98822C341E0}"/>
    <cellStyle name="Input 2 6 2 5 2 4 2" xfId="26941" xr:uid="{10D478B6-C366-4DC7-B88E-037398AFC8FE}"/>
    <cellStyle name="Input 2 6 2 5 2 5" xfId="26942" xr:uid="{BF634126-24F1-497C-8288-E02A26692033}"/>
    <cellStyle name="Input 2 6 2 5 2 5 2" xfId="26943" xr:uid="{3F07A3D0-6ECF-46E4-A69C-81F8C9C2C98D}"/>
    <cellStyle name="Input 2 6 2 5 2 6" xfId="26944" xr:uid="{BE59CD1C-311D-437F-8541-BCD23FCCC062}"/>
    <cellStyle name="Input 2 6 2 5 2 6 2" xfId="26945" xr:uid="{B6598FEE-7E3B-4F88-ABE1-AB8B2A9493E2}"/>
    <cellStyle name="Input 2 6 2 5 2 7" xfId="26946" xr:uid="{826C861E-117B-4648-B324-C449B72A8BA5}"/>
    <cellStyle name="Input 2 6 2 5 3" xfId="26947" xr:uid="{9CB02437-4B92-40BC-B105-16A4BF016BA0}"/>
    <cellStyle name="Input 2 6 2 5 3 2" xfId="26948" xr:uid="{A50ECB72-D240-4A5C-A98B-C6F5E3DADB3C}"/>
    <cellStyle name="Input 2 6 2 5 4" xfId="26949" xr:uid="{BC885298-91F6-4A5B-A43A-1A06C1E10DA6}"/>
    <cellStyle name="Input 2 6 2 5 4 2" xfId="26950" xr:uid="{2E7F0F84-9A5D-4B19-B68E-059E5A26DA4A}"/>
    <cellStyle name="Input 2 6 2 5 5" xfId="26951" xr:uid="{0E6DAE31-6C59-435A-A1BB-CB848F2CC004}"/>
    <cellStyle name="Input 2 6 2 5 5 2" xfId="26952" xr:uid="{30B478E7-C855-40AF-9877-F2A20CDD682C}"/>
    <cellStyle name="Input 2 6 2 5 6" xfId="26953" xr:uid="{236AB726-C645-4D9D-876A-B82243CC10F0}"/>
    <cellStyle name="Input 2 6 2 5 6 2" xfId="26954" xr:uid="{8B67EC8E-CDB0-4321-A419-B3B314ECDF27}"/>
    <cellStyle name="Input 2 6 2 5 7" xfId="26955" xr:uid="{9E432207-DE6F-4151-9991-E2976C36AFB2}"/>
    <cellStyle name="Input 2 6 2 5 7 2" xfId="26956" xr:uid="{628C0BEC-4E08-4D8A-9BC5-7C43F3118A6A}"/>
    <cellStyle name="Input 2 6 2 5 8" xfId="26957" xr:uid="{6098BDA3-1045-4BFD-8953-E4201A7519A7}"/>
    <cellStyle name="Input 2 6 2 5_Mes Actual" xfId="26958" xr:uid="{754E877B-90B8-4A5D-BB15-6762816BE163}"/>
    <cellStyle name="Input 2 6 2 6" xfId="26959" xr:uid="{BA454C58-D3E3-4D22-B604-581E5939EFD2}"/>
    <cellStyle name="Input 2 6 2 6 2" xfId="26960" xr:uid="{04AD29EF-4DE0-42B1-A8F6-180C99A19D86}"/>
    <cellStyle name="Input 2 6 2 6 2 2" xfId="26961" xr:uid="{F06096CF-4358-4180-A6A8-95E0B9973FAA}"/>
    <cellStyle name="Input 2 6 2 6 3" xfId="26962" xr:uid="{3739EF78-ACDE-4BD2-9F41-99999A024611}"/>
    <cellStyle name="Input 2 6 2 6 3 2" xfId="26963" xr:uid="{3EB72088-9206-4D24-8B23-D568E59F5F4F}"/>
    <cellStyle name="Input 2 6 2 6 4" xfId="26964" xr:uid="{805D56F6-2929-4179-8298-C3C2C5298051}"/>
    <cellStyle name="Input 2 6 2 6 4 2" xfId="26965" xr:uid="{CEAB033C-3A6D-4F10-B570-526083069E32}"/>
    <cellStyle name="Input 2 6 2 6 5" xfId="26966" xr:uid="{453C94F1-C94F-4A70-A2E9-B452881DF312}"/>
    <cellStyle name="Input 2 6 2 6 5 2" xfId="26967" xr:uid="{F970C2FB-8990-4B5B-BEAA-2AF2BBBC2C67}"/>
    <cellStyle name="Input 2 6 2 6 6" xfId="26968" xr:uid="{1519F7B8-7CB1-43A0-8B3B-DD7C18C5913E}"/>
    <cellStyle name="Input 2 6 2 6 6 2" xfId="26969" xr:uid="{4AA04738-EF72-4567-94F0-D25C58380B59}"/>
    <cellStyle name="Input 2 6 2 6 7" xfId="26970" xr:uid="{AF70F39E-0A6C-49C5-8D27-4AE4CA75B1D6}"/>
    <cellStyle name="Input 2 6 2 7" xfId="26971" xr:uid="{FD6292BB-586F-49A5-B312-95B6F39BB045}"/>
    <cellStyle name="Input 2 6 2 7 2" xfId="26972" xr:uid="{CAB65A6A-2377-4E1F-9790-D777919DC279}"/>
    <cellStyle name="Input 2 6 2 8" xfId="26973" xr:uid="{C938E39E-37C2-4276-BC67-457FB918988A}"/>
    <cellStyle name="Input 2 6 2 8 2" xfId="26974" xr:uid="{DE36C714-1DCB-4419-BEE7-3080E569F88E}"/>
    <cellStyle name="Input 2 6 2 9" xfId="26975" xr:uid="{7E96BB33-2B41-42B7-922C-E7FBD1979C1D}"/>
    <cellStyle name="Input 2 6 2 9 2" xfId="26976" xr:uid="{68B5348E-10FA-4554-9A88-2922543995E6}"/>
    <cellStyle name="Input 2 6 2_Mes Actual" xfId="26977" xr:uid="{66166116-E337-4BC6-87C8-C41CD4D678DC}"/>
    <cellStyle name="Input 2 6 3" xfId="26978" xr:uid="{73090483-09D2-48A6-82D1-C8B143568826}"/>
    <cellStyle name="Input 2 6 3 10" xfId="26979" xr:uid="{18D5220B-2EC1-4683-8371-B9ED22E3B92D}"/>
    <cellStyle name="Input 2 6 3 10 2" xfId="26980" xr:uid="{20CCFB3F-C8EA-46E3-A18A-A82B552BB6EE}"/>
    <cellStyle name="Input 2 6 3 11" xfId="26981" xr:uid="{167FA78C-2FEF-4563-9D87-24180946A331}"/>
    <cellStyle name="Input 2 6 3 2" xfId="26982" xr:uid="{4C03553C-EA79-4116-B906-7B5FE36062D1}"/>
    <cellStyle name="Input 2 6 3 2 2" xfId="26983" xr:uid="{0356D836-036F-4082-ADD2-DCFE1A225BD8}"/>
    <cellStyle name="Input 2 6 3 2 2 2" xfId="26984" xr:uid="{968D7F58-C0EC-45AC-ABC2-CC257D9DBB4A}"/>
    <cellStyle name="Input 2 6 3 2 2 2 2" xfId="26985" xr:uid="{5C72A480-F3CD-4518-A7F6-8310603CA385}"/>
    <cellStyle name="Input 2 6 3 2 2 3" xfId="26986" xr:uid="{811AD8D5-0F8D-418E-9247-CE50F972EDDC}"/>
    <cellStyle name="Input 2 6 3 2 2 3 2" xfId="26987" xr:uid="{64414217-499E-4120-B96E-BE5BBDF06F08}"/>
    <cellStyle name="Input 2 6 3 2 2 4" xfId="26988" xr:uid="{7CD95399-D666-4E75-95A8-4F9F9FB5F9F8}"/>
    <cellStyle name="Input 2 6 3 2 2 4 2" xfId="26989" xr:uid="{0EBACEB0-ADAC-47A0-89B0-9DDF84AA4AEF}"/>
    <cellStyle name="Input 2 6 3 2 2 5" xfId="26990" xr:uid="{88CEEDF7-43CB-47EB-982D-4709160194F7}"/>
    <cellStyle name="Input 2 6 3 2 2 5 2" xfId="26991" xr:uid="{D6614764-962B-446E-BAFD-1BF0A8AED4A7}"/>
    <cellStyle name="Input 2 6 3 2 2 6" xfId="26992" xr:uid="{EBD0D39E-E9F1-4DC9-B0DF-D206F3ABDFC2}"/>
    <cellStyle name="Input 2 6 3 2 2 6 2" xfId="26993" xr:uid="{6B851693-9A40-4536-9BB0-FBFC2AAD09B5}"/>
    <cellStyle name="Input 2 6 3 2 2 7" xfId="26994" xr:uid="{303A2311-79BE-432A-A7F4-6729D75CB322}"/>
    <cellStyle name="Input 2 6 3 2 2_Mes Actual" xfId="26995" xr:uid="{BAF88C3B-34BE-451C-8DDA-A54A2E5849BA}"/>
    <cellStyle name="Input 2 6 3 2 3" xfId="26996" xr:uid="{B156096B-7C60-4E83-9D52-470BACCD8FF2}"/>
    <cellStyle name="Input 2 6 3 2 3 2" xfId="26997" xr:uid="{87BB0882-F5DC-49B8-8DDB-23F43920F1AD}"/>
    <cellStyle name="Input 2 6 3 2 3 2 2" xfId="26998" xr:uid="{F0E18F08-4461-4901-AE0D-88F367CFF5AC}"/>
    <cellStyle name="Input 2 6 3 2 3 3" xfId="26999" xr:uid="{BBB61C4E-EB89-4235-B5E7-38C9368A1303}"/>
    <cellStyle name="Input 2 6 3 2 3_Mes Actual" xfId="27000" xr:uid="{4C6383AB-C94A-4D8E-8714-D693988688D8}"/>
    <cellStyle name="Input 2 6 3 2 4" xfId="27001" xr:uid="{1902602B-487C-4C95-B4A7-0D0410121540}"/>
    <cellStyle name="Input 2 6 3 2 4 2" xfId="27002" xr:uid="{851563AB-4733-48B1-9977-C852D167FAA6}"/>
    <cellStyle name="Input 2 6 3 2 5" xfId="27003" xr:uid="{913CCBB7-1948-4A39-AB8C-387636866A58}"/>
    <cellStyle name="Input 2 6 3 2 5 2" xfId="27004" xr:uid="{CC4DA45A-B577-46CA-9A5B-96DC3887FC41}"/>
    <cellStyle name="Input 2 6 3 2 6" xfId="27005" xr:uid="{205E8BDD-69CA-467E-AA8E-BF836BA4A825}"/>
    <cellStyle name="Input 2 6 3 2 6 2" xfId="27006" xr:uid="{E8FEA24E-AA86-4EF3-AEEC-0BACB7413965}"/>
    <cellStyle name="Input 2 6 3 2 7" xfId="27007" xr:uid="{4FDBADB6-A7FC-4E2A-849E-0A3638CE221A}"/>
    <cellStyle name="Input 2 6 3 2 7 2" xfId="27008" xr:uid="{ED5076DE-CC7C-4789-B414-15B21378AC25}"/>
    <cellStyle name="Input 2 6 3 2 8" xfId="27009" xr:uid="{2810C342-E5C5-4C20-A6C0-603D0A0F918E}"/>
    <cellStyle name="Input 2 6 3 2_Mes Actual" xfId="27010" xr:uid="{22B23730-8138-46AA-8247-940C7290A342}"/>
    <cellStyle name="Input 2 6 3 3" xfId="27011" xr:uid="{4AB9BDEF-24BF-4002-900C-4A451DBD30B5}"/>
    <cellStyle name="Input 2 6 3 3 2" xfId="27012" xr:uid="{27D29227-C275-4241-81FD-607BE2117A77}"/>
    <cellStyle name="Input 2 6 3 3 2 2" xfId="27013" xr:uid="{F763B039-9EB0-41FC-8A7E-E56F7A41DDA5}"/>
    <cellStyle name="Input 2 6 3 3 2 2 2" xfId="27014" xr:uid="{17C92743-7733-4A16-BA4B-89A070FEA31E}"/>
    <cellStyle name="Input 2 6 3 3 2 3" xfId="27015" xr:uid="{E5B8A253-2675-4136-9AE5-843B4B02FECD}"/>
    <cellStyle name="Input 2 6 3 3 2 3 2" xfId="27016" xr:uid="{B7CDE5FE-EB2F-4254-A7CF-B07BCCDE8607}"/>
    <cellStyle name="Input 2 6 3 3 2 4" xfId="27017" xr:uid="{420B2348-78B0-44A5-AA27-5DCD8CE7C221}"/>
    <cellStyle name="Input 2 6 3 3 2 4 2" xfId="27018" xr:uid="{A81F595E-7F13-463B-B1BB-2B3088F5BE9A}"/>
    <cellStyle name="Input 2 6 3 3 2 5" xfId="27019" xr:uid="{A2511D79-679F-42CA-B55D-B9C40A49DE2B}"/>
    <cellStyle name="Input 2 6 3 3 2 5 2" xfId="27020" xr:uid="{1F46778D-913A-440B-A600-64BA6E2364E1}"/>
    <cellStyle name="Input 2 6 3 3 2 6" xfId="27021" xr:uid="{11C11E87-DA75-47FE-9224-FCA50ABED494}"/>
    <cellStyle name="Input 2 6 3 3 2 6 2" xfId="27022" xr:uid="{09D31D7D-67D1-416E-B50B-AA52B827D56C}"/>
    <cellStyle name="Input 2 6 3 3 2 7" xfId="27023" xr:uid="{3F0518D7-24E4-4434-9BBB-AD5738886BB2}"/>
    <cellStyle name="Input 2 6 3 3 3" xfId="27024" xr:uid="{55839028-7228-4983-A11F-79F2C93BF950}"/>
    <cellStyle name="Input 2 6 3 3 3 2" xfId="27025" xr:uid="{3F0CCD91-437B-4FB9-811D-07C85702FCBD}"/>
    <cellStyle name="Input 2 6 3 3 4" xfId="27026" xr:uid="{CBB37CB6-0813-411E-846B-95D029481906}"/>
    <cellStyle name="Input 2 6 3 3 4 2" xfId="27027" xr:uid="{2740393B-4A32-4D5C-96D9-0E2EECA56E56}"/>
    <cellStyle name="Input 2 6 3 3 5" xfId="27028" xr:uid="{0527AFFA-6256-4592-8DCE-2EFB26A4F8A4}"/>
    <cellStyle name="Input 2 6 3 3 5 2" xfId="27029" xr:uid="{D16F1ADC-2B0E-4D30-8A6B-90A262E741D8}"/>
    <cellStyle name="Input 2 6 3 3 6" xfId="27030" xr:uid="{82120753-11F9-4EBA-B26C-71A7231828D0}"/>
    <cellStyle name="Input 2 6 3 3 6 2" xfId="27031" xr:uid="{5C0E56ED-44FF-4AD6-A454-EC67366AAAD1}"/>
    <cellStyle name="Input 2 6 3 3 7" xfId="27032" xr:uid="{256A9F0D-98E5-4644-A63F-11C6C4B290DE}"/>
    <cellStyle name="Input 2 6 3 3 7 2" xfId="27033" xr:uid="{F5B00E1E-F862-4CB9-AE6A-CE24ADA0C8AB}"/>
    <cellStyle name="Input 2 6 3 3 8" xfId="27034" xr:uid="{6A85B1B4-F351-41C0-8D70-663B843E886C}"/>
    <cellStyle name="Input 2 6 3 3_Mes Actual" xfId="27035" xr:uid="{3E849A9E-0A3A-4BF2-9096-CEB62C09618C}"/>
    <cellStyle name="Input 2 6 3 4" xfId="27036" xr:uid="{AA00AAE1-3722-46EA-B781-AEC7CAF76AA0}"/>
    <cellStyle name="Input 2 6 3 4 2" xfId="27037" xr:uid="{FDA1AC81-615E-4EE6-840D-C25A3A612335}"/>
    <cellStyle name="Input 2 6 3 4 2 2" xfId="27038" xr:uid="{98A249A6-19E2-405A-B94B-A2369A39F278}"/>
    <cellStyle name="Input 2 6 3 4 2 2 2" xfId="27039" xr:uid="{E2C2E6DC-E053-465D-99F3-6CE28F070924}"/>
    <cellStyle name="Input 2 6 3 4 2 3" xfId="27040" xr:uid="{E0ED3F07-64DC-4ECC-ADF7-C683A5D945A7}"/>
    <cellStyle name="Input 2 6 3 4 2 3 2" xfId="27041" xr:uid="{E79B5B44-0767-49FF-AAE4-A2CFE7EF1E58}"/>
    <cellStyle name="Input 2 6 3 4 2 4" xfId="27042" xr:uid="{E9FA6795-7C51-4781-B01B-D10E9BAFF4DB}"/>
    <cellStyle name="Input 2 6 3 4 2 4 2" xfId="27043" xr:uid="{6D226888-5902-456E-B1BB-035579EF5529}"/>
    <cellStyle name="Input 2 6 3 4 2 5" xfId="27044" xr:uid="{0F0D8F84-A96C-4E57-8386-653865525230}"/>
    <cellStyle name="Input 2 6 3 4 2 5 2" xfId="27045" xr:uid="{C6E5D0A8-EA2E-4AB3-B949-302C63EDF840}"/>
    <cellStyle name="Input 2 6 3 4 2 6" xfId="27046" xr:uid="{2850103C-B21B-49C7-81B0-FAFE78AC9C20}"/>
    <cellStyle name="Input 2 6 3 4 2 6 2" xfId="27047" xr:uid="{075717F2-C2E8-4F9E-9ECC-79E4F6196FA3}"/>
    <cellStyle name="Input 2 6 3 4 2 7" xfId="27048" xr:uid="{A4E5C82B-1698-44EE-831C-3BD647234F9C}"/>
    <cellStyle name="Input 2 6 3 4 3" xfId="27049" xr:uid="{59A845C9-45EF-4160-9FDD-2EB577861305}"/>
    <cellStyle name="Input 2 6 3 4 3 2" xfId="27050" xr:uid="{3629D3D3-A12D-4038-83C0-06ECE8D62EF7}"/>
    <cellStyle name="Input 2 6 3 4 4" xfId="27051" xr:uid="{FDC6B057-465F-435D-9A6E-F6950CC1CAE0}"/>
    <cellStyle name="Input 2 6 3 4 4 2" xfId="27052" xr:uid="{BE0D1D66-28EC-42B2-960B-9E4D398D7EEA}"/>
    <cellStyle name="Input 2 6 3 4 5" xfId="27053" xr:uid="{D600A5FB-36A4-4BD3-A71C-18DC3523FE52}"/>
    <cellStyle name="Input 2 6 3 4 5 2" xfId="27054" xr:uid="{ACC1079A-F20A-4A3C-B780-E1ECDF7A0741}"/>
    <cellStyle name="Input 2 6 3 4 6" xfId="27055" xr:uid="{58F781D4-23DD-4584-85D4-FC128605870F}"/>
    <cellStyle name="Input 2 6 3 4 6 2" xfId="27056" xr:uid="{F204F50D-134C-4320-954C-8FB3DFFE5CB7}"/>
    <cellStyle name="Input 2 6 3 4 7" xfId="27057" xr:uid="{D6088868-0B25-4DB6-8E24-7C81A4847FDA}"/>
    <cellStyle name="Input 2 6 3 4 7 2" xfId="27058" xr:uid="{3B6FF8C8-2539-46F9-A9B1-644603F20A1C}"/>
    <cellStyle name="Input 2 6 3 4 8" xfId="27059" xr:uid="{301056CE-B140-4CC2-A90A-99F130D9A675}"/>
    <cellStyle name="Input 2 6 3 4_Mes Actual" xfId="27060" xr:uid="{958C8777-B761-460E-8D02-9D52AA9A7A7F}"/>
    <cellStyle name="Input 2 6 3 5" xfId="27061" xr:uid="{C89593B8-775B-4867-AD6C-DF1722922BBD}"/>
    <cellStyle name="Input 2 6 3 5 2" xfId="27062" xr:uid="{77CF9D26-BF39-4506-8851-A1ACFF9563B2}"/>
    <cellStyle name="Input 2 6 3 5 2 2" xfId="27063" xr:uid="{8BCB7D6B-9D18-428E-99C8-36A60774C659}"/>
    <cellStyle name="Input 2 6 3 5 3" xfId="27064" xr:uid="{5D87AA01-FEA6-4A68-8FBB-49E50667B7F4}"/>
    <cellStyle name="Input 2 6 3 5 3 2" xfId="27065" xr:uid="{41B329D0-D474-4A18-8AFE-30A73862260E}"/>
    <cellStyle name="Input 2 6 3 5 4" xfId="27066" xr:uid="{2FA25EA3-2CE8-4712-B07E-061708F9F14F}"/>
    <cellStyle name="Input 2 6 3 5 4 2" xfId="27067" xr:uid="{BD9BAD53-1840-41E1-A96B-F02A47BB9270}"/>
    <cellStyle name="Input 2 6 3 5 5" xfId="27068" xr:uid="{2DFB04FA-2C72-4668-A618-CF0697B4933A}"/>
    <cellStyle name="Input 2 6 3 5 5 2" xfId="27069" xr:uid="{D1BC1D3C-8755-4B01-AFC4-A7D3B11411D5}"/>
    <cellStyle name="Input 2 6 3 5 6" xfId="27070" xr:uid="{696F62CD-CAC4-4E7F-92F5-68C86C728CF1}"/>
    <cellStyle name="Input 2 6 3 5 6 2" xfId="27071" xr:uid="{F12CBFE2-0192-462F-BF1E-7A35E3BDF032}"/>
    <cellStyle name="Input 2 6 3 5 7" xfId="27072" xr:uid="{AB366249-27CF-4397-9E10-7F02895B2EDF}"/>
    <cellStyle name="Input 2 6 3 6" xfId="27073" xr:uid="{C3F8FCA7-39E8-4FB6-90B5-83C1C6C16F2F}"/>
    <cellStyle name="Input 2 6 3 6 2" xfId="27074" xr:uid="{E48A506F-019A-4BFE-9365-3217D6908447}"/>
    <cellStyle name="Input 2 6 3 7" xfId="27075" xr:uid="{554B77DF-8049-4A58-A01B-EDE67919E43C}"/>
    <cellStyle name="Input 2 6 3 7 2" xfId="27076" xr:uid="{2C9E8AA4-64DC-4D74-B104-38B14E89F5FA}"/>
    <cellStyle name="Input 2 6 3 8" xfId="27077" xr:uid="{5ED8836F-E568-4239-94B8-2CCF31FC410F}"/>
    <cellStyle name="Input 2 6 3 8 2" xfId="27078" xr:uid="{8AA398E3-2D19-4DE9-A557-AFA7CAD46D7C}"/>
    <cellStyle name="Input 2 6 3 9" xfId="27079" xr:uid="{11CED10C-7D71-404C-B8A3-B2C096B5873F}"/>
    <cellStyle name="Input 2 6 3 9 2" xfId="27080" xr:uid="{CCC7338E-02BD-40F5-A867-B881BB812189}"/>
    <cellStyle name="Input 2 6 3_Mes Actual" xfId="27081" xr:uid="{19CCAFBC-1D25-45D5-822C-AC95E5D04D1D}"/>
    <cellStyle name="Input 2 6 4" xfId="27082" xr:uid="{B886B82C-DD8B-4450-B80F-CFEEDBC60AD0}"/>
    <cellStyle name="Input 2 6 4 10" xfId="27083" xr:uid="{1C41C255-1778-4426-99A7-144E3BB6D517}"/>
    <cellStyle name="Input 2 6 4 10 2" xfId="27084" xr:uid="{173FEE6D-0CF8-4006-B4DB-EE1FA81FA9D9}"/>
    <cellStyle name="Input 2 6 4 11" xfId="27085" xr:uid="{487082EC-90E3-4D75-ABB0-6436F0B7B048}"/>
    <cellStyle name="Input 2 6 4 2" xfId="27086" xr:uid="{1498B0CF-6D63-4495-8A41-D49874AE492C}"/>
    <cellStyle name="Input 2 6 4 2 2" xfId="27087" xr:uid="{08849BF2-D293-4A0A-BBB6-95528B5B20F0}"/>
    <cellStyle name="Input 2 6 4 2 2 2" xfId="27088" xr:uid="{EAC68772-A3A0-47A1-AB44-3DB4362B0342}"/>
    <cellStyle name="Input 2 6 4 2 2 2 2" xfId="27089" xr:uid="{D19227EF-3744-4C6F-A2BF-CF7BB163E68E}"/>
    <cellStyle name="Input 2 6 4 2 2 3" xfId="27090" xr:uid="{23C719A5-9EE6-4B54-9D92-1A64A2F0F501}"/>
    <cellStyle name="Input 2 6 4 2 2 3 2" xfId="27091" xr:uid="{69D4D990-2A22-4299-BDDB-6C87333DBFB0}"/>
    <cellStyle name="Input 2 6 4 2 2 4" xfId="27092" xr:uid="{1A2EF5FC-C9D7-405F-9941-C6DCA3518810}"/>
    <cellStyle name="Input 2 6 4 2 2 4 2" xfId="27093" xr:uid="{E06EB4DC-530C-403F-9A6D-1D268D2D994F}"/>
    <cellStyle name="Input 2 6 4 2 2 5" xfId="27094" xr:uid="{8D05991D-D9B6-4968-B9B5-F650EC6D55BB}"/>
    <cellStyle name="Input 2 6 4 2 2 5 2" xfId="27095" xr:uid="{3AA6028E-BEF5-43D8-B7B8-1004CFD21560}"/>
    <cellStyle name="Input 2 6 4 2 2 6" xfId="27096" xr:uid="{3400963B-C91B-4CF1-9267-EFF8DAED5B6A}"/>
    <cellStyle name="Input 2 6 4 2 2 6 2" xfId="27097" xr:uid="{180DD4EF-B6A1-4095-A2D9-415FC0AC516A}"/>
    <cellStyle name="Input 2 6 4 2 2 7" xfId="27098" xr:uid="{35A03B38-9B3C-46C7-89F0-25B8AD68FF91}"/>
    <cellStyle name="Input 2 6 4 2 2_Mes Actual" xfId="27099" xr:uid="{00BF7AAE-0693-4EE5-BC5E-AD56AC85CF0D}"/>
    <cellStyle name="Input 2 6 4 2 3" xfId="27100" xr:uid="{A9CC0B8A-7CE8-4B66-AF6F-B6120D3E7A1C}"/>
    <cellStyle name="Input 2 6 4 2 3 2" xfId="27101" xr:uid="{01B2691D-0120-460C-A4F9-5BBA3BC5C905}"/>
    <cellStyle name="Input 2 6 4 2 3 2 2" xfId="27102" xr:uid="{4A12B462-7BD7-461B-8FAF-ABBF8FE0D5AC}"/>
    <cellStyle name="Input 2 6 4 2 3 3" xfId="27103" xr:uid="{C3EBD974-D973-4B61-A390-E3E92F25EA4A}"/>
    <cellStyle name="Input 2 6 4 2 3_Mes Actual" xfId="27104" xr:uid="{540AECB9-2AB5-48FF-8C53-579A0F4497F2}"/>
    <cellStyle name="Input 2 6 4 2 4" xfId="27105" xr:uid="{C5BA2309-AFE9-467E-B640-09CAB50A0917}"/>
    <cellStyle name="Input 2 6 4 2 4 2" xfId="27106" xr:uid="{69576D7D-CE67-4D1E-A4C1-6D80DFD4A231}"/>
    <cellStyle name="Input 2 6 4 2 5" xfId="27107" xr:uid="{B5A2A351-92BE-4A4D-86D1-A9104081C41A}"/>
    <cellStyle name="Input 2 6 4 2 5 2" xfId="27108" xr:uid="{C92D01F5-A14A-4444-ABED-9ECA424A8D24}"/>
    <cellStyle name="Input 2 6 4 2 6" xfId="27109" xr:uid="{87EE46DB-13F1-4F60-BD87-F2127BC33B64}"/>
    <cellStyle name="Input 2 6 4 2 6 2" xfId="27110" xr:uid="{83B9B9FD-F26E-42D8-AF5D-8FD7F5830856}"/>
    <cellStyle name="Input 2 6 4 2 7" xfId="27111" xr:uid="{42BE2C6E-0477-4CB9-B2D6-F7F5482E6014}"/>
    <cellStyle name="Input 2 6 4 2 7 2" xfId="27112" xr:uid="{2C318768-E0D1-4EC8-8F4B-6E3DDE6AFB37}"/>
    <cellStyle name="Input 2 6 4 2 8" xfId="27113" xr:uid="{5C2FD691-0810-4FBA-B593-03718CB96380}"/>
    <cellStyle name="Input 2 6 4 2_Mes Actual" xfId="27114" xr:uid="{D546E9B3-D7FF-4EED-B000-8A2EDB6179D4}"/>
    <cellStyle name="Input 2 6 4 3" xfId="27115" xr:uid="{6AA843B2-D9F2-4082-B0E5-F576F34D9785}"/>
    <cellStyle name="Input 2 6 4 3 2" xfId="27116" xr:uid="{B7AC5C55-82F9-45E6-A214-E8DEF7599E0E}"/>
    <cellStyle name="Input 2 6 4 3 2 2" xfId="27117" xr:uid="{C9C0177E-95B4-45D0-A104-39F4F522127B}"/>
    <cellStyle name="Input 2 6 4 3 2 2 2" xfId="27118" xr:uid="{2DBAD919-C7DC-43F7-8022-7D89C66B704B}"/>
    <cellStyle name="Input 2 6 4 3 2 3" xfId="27119" xr:uid="{F1DCAF20-4E7C-4EE4-8626-126805FECF1F}"/>
    <cellStyle name="Input 2 6 4 3 2 3 2" xfId="27120" xr:uid="{E10F1441-1CF2-4CA1-8724-63E2109747AE}"/>
    <cellStyle name="Input 2 6 4 3 2 4" xfId="27121" xr:uid="{21CE398F-0DEF-44C6-87FE-B9E2B72DA4D5}"/>
    <cellStyle name="Input 2 6 4 3 2 4 2" xfId="27122" xr:uid="{CA7A0A4D-2926-4371-BB03-EBF3DFAADD2C}"/>
    <cellStyle name="Input 2 6 4 3 2 5" xfId="27123" xr:uid="{4F3B8A7A-DF7A-4C16-A755-98FEF1A5CAD6}"/>
    <cellStyle name="Input 2 6 4 3 2 5 2" xfId="27124" xr:uid="{392A66DE-EE39-4337-AFA2-462106C0FB59}"/>
    <cellStyle name="Input 2 6 4 3 2 6" xfId="27125" xr:uid="{1A0507B0-70C9-4013-8015-55D3113761C8}"/>
    <cellStyle name="Input 2 6 4 3 2 6 2" xfId="27126" xr:uid="{19849A55-CB19-4894-B369-F18372BB4F8C}"/>
    <cellStyle name="Input 2 6 4 3 2 7" xfId="27127" xr:uid="{97EB34F2-B56C-4961-B0F7-6887BBE30759}"/>
    <cellStyle name="Input 2 6 4 3 3" xfId="27128" xr:uid="{E87537BA-849B-4278-B74C-06F94E14EFC8}"/>
    <cellStyle name="Input 2 6 4 3 3 2" xfId="27129" xr:uid="{731BD575-10D0-4881-B538-EE6B7DE21F34}"/>
    <cellStyle name="Input 2 6 4 3 4" xfId="27130" xr:uid="{2FD36C3D-5E5B-4BDA-9E42-796CC7069A64}"/>
    <cellStyle name="Input 2 6 4 3 4 2" xfId="27131" xr:uid="{0D20A7C5-43A4-4C39-94E2-DDA0FA7744FC}"/>
    <cellStyle name="Input 2 6 4 3 5" xfId="27132" xr:uid="{3F5DDDCB-787E-45D8-9AC8-35C309675A88}"/>
    <cellStyle name="Input 2 6 4 3 5 2" xfId="27133" xr:uid="{849DDDD5-2A63-4A55-A8BF-36ACF2D8618B}"/>
    <cellStyle name="Input 2 6 4 3 6" xfId="27134" xr:uid="{9BDC31AB-3BAB-4F46-B464-A1FA7C96D64B}"/>
    <cellStyle name="Input 2 6 4 3 6 2" xfId="27135" xr:uid="{CF12BFBA-4B59-4249-82B1-F94AD45E614D}"/>
    <cellStyle name="Input 2 6 4 3 7" xfId="27136" xr:uid="{83FA7B47-F3D5-4976-9EAD-EC334EF723A9}"/>
    <cellStyle name="Input 2 6 4 3 7 2" xfId="27137" xr:uid="{C1D52C7A-4A05-4E74-9F27-FFDF4423795D}"/>
    <cellStyle name="Input 2 6 4 3 8" xfId="27138" xr:uid="{8CC20944-387A-46F1-9BB4-26A93335B6DA}"/>
    <cellStyle name="Input 2 6 4 3_Mes Actual" xfId="27139" xr:uid="{4947C195-7D2A-4B72-9004-AB5CF040D5A0}"/>
    <cellStyle name="Input 2 6 4 4" xfId="27140" xr:uid="{6277BEF4-76E4-4C07-A099-BE0083CDE878}"/>
    <cellStyle name="Input 2 6 4 4 2" xfId="27141" xr:uid="{A11D51CB-4812-4603-AD4C-7A5CB278F6E8}"/>
    <cellStyle name="Input 2 6 4 4 2 2" xfId="27142" xr:uid="{10F6D9BF-4EC0-4879-83F5-29951285CFA3}"/>
    <cellStyle name="Input 2 6 4 4 2 2 2" xfId="27143" xr:uid="{24F6C7A6-7ECE-400F-ACB4-CD247A1A8D43}"/>
    <cellStyle name="Input 2 6 4 4 2 3" xfId="27144" xr:uid="{395873E7-67F5-4274-96FF-9E4C5479F4BC}"/>
    <cellStyle name="Input 2 6 4 4 2 3 2" xfId="27145" xr:uid="{54166B5B-1C60-4F64-83F5-00EC8E806B07}"/>
    <cellStyle name="Input 2 6 4 4 2 4" xfId="27146" xr:uid="{55CB0AED-B1D9-4644-A2D6-0977660BA8C1}"/>
    <cellStyle name="Input 2 6 4 4 2 4 2" xfId="27147" xr:uid="{0CD73C37-43A3-4371-9FA4-35DC32B66D2D}"/>
    <cellStyle name="Input 2 6 4 4 2 5" xfId="27148" xr:uid="{CF11B98F-7FD3-4511-A906-AE183FC971B9}"/>
    <cellStyle name="Input 2 6 4 4 2 5 2" xfId="27149" xr:uid="{D4344AA6-8F04-49EA-937E-0678A1E4F255}"/>
    <cellStyle name="Input 2 6 4 4 2 6" xfId="27150" xr:uid="{EDC44055-5EAF-4BA2-89D6-8077667F5B96}"/>
    <cellStyle name="Input 2 6 4 4 2 6 2" xfId="27151" xr:uid="{9BE6B451-A900-491A-9EEF-74772605E65A}"/>
    <cellStyle name="Input 2 6 4 4 2 7" xfId="27152" xr:uid="{18D2AF26-163C-403F-9EF5-F9879C54B166}"/>
    <cellStyle name="Input 2 6 4 4 3" xfId="27153" xr:uid="{5AA0364E-B2B6-4244-B58F-ED21E0107980}"/>
    <cellStyle name="Input 2 6 4 4 3 2" xfId="27154" xr:uid="{A6DDBF17-303E-433E-9BA2-10E328E88F22}"/>
    <cellStyle name="Input 2 6 4 4 4" xfId="27155" xr:uid="{C53EBB16-06D9-43FD-BB0F-345F8D38D0C7}"/>
    <cellStyle name="Input 2 6 4 4 4 2" xfId="27156" xr:uid="{E58A37A8-7849-44D5-BBBA-CB005BAAFB68}"/>
    <cellStyle name="Input 2 6 4 4 5" xfId="27157" xr:uid="{BA879DC5-EDD9-4E42-A929-8FAEFFAD83F8}"/>
    <cellStyle name="Input 2 6 4 4 5 2" xfId="27158" xr:uid="{8976F509-C59E-4EBA-BC83-BE24EE3E272F}"/>
    <cellStyle name="Input 2 6 4 4 6" xfId="27159" xr:uid="{4190EA48-C0DB-4892-94E5-EC56925B96FA}"/>
    <cellStyle name="Input 2 6 4 4 6 2" xfId="27160" xr:uid="{98871D8C-7311-4AEA-A2E9-58091F7BDFD9}"/>
    <cellStyle name="Input 2 6 4 4 7" xfId="27161" xr:uid="{8A259A71-7E60-465E-83C8-4D1739311B6B}"/>
    <cellStyle name="Input 2 6 4 4 7 2" xfId="27162" xr:uid="{F78F2EBE-6681-4036-855C-F3472E131895}"/>
    <cellStyle name="Input 2 6 4 4 8" xfId="27163" xr:uid="{AC4ACC8E-5237-46A3-9CD1-30933002BD61}"/>
    <cellStyle name="Input 2 6 4 4_Mes Actual" xfId="27164" xr:uid="{C1DE7F3C-669F-4549-93AE-1E8CA8C50983}"/>
    <cellStyle name="Input 2 6 4 5" xfId="27165" xr:uid="{F1FF60F8-FB41-4648-85E1-92BCF88421F3}"/>
    <cellStyle name="Input 2 6 4 5 2" xfId="27166" xr:uid="{AC776452-6C28-49AF-94AF-40DA4FEA3399}"/>
    <cellStyle name="Input 2 6 4 5 2 2" xfId="27167" xr:uid="{AD463A36-ABCA-4748-B67B-38471AB13DBB}"/>
    <cellStyle name="Input 2 6 4 5 3" xfId="27168" xr:uid="{9A4B8FEE-CFC1-485F-A428-ADAF56ADE181}"/>
    <cellStyle name="Input 2 6 4 5 3 2" xfId="27169" xr:uid="{8E48ACE8-0F37-42C8-97FE-8722419C140F}"/>
    <cellStyle name="Input 2 6 4 5 4" xfId="27170" xr:uid="{393C51FC-0AC4-43CA-B37F-D77A2765B733}"/>
    <cellStyle name="Input 2 6 4 5 4 2" xfId="27171" xr:uid="{EC94C4C4-F27B-4760-A862-1D1FFE626CE1}"/>
    <cellStyle name="Input 2 6 4 5 5" xfId="27172" xr:uid="{A98F438C-E026-4327-BF6C-6E37301CA891}"/>
    <cellStyle name="Input 2 6 4 5 5 2" xfId="27173" xr:uid="{74400873-A32A-4FC6-8D4E-18D607FDFF8D}"/>
    <cellStyle name="Input 2 6 4 5 6" xfId="27174" xr:uid="{AFAE9B6B-2EA6-40EC-98B7-B09FC54A13BB}"/>
    <cellStyle name="Input 2 6 4 5 6 2" xfId="27175" xr:uid="{A4FF4ADD-5A85-453B-B277-AC30CD06C1F2}"/>
    <cellStyle name="Input 2 6 4 5 7" xfId="27176" xr:uid="{7E468248-C837-4671-96F2-44A1C81E868B}"/>
    <cellStyle name="Input 2 6 4 6" xfId="27177" xr:uid="{00FB91D6-4C3F-4007-99AD-3D24D68688DE}"/>
    <cellStyle name="Input 2 6 4 6 2" xfId="27178" xr:uid="{A57A62DB-0A30-40A0-B0AB-98871ACD307D}"/>
    <cellStyle name="Input 2 6 4 7" xfId="27179" xr:uid="{4E530F99-EF73-48FE-85B0-677F4A8CC18C}"/>
    <cellStyle name="Input 2 6 4 7 2" xfId="27180" xr:uid="{CD69C28C-72FE-483A-8E43-01A8A4D19A71}"/>
    <cellStyle name="Input 2 6 4 8" xfId="27181" xr:uid="{9228B05A-8BE7-4EAE-9FED-51C2D3ECBC1F}"/>
    <cellStyle name="Input 2 6 4 8 2" xfId="27182" xr:uid="{A47E0053-0CD8-472F-B301-CB6BBA1B76DD}"/>
    <cellStyle name="Input 2 6 4 9" xfId="27183" xr:uid="{F885F281-8869-437B-BE00-74F6564AFA77}"/>
    <cellStyle name="Input 2 6 4 9 2" xfId="27184" xr:uid="{40D893C4-F599-4300-8E9D-987D750894C6}"/>
    <cellStyle name="Input 2 6 4_Mes Actual" xfId="27185" xr:uid="{64AC835C-6C8F-49F2-9C18-F985DF988254}"/>
    <cellStyle name="Input 2 6 5" xfId="27186" xr:uid="{76F2824E-4567-4854-8CE5-C4B21BE0E04A}"/>
    <cellStyle name="Input 2 6 5 2" xfId="27187" xr:uid="{7AA93489-E8C8-4D2A-9EAB-9E65AFFAFF2E}"/>
    <cellStyle name="Input 2 6 5 2 2" xfId="27188" xr:uid="{DB15A126-3536-48FD-930E-4BD9334EC634}"/>
    <cellStyle name="Input 2 6 5 2 2 2" xfId="27189" xr:uid="{4C221794-F12A-44C9-B99B-713A295100F4}"/>
    <cellStyle name="Input 2 6 5 2 3" xfId="27190" xr:uid="{6E5202F7-4A61-4F14-B9C3-29DE194CABD0}"/>
    <cellStyle name="Input 2 6 5 2 3 2" xfId="27191" xr:uid="{FF4145FD-5068-4262-B4DB-B93D3B5762EF}"/>
    <cellStyle name="Input 2 6 5 2 4" xfId="27192" xr:uid="{B72BA0B6-6939-43E3-BAB4-E24C0086FA30}"/>
    <cellStyle name="Input 2 6 5 2 4 2" xfId="27193" xr:uid="{0485FAB5-E1D7-47B5-A8CA-7E623AC20268}"/>
    <cellStyle name="Input 2 6 5 2 5" xfId="27194" xr:uid="{436A0D1D-533E-4C5F-99DF-BF65C6130DF0}"/>
    <cellStyle name="Input 2 6 5 2 5 2" xfId="27195" xr:uid="{1E54D752-7F4B-418E-82D7-60AF30241BEE}"/>
    <cellStyle name="Input 2 6 5 2 6" xfId="27196" xr:uid="{15E5095E-AFE7-4A8C-A0FC-E6482C630297}"/>
    <cellStyle name="Input 2 6 5 2 6 2" xfId="27197" xr:uid="{436C96C9-4479-4091-9AA2-8467D75164A4}"/>
    <cellStyle name="Input 2 6 5 2 7" xfId="27198" xr:uid="{E05F28C8-70CB-4BDC-BE0B-B6113617551E}"/>
    <cellStyle name="Input 2 6 5 2_Mes Actual" xfId="27199" xr:uid="{25EBC441-D628-4A36-B4BF-DB918651B633}"/>
    <cellStyle name="Input 2 6 5 3" xfId="27200" xr:uid="{37228953-2B09-4B02-A65D-7FE0F5DA86EF}"/>
    <cellStyle name="Input 2 6 5 3 2" xfId="27201" xr:uid="{A9E85A18-00BA-4901-99A6-5D27511AF663}"/>
    <cellStyle name="Input 2 6 5 3 2 2" xfId="27202" xr:uid="{020CEE8C-D925-409C-B7BA-29B46B8FF2DA}"/>
    <cellStyle name="Input 2 6 5 3 3" xfId="27203" xr:uid="{426CFAB7-6874-4867-8993-1C11B18E0174}"/>
    <cellStyle name="Input 2 6 5 3_Mes Actual" xfId="27204" xr:uid="{848A9F42-8C7A-4794-B77F-55A5810FBB71}"/>
    <cellStyle name="Input 2 6 5 4" xfId="27205" xr:uid="{CA0670B9-18D5-490E-823C-1ED4D2405B81}"/>
    <cellStyle name="Input 2 6 5 4 2" xfId="27206" xr:uid="{4158646E-7CD7-4198-8DB3-F7E3B2F7E506}"/>
    <cellStyle name="Input 2 6 5 5" xfId="27207" xr:uid="{F7DB6054-E1F7-4472-B0D7-40E80892DCBC}"/>
    <cellStyle name="Input 2 6 5 5 2" xfId="27208" xr:uid="{AA84062A-29F4-48DC-82DF-4D8F512BC745}"/>
    <cellStyle name="Input 2 6 5 6" xfId="27209" xr:uid="{C3E0615C-B142-4DA0-84A5-2FCF4B4905DC}"/>
    <cellStyle name="Input 2 6 5 6 2" xfId="27210" xr:uid="{4BA219C9-8153-467B-A290-09F81837594A}"/>
    <cellStyle name="Input 2 6 5 7" xfId="27211" xr:uid="{C700E469-F344-4E4B-A55F-CE539D80ECE6}"/>
    <cellStyle name="Input 2 6 5 7 2" xfId="27212" xr:uid="{2564CF0E-8989-4EBD-90F1-BB3ECFFC1717}"/>
    <cellStyle name="Input 2 6 5 8" xfId="27213" xr:uid="{C5328AF3-4CC8-49C5-B666-2F279A2A45D7}"/>
    <cellStyle name="Input 2 6 5_Mes Actual" xfId="27214" xr:uid="{8CF75BDE-5F57-4AB8-A2BF-BAD2CD6BAE1C}"/>
    <cellStyle name="Input 2 6 6" xfId="27215" xr:uid="{AD4BD375-8F65-4CB5-962D-2516AD9EC606}"/>
    <cellStyle name="Input 2 6 6 2" xfId="27216" xr:uid="{B2E9F459-A7AF-4862-AA36-C1617C0E241D}"/>
    <cellStyle name="Input 2 6 6 2 2" xfId="27217" xr:uid="{6EC39FB5-0034-41AC-BC51-80A5D30BF064}"/>
    <cellStyle name="Input 2 6 6 2 2 2" xfId="27218" xr:uid="{9AA54052-8275-4CAA-B6E3-47060814E1E5}"/>
    <cellStyle name="Input 2 6 6 2 3" xfId="27219" xr:uid="{D469B435-C2C2-49F1-8539-303F22FBC0A5}"/>
    <cellStyle name="Input 2 6 6 2 3 2" xfId="27220" xr:uid="{854BBD09-1B04-4CF5-96F0-603EA8557C8A}"/>
    <cellStyle name="Input 2 6 6 2 4" xfId="27221" xr:uid="{5413D8BF-06A8-4898-869E-FB64C7DF7DFA}"/>
    <cellStyle name="Input 2 6 6 2 4 2" xfId="27222" xr:uid="{64B7D5FE-FF6E-4092-9150-9D8571DF5832}"/>
    <cellStyle name="Input 2 6 6 2 5" xfId="27223" xr:uid="{8ED48245-E163-48FA-A6B5-22B897BA0EFE}"/>
    <cellStyle name="Input 2 6 6 2 5 2" xfId="27224" xr:uid="{1FE04C29-0993-4412-87FC-90238B4819E3}"/>
    <cellStyle name="Input 2 6 6 2 6" xfId="27225" xr:uid="{F95589A6-DA89-453C-B5C0-7DC42CDCD542}"/>
    <cellStyle name="Input 2 6 6 2 6 2" xfId="27226" xr:uid="{68AB3E74-EF30-466E-8B14-8908FADF5C24}"/>
    <cellStyle name="Input 2 6 6 2 7" xfId="27227" xr:uid="{B89A7CB8-6013-461E-9A32-5FD9673A9BE6}"/>
    <cellStyle name="Input 2 6 6 3" xfId="27228" xr:uid="{6B9615D8-B058-4666-A9EF-6A223C043B37}"/>
    <cellStyle name="Input 2 6 6 3 2" xfId="27229" xr:uid="{2E0F0F85-0F20-439E-BC67-6349D8C34C99}"/>
    <cellStyle name="Input 2 6 6 4" xfId="27230" xr:uid="{F991C3BA-3926-4C2E-B782-D98C48CC7A3A}"/>
    <cellStyle name="Input 2 6 6 4 2" xfId="27231" xr:uid="{AF2486D2-64AA-42C4-89CA-C15055DEC341}"/>
    <cellStyle name="Input 2 6 6 5" xfId="27232" xr:uid="{B6D95E07-8457-44AB-8711-B8920A6F9919}"/>
    <cellStyle name="Input 2 6 6 5 2" xfId="27233" xr:uid="{A65CB93C-4818-424E-8A20-2BD323913553}"/>
    <cellStyle name="Input 2 6 6 6" xfId="27234" xr:uid="{B19AA2B7-C1F2-4B20-B8F1-FA42AEFD0394}"/>
    <cellStyle name="Input 2 6 6 6 2" xfId="27235" xr:uid="{1DB56E8A-A9B3-4238-BE38-43EE952E6BFC}"/>
    <cellStyle name="Input 2 6 6 7" xfId="27236" xr:uid="{4239444F-6A29-4D8F-BE22-F252C9717641}"/>
    <cellStyle name="Input 2 6 6 7 2" xfId="27237" xr:uid="{B548839C-253F-43D8-894C-8E3D7F7DACF7}"/>
    <cellStyle name="Input 2 6 6 8" xfId="27238" xr:uid="{481302DB-86C7-4A91-9E44-BD15508B4A80}"/>
    <cellStyle name="Input 2 6 6_Mes Actual" xfId="27239" xr:uid="{1DE8371D-9A92-46D8-9F8D-86CB80299217}"/>
    <cellStyle name="Input 2 6 7" xfId="27240" xr:uid="{68A594D1-2578-4FF0-B8AA-91C8283A6F78}"/>
    <cellStyle name="Input 2 6 7 2" xfId="27241" xr:uid="{8BA3639D-CDCF-4EA9-9321-BBEDF4B462DA}"/>
    <cellStyle name="Input 2 6 7 2 2" xfId="27242" xr:uid="{C6F86BAE-DB42-413C-BDA1-FB27A6FF0C96}"/>
    <cellStyle name="Input 2 6 7 2 2 2" xfId="27243" xr:uid="{92B741C3-1829-4B26-92BA-47CF91358C02}"/>
    <cellStyle name="Input 2 6 7 2 3" xfId="27244" xr:uid="{3A2294EF-9A37-4BD9-ABDE-F2CBBCC3BBC0}"/>
    <cellStyle name="Input 2 6 7 2 3 2" xfId="27245" xr:uid="{AB025017-6F5E-44E5-AA95-7495BD354829}"/>
    <cellStyle name="Input 2 6 7 2 4" xfId="27246" xr:uid="{4BC4629F-3F3C-4BBA-96A1-A4C2460E47D3}"/>
    <cellStyle name="Input 2 6 7 2 4 2" xfId="27247" xr:uid="{EDC99C6B-CBED-4F2C-92D9-4DB20AA131CB}"/>
    <cellStyle name="Input 2 6 7 2 5" xfId="27248" xr:uid="{01A05649-B3F4-446E-9DB4-39D7C70312E6}"/>
    <cellStyle name="Input 2 6 7 2 5 2" xfId="27249" xr:uid="{50F7883B-83E9-440F-9DDC-3196A776C405}"/>
    <cellStyle name="Input 2 6 7 2 6" xfId="27250" xr:uid="{D76349D8-5BC7-467E-A835-BE38D30917A5}"/>
    <cellStyle name="Input 2 6 7 2 6 2" xfId="27251" xr:uid="{FD545E1C-08E8-4E19-9822-C062B61250B9}"/>
    <cellStyle name="Input 2 6 7 2 7" xfId="27252" xr:uid="{F2E4559A-F7B2-40C5-9FC9-2A3E80C1C3C5}"/>
    <cellStyle name="Input 2 6 7 3" xfId="27253" xr:uid="{5B0DC362-1761-4DF9-937E-C7D525A81E01}"/>
    <cellStyle name="Input 2 6 7 3 2" xfId="27254" xr:uid="{5B11CD59-D9C0-45A8-B971-8294D65A78F4}"/>
    <cellStyle name="Input 2 6 7 4" xfId="27255" xr:uid="{3AD69B72-987C-4643-A9A8-99F2EF97A0D0}"/>
    <cellStyle name="Input 2 6 7 4 2" xfId="27256" xr:uid="{D40F4C6F-E18D-493D-85FD-F593B6E38973}"/>
    <cellStyle name="Input 2 6 7 5" xfId="27257" xr:uid="{69932F3D-7158-4939-B930-6EA5267F1691}"/>
    <cellStyle name="Input 2 6 7 5 2" xfId="27258" xr:uid="{18731ECC-96E6-44BC-B4E9-898710A2B9A4}"/>
    <cellStyle name="Input 2 6 7 6" xfId="27259" xr:uid="{BFE382BE-3A05-48B9-A291-34327B58CE61}"/>
    <cellStyle name="Input 2 6 7 6 2" xfId="27260" xr:uid="{ED1DB25D-475B-4F0F-8F14-B006B1FDDE01}"/>
    <cellStyle name="Input 2 6 7 7" xfId="27261" xr:uid="{532E117A-746B-4AC9-80FB-DFE47A891B76}"/>
    <cellStyle name="Input 2 6 7 7 2" xfId="27262" xr:uid="{81341170-B59E-4B44-A907-EA6EA209D549}"/>
    <cellStyle name="Input 2 6 7 8" xfId="27263" xr:uid="{AD6AD8C1-A858-4D3F-BBD3-5E0DED38CB23}"/>
    <cellStyle name="Input 2 6 7_Mes Actual" xfId="27264" xr:uid="{32380F6B-F49A-4366-BF22-4FAEB0435F3A}"/>
    <cellStyle name="Input 2 6 8" xfId="27265" xr:uid="{4B42713B-0AC6-40F1-B05F-78EEC1D490B4}"/>
    <cellStyle name="Input 2 6 8 2" xfId="27266" xr:uid="{F6606DA9-B2E2-470C-AA27-557C1B2E70D5}"/>
    <cellStyle name="Input 2 6 8 2 2" xfId="27267" xr:uid="{ECE8E8B0-BE1E-47B6-A3BC-20FD73AC7A8E}"/>
    <cellStyle name="Input 2 6 8 3" xfId="27268" xr:uid="{18AD8D6B-BC82-46C9-A6DF-1CEA90FAF701}"/>
    <cellStyle name="Input 2 6 8 3 2" xfId="27269" xr:uid="{6B8CF1B6-2DC6-4355-B124-EF824A5D67F7}"/>
    <cellStyle name="Input 2 6 8 4" xfId="27270" xr:uid="{5C5F8241-0809-4A40-9C4D-F63C116B1FEF}"/>
    <cellStyle name="Input 2 6 8 4 2" xfId="27271" xr:uid="{37F7BF89-EA9F-4D71-9027-AA8EEF76AB8D}"/>
    <cellStyle name="Input 2 6 8 5" xfId="27272" xr:uid="{37E028AF-4095-496B-8449-1A61E9AF7384}"/>
    <cellStyle name="Input 2 6 8 5 2" xfId="27273" xr:uid="{22027FBC-E16C-49D2-8AD8-2B22B9B7B52B}"/>
    <cellStyle name="Input 2 6 8 6" xfId="27274" xr:uid="{6F26A847-3149-40A1-BA0C-F6BA6062D1F6}"/>
    <cellStyle name="Input 2 6 8 6 2" xfId="27275" xr:uid="{13C80596-BE1A-4628-A365-1A4DFECEA4BA}"/>
    <cellStyle name="Input 2 6 8 7" xfId="27276" xr:uid="{0B1436B5-1EBE-4C8E-ADB2-0CD3B64E53DB}"/>
    <cellStyle name="Input 2 6 9" xfId="27277" xr:uid="{C583710B-1211-4CFF-8F00-9017B5B83DA2}"/>
    <cellStyle name="Input 2 6 9 2" xfId="27278" xr:uid="{C0C01B6F-96FA-4855-B56D-2F1FC4A05A76}"/>
    <cellStyle name="Input 2 6_Mes Actual" xfId="27279" xr:uid="{CFE23809-97DD-4343-BFDB-F1C48CC5E5D8}"/>
    <cellStyle name="Input 2 7" xfId="27280" xr:uid="{2B643342-0F6F-4D35-8812-BF508A58F4A6}"/>
    <cellStyle name="Input 2 7 10" xfId="27281" xr:uid="{46C3247B-5559-470B-8303-C0123EC88FD2}"/>
    <cellStyle name="Input 2 7 10 2" xfId="27282" xr:uid="{F0318401-DA87-4A31-B1C4-58AC2D717849}"/>
    <cellStyle name="Input 2 7 11" xfId="27283" xr:uid="{22864EA8-9587-4CE9-B25F-1090CAFFA308}"/>
    <cellStyle name="Input 2 7 11 2" xfId="27284" xr:uid="{3AACA28F-CE97-4D2C-9837-B08BDECCB2A7}"/>
    <cellStyle name="Input 2 7 12" xfId="27285" xr:uid="{1562216D-C4F2-4A4E-81C4-CC99D2F22129}"/>
    <cellStyle name="Input 2 7 2" xfId="27286" xr:uid="{59B9D3B1-8CB7-452F-BD4B-A43A3E8A18AF}"/>
    <cellStyle name="Input 2 7 2 10" xfId="27287" xr:uid="{62AD11E0-755F-473C-B7B2-A5FA9CDC2A0C}"/>
    <cellStyle name="Input 2 7 2 10 2" xfId="27288" xr:uid="{A837D03F-CA86-4964-AAF9-D474239B1613}"/>
    <cellStyle name="Input 2 7 2 11" xfId="27289" xr:uid="{0547D740-565B-4E12-AF53-7D3352E5EA4A}"/>
    <cellStyle name="Input 2 7 2 2" xfId="27290" xr:uid="{845C7F1C-8952-4B2F-B85A-95DE6F856A52}"/>
    <cellStyle name="Input 2 7 2 2 2" xfId="27291" xr:uid="{0D3162D0-3FFA-4A8C-9E65-8C89FC90B6A9}"/>
    <cellStyle name="Input 2 7 2 2 2 2" xfId="27292" xr:uid="{9CA2F792-A11C-41CD-A83F-7B1AEA70A746}"/>
    <cellStyle name="Input 2 7 2 2 2 2 2" xfId="27293" xr:uid="{8BC436CE-61EB-4F7A-92B6-CF83EFA727BB}"/>
    <cellStyle name="Input 2 7 2 2 2 3" xfId="27294" xr:uid="{6FEFCF88-A51E-4C27-B551-6F9047BE3090}"/>
    <cellStyle name="Input 2 7 2 2 2 3 2" xfId="27295" xr:uid="{E097101C-6B19-4B5D-89E9-4941911AFA58}"/>
    <cellStyle name="Input 2 7 2 2 2 4" xfId="27296" xr:uid="{6DF30013-F599-48BB-A722-ECDBD1D1E1DA}"/>
    <cellStyle name="Input 2 7 2 2 2 4 2" xfId="27297" xr:uid="{1C393234-5981-41C6-A5B6-BC00545D9579}"/>
    <cellStyle name="Input 2 7 2 2 2 5" xfId="27298" xr:uid="{877CCA13-BE39-41FC-8A35-A58AE69D4AF0}"/>
    <cellStyle name="Input 2 7 2 2 2 5 2" xfId="27299" xr:uid="{893D948E-DC6B-4A8D-840D-C9AD963E022B}"/>
    <cellStyle name="Input 2 7 2 2 2 6" xfId="27300" xr:uid="{58994E5C-DB46-433E-8B86-C55613A7AB57}"/>
    <cellStyle name="Input 2 7 2 2 2 6 2" xfId="27301" xr:uid="{A30AD5CD-2A86-4C19-9D15-EE94A604C22E}"/>
    <cellStyle name="Input 2 7 2 2 2 7" xfId="27302" xr:uid="{B48C159F-1046-44A3-9E3E-3D4401644559}"/>
    <cellStyle name="Input 2 7 2 2 2_Mes Actual" xfId="27303" xr:uid="{BBC60BEA-8409-4038-8DB5-CCC5D4F379E0}"/>
    <cellStyle name="Input 2 7 2 2 3" xfId="27304" xr:uid="{8E5DBAF3-7117-4998-9BD8-3A7B34EB610D}"/>
    <cellStyle name="Input 2 7 2 2 3 2" xfId="27305" xr:uid="{E040B9F9-CCF3-492F-8347-CDA4A237187D}"/>
    <cellStyle name="Input 2 7 2 2 3 2 2" xfId="27306" xr:uid="{C50DB070-BDC9-44B6-A634-9994057CF94A}"/>
    <cellStyle name="Input 2 7 2 2 3 3" xfId="27307" xr:uid="{A865D1E2-8EF6-4F39-BFB7-9291FE16CC72}"/>
    <cellStyle name="Input 2 7 2 2 3_Mes Actual" xfId="27308" xr:uid="{EB674D5F-720F-42C3-AE9F-0F7B159484D2}"/>
    <cellStyle name="Input 2 7 2 2 4" xfId="27309" xr:uid="{68CC2463-C18C-44F5-B9C4-E96A33E994B3}"/>
    <cellStyle name="Input 2 7 2 2 4 2" xfId="27310" xr:uid="{44968B49-9862-42CC-855A-6873F44AE3CD}"/>
    <cellStyle name="Input 2 7 2 2 5" xfId="27311" xr:uid="{6FFD3E10-079E-4A64-89D5-4F65B2609258}"/>
    <cellStyle name="Input 2 7 2 2 5 2" xfId="27312" xr:uid="{8C5F2A00-1429-432D-A2B2-DD76D2570F7A}"/>
    <cellStyle name="Input 2 7 2 2 6" xfId="27313" xr:uid="{8188637A-2D86-4685-9DD8-BC655E85CFEC}"/>
    <cellStyle name="Input 2 7 2 2 6 2" xfId="27314" xr:uid="{2E988F61-9357-4CAA-9748-06E7057A8787}"/>
    <cellStyle name="Input 2 7 2 2 7" xfId="27315" xr:uid="{B2D46252-711D-4573-89E6-64E766A4E935}"/>
    <cellStyle name="Input 2 7 2 2 7 2" xfId="27316" xr:uid="{21FD65BC-B9BB-4C01-91E4-205559045D43}"/>
    <cellStyle name="Input 2 7 2 2 8" xfId="27317" xr:uid="{45F9A999-90B4-47D0-B6E7-42891D9E6C7D}"/>
    <cellStyle name="Input 2 7 2 2_Mes Actual" xfId="27318" xr:uid="{DFFDA7E5-0F6F-41D1-A1AD-7BD3F39577D7}"/>
    <cellStyle name="Input 2 7 2 3" xfId="27319" xr:uid="{E586BA5A-7751-4301-9F96-CDB8776AFFA8}"/>
    <cellStyle name="Input 2 7 2 3 2" xfId="27320" xr:uid="{880F62F8-7CC7-498C-86F8-DCE0D6A7F4B6}"/>
    <cellStyle name="Input 2 7 2 3 2 2" xfId="27321" xr:uid="{63E3DEFE-0C69-42CF-9EC4-6C898FD67EF3}"/>
    <cellStyle name="Input 2 7 2 3 2 2 2" xfId="27322" xr:uid="{642DFBBB-C58A-4ED7-90F8-8C348A1D05E3}"/>
    <cellStyle name="Input 2 7 2 3 2 3" xfId="27323" xr:uid="{5CD67131-B0CB-437D-BD4C-65EEA81C518F}"/>
    <cellStyle name="Input 2 7 2 3 2 3 2" xfId="27324" xr:uid="{FAB393F0-C69A-47FD-BF05-B8B7D46B1337}"/>
    <cellStyle name="Input 2 7 2 3 2 4" xfId="27325" xr:uid="{1715DCCA-E3EA-4563-86EB-8B440411D313}"/>
    <cellStyle name="Input 2 7 2 3 2 4 2" xfId="27326" xr:uid="{21F89844-2916-414C-9273-F2DB732F6912}"/>
    <cellStyle name="Input 2 7 2 3 2 5" xfId="27327" xr:uid="{58D4A0B2-8749-4FB1-88BB-581AE66C3EE0}"/>
    <cellStyle name="Input 2 7 2 3 2 5 2" xfId="27328" xr:uid="{6975A0F0-BFB7-453F-A72D-CAF329CB93AE}"/>
    <cellStyle name="Input 2 7 2 3 2 6" xfId="27329" xr:uid="{DB1266DE-CA16-41DD-AA93-D7BA89AD7341}"/>
    <cellStyle name="Input 2 7 2 3 2 6 2" xfId="27330" xr:uid="{98B6A34F-7DDC-4BC2-A727-2D78196370D4}"/>
    <cellStyle name="Input 2 7 2 3 2 7" xfId="27331" xr:uid="{5452098B-EAF0-4985-AFD3-289F1C2C7B8A}"/>
    <cellStyle name="Input 2 7 2 3 3" xfId="27332" xr:uid="{6598BC97-5214-4A34-9BA4-523B178980CD}"/>
    <cellStyle name="Input 2 7 2 3 3 2" xfId="27333" xr:uid="{6875BBC6-367C-4CC6-977A-F6390061A711}"/>
    <cellStyle name="Input 2 7 2 3 4" xfId="27334" xr:uid="{ABEC569C-8ADA-41C7-8CDA-BBB7A50ACCB5}"/>
    <cellStyle name="Input 2 7 2 3 4 2" xfId="27335" xr:uid="{CF358E37-23F6-4DE4-B54D-B9A8479E447B}"/>
    <cellStyle name="Input 2 7 2 3 5" xfId="27336" xr:uid="{9D6571CE-7F42-4AF1-A250-F0EEE47AEE01}"/>
    <cellStyle name="Input 2 7 2 3 5 2" xfId="27337" xr:uid="{92929B25-62C1-4F66-963A-A19507EA938D}"/>
    <cellStyle name="Input 2 7 2 3 6" xfId="27338" xr:uid="{B7488533-628D-4EBB-9503-6A8DF8978CE7}"/>
    <cellStyle name="Input 2 7 2 3 6 2" xfId="27339" xr:uid="{4C11372E-1D31-4F78-953B-DFC7AEFD03DD}"/>
    <cellStyle name="Input 2 7 2 3 7" xfId="27340" xr:uid="{12E9E4A6-A9D6-415B-A065-BA922EC08AAB}"/>
    <cellStyle name="Input 2 7 2 3 7 2" xfId="27341" xr:uid="{6C8B78C4-5A9B-4920-8C16-55A003DD9C03}"/>
    <cellStyle name="Input 2 7 2 3 8" xfId="27342" xr:uid="{F356C120-07E1-4073-A126-DA9ECEDCAB2E}"/>
    <cellStyle name="Input 2 7 2 3_Mes Actual" xfId="27343" xr:uid="{C2D81F7A-6088-4151-A3F7-5A340C9F0095}"/>
    <cellStyle name="Input 2 7 2 4" xfId="27344" xr:uid="{A230C5B2-F590-4F0D-96B0-68EB2A274E83}"/>
    <cellStyle name="Input 2 7 2 4 2" xfId="27345" xr:uid="{521BABC4-2F0A-4501-B363-0E25BACE3FA9}"/>
    <cellStyle name="Input 2 7 2 4 2 2" xfId="27346" xr:uid="{3B7C7EDD-BB89-4AB1-9326-FB607A60A572}"/>
    <cellStyle name="Input 2 7 2 4 2 2 2" xfId="27347" xr:uid="{09786391-0908-417D-8CD2-414CC402B307}"/>
    <cellStyle name="Input 2 7 2 4 2 3" xfId="27348" xr:uid="{DE11AEB7-B3B8-47CB-A580-D05820ECD7E7}"/>
    <cellStyle name="Input 2 7 2 4 2 3 2" xfId="27349" xr:uid="{139FBDA5-1CE8-4075-85B0-CACF52987178}"/>
    <cellStyle name="Input 2 7 2 4 2 4" xfId="27350" xr:uid="{CD79AFEE-7FA0-4EFF-9A46-72DC21B1E038}"/>
    <cellStyle name="Input 2 7 2 4 2 4 2" xfId="27351" xr:uid="{61431257-B27F-4BB7-A49F-67C76AF1DFF6}"/>
    <cellStyle name="Input 2 7 2 4 2 5" xfId="27352" xr:uid="{78ADDCB7-E42F-48E7-804D-44D9FDBCA962}"/>
    <cellStyle name="Input 2 7 2 4 2 5 2" xfId="27353" xr:uid="{687EF09E-AE2D-4CD2-9090-93DE7635E579}"/>
    <cellStyle name="Input 2 7 2 4 2 6" xfId="27354" xr:uid="{BA56350A-8F5E-47D8-B772-5886A28A2271}"/>
    <cellStyle name="Input 2 7 2 4 2 6 2" xfId="27355" xr:uid="{FC1A54E9-3C4B-410E-ACD0-59D536BB4899}"/>
    <cellStyle name="Input 2 7 2 4 2 7" xfId="27356" xr:uid="{3C547F8B-31AB-43BD-BB69-48CBF85BD868}"/>
    <cellStyle name="Input 2 7 2 4 3" xfId="27357" xr:uid="{8DA2D8F3-59E0-4100-98E3-B5AB3D0BF432}"/>
    <cellStyle name="Input 2 7 2 4 3 2" xfId="27358" xr:uid="{BF4B75C0-B68F-4BC5-8C21-83A513238CEE}"/>
    <cellStyle name="Input 2 7 2 4 4" xfId="27359" xr:uid="{959C3F06-D83A-4EE2-A225-9A8FDC53CA09}"/>
    <cellStyle name="Input 2 7 2 4 4 2" xfId="27360" xr:uid="{FC78306E-B388-4894-BCCA-3838D7686683}"/>
    <cellStyle name="Input 2 7 2 4 5" xfId="27361" xr:uid="{25905015-50FD-4EF5-A245-E671F625AE4B}"/>
    <cellStyle name="Input 2 7 2 4 5 2" xfId="27362" xr:uid="{BBA03E84-B088-494D-992A-90B13E4BEA18}"/>
    <cellStyle name="Input 2 7 2 4 6" xfId="27363" xr:uid="{83EBB19E-F87B-4FD7-91EF-C391D89C7E1A}"/>
    <cellStyle name="Input 2 7 2 4 6 2" xfId="27364" xr:uid="{86E01D26-963E-498C-B0A1-C4ED3A46AC73}"/>
    <cellStyle name="Input 2 7 2 4 7" xfId="27365" xr:uid="{ADA117A1-5E10-4439-8486-8EF677ACA0D5}"/>
    <cellStyle name="Input 2 7 2 4 7 2" xfId="27366" xr:uid="{E724991F-88B4-4762-ABE2-7C63225CF2F9}"/>
    <cellStyle name="Input 2 7 2 4 8" xfId="27367" xr:uid="{F866C550-8C7D-4EF8-8A5B-FDC355365D64}"/>
    <cellStyle name="Input 2 7 2 4_Mes Actual" xfId="27368" xr:uid="{B1D330E6-BA9D-4CB0-AE0E-1A444DD5DB0B}"/>
    <cellStyle name="Input 2 7 2 5" xfId="27369" xr:uid="{C500DBE6-E196-4AF0-A0F3-3036BCBF8B1A}"/>
    <cellStyle name="Input 2 7 2 5 2" xfId="27370" xr:uid="{12A7327A-94D1-4685-BBA4-564E77960BF6}"/>
    <cellStyle name="Input 2 7 2 5 2 2" xfId="27371" xr:uid="{5C8736D2-4E41-4083-B76F-D18ACF2EF87A}"/>
    <cellStyle name="Input 2 7 2 5 3" xfId="27372" xr:uid="{180F074C-482F-454A-BDB9-B0329B1B527A}"/>
    <cellStyle name="Input 2 7 2 5 3 2" xfId="27373" xr:uid="{5812665A-F044-4C39-96C8-A1FF2F075C49}"/>
    <cellStyle name="Input 2 7 2 5 4" xfId="27374" xr:uid="{BDCB222F-0BD1-4BA6-A7F4-4EC07903045E}"/>
    <cellStyle name="Input 2 7 2 5 4 2" xfId="27375" xr:uid="{3AE426BF-5BCE-483D-8188-714E26017886}"/>
    <cellStyle name="Input 2 7 2 5 5" xfId="27376" xr:uid="{DDCCB05F-4C4C-49F6-84EC-FD48B927BEF4}"/>
    <cellStyle name="Input 2 7 2 5 5 2" xfId="27377" xr:uid="{9BCB9A97-4468-4812-BCAA-C361F1175489}"/>
    <cellStyle name="Input 2 7 2 5 6" xfId="27378" xr:uid="{6DC69D28-C1DF-4202-89E7-715674889B6D}"/>
    <cellStyle name="Input 2 7 2 5 6 2" xfId="27379" xr:uid="{82601E76-612D-4FDE-A3C3-39904832626B}"/>
    <cellStyle name="Input 2 7 2 5 7" xfId="27380" xr:uid="{005185C5-AFF9-4A59-9A1E-9F1466814729}"/>
    <cellStyle name="Input 2 7 2 6" xfId="27381" xr:uid="{7B70FF64-A4E2-4C3F-9CE7-F2AD329E1C42}"/>
    <cellStyle name="Input 2 7 2 6 2" xfId="27382" xr:uid="{4C8206DF-B2FC-45C1-92B0-372C0EB3AC53}"/>
    <cellStyle name="Input 2 7 2 7" xfId="27383" xr:uid="{D07A384A-D048-4CB2-83DD-79833C0A5BB7}"/>
    <cellStyle name="Input 2 7 2 7 2" xfId="27384" xr:uid="{D77066A1-B6B5-4C6B-9B0D-2B088822A728}"/>
    <cellStyle name="Input 2 7 2 8" xfId="27385" xr:uid="{0D5ADF62-B3A7-40D1-B38B-D3060969B6A7}"/>
    <cellStyle name="Input 2 7 2 8 2" xfId="27386" xr:uid="{619386DD-4F4E-451B-B07A-3EEEBF6A3939}"/>
    <cellStyle name="Input 2 7 2 9" xfId="27387" xr:uid="{954504D3-B52E-4EDE-8F5F-E37DFDB32BA4}"/>
    <cellStyle name="Input 2 7 2 9 2" xfId="27388" xr:uid="{DB6359C6-5CE3-47D6-B95A-3536386CEF9B}"/>
    <cellStyle name="Input 2 7 2_Mes Actual" xfId="27389" xr:uid="{E0586EE3-7657-47BD-9D00-C1CD96931316}"/>
    <cellStyle name="Input 2 7 3" xfId="27390" xr:uid="{213BE5BF-5EAF-41DB-BA5F-474F8B1E7F70}"/>
    <cellStyle name="Input 2 7 3 2" xfId="27391" xr:uid="{2C0C09B7-4528-4B36-8FDE-330A1DB1C0A7}"/>
    <cellStyle name="Input 2 7 3 2 2" xfId="27392" xr:uid="{78AFF129-5402-41DF-9614-723B3D3DA70C}"/>
    <cellStyle name="Input 2 7 3 2 2 2" xfId="27393" xr:uid="{270954FF-807E-4A1E-A954-4ABCA369671A}"/>
    <cellStyle name="Input 2 7 3 2 3" xfId="27394" xr:uid="{F3DA95AC-73D6-41BC-ACEC-84251347A59B}"/>
    <cellStyle name="Input 2 7 3 2 3 2" xfId="27395" xr:uid="{E588D5C4-206C-4E5A-B681-2C4965836ED4}"/>
    <cellStyle name="Input 2 7 3 2 4" xfId="27396" xr:uid="{4DDADF28-8520-49F5-9C52-058C20FA932D}"/>
    <cellStyle name="Input 2 7 3 2 4 2" xfId="27397" xr:uid="{1FCAC0C2-37C6-44D7-8284-81B983DCFD4C}"/>
    <cellStyle name="Input 2 7 3 2 5" xfId="27398" xr:uid="{F420E273-7EAF-407C-8534-AC7B7C345746}"/>
    <cellStyle name="Input 2 7 3 2 5 2" xfId="27399" xr:uid="{03D4C8A4-B6D9-4182-AE8E-D97DE0CCE3DE}"/>
    <cellStyle name="Input 2 7 3 2 6" xfId="27400" xr:uid="{8A1CC715-5024-4C02-B55A-F011ECA53FBB}"/>
    <cellStyle name="Input 2 7 3 2 6 2" xfId="27401" xr:uid="{C92B3EAA-4E30-4A64-996F-8FE9589F0EF1}"/>
    <cellStyle name="Input 2 7 3 2 7" xfId="27402" xr:uid="{65DC76C8-3F5A-4456-BCF8-A2001149B2E5}"/>
    <cellStyle name="Input 2 7 3 2_Mes Actual" xfId="27403" xr:uid="{D5A9F6FD-C4F2-4AF2-9EC7-0CA7C1BF4F1D}"/>
    <cellStyle name="Input 2 7 3 3" xfId="27404" xr:uid="{D033AEF6-6EA1-41C5-A1F2-0B266CF139E0}"/>
    <cellStyle name="Input 2 7 3 3 2" xfId="27405" xr:uid="{42A3B0A2-93C9-41C9-8945-56B20F97123A}"/>
    <cellStyle name="Input 2 7 3 3 2 2" xfId="27406" xr:uid="{44F367D3-03B1-4F05-B142-488ECA922955}"/>
    <cellStyle name="Input 2 7 3 3 3" xfId="27407" xr:uid="{FE679334-FDEE-4E43-B00A-ADF4EF65CC04}"/>
    <cellStyle name="Input 2 7 3 3_Mes Actual" xfId="27408" xr:uid="{E49F7A48-C89E-40C0-A48C-F8608F691584}"/>
    <cellStyle name="Input 2 7 3 4" xfId="27409" xr:uid="{0DF5F506-BD87-422E-A065-06697D09D2DA}"/>
    <cellStyle name="Input 2 7 3 4 2" xfId="27410" xr:uid="{AB3364D6-DD9C-4217-9CD3-76ED83D09ACB}"/>
    <cellStyle name="Input 2 7 3 5" xfId="27411" xr:uid="{81805990-5EAA-4BC1-9D9C-5F7F0BF82FF7}"/>
    <cellStyle name="Input 2 7 3 5 2" xfId="27412" xr:uid="{57AEDAE7-FC2C-4A34-A728-308F47318DF8}"/>
    <cellStyle name="Input 2 7 3 6" xfId="27413" xr:uid="{EAB6FE5A-8CA3-4DF9-AD47-A21F8D7A3281}"/>
    <cellStyle name="Input 2 7 3 6 2" xfId="27414" xr:uid="{60428821-1B70-4DB0-A163-50AFADB91814}"/>
    <cellStyle name="Input 2 7 3 7" xfId="27415" xr:uid="{E5738007-C20A-4006-B9B0-D8EC28B3C567}"/>
    <cellStyle name="Input 2 7 3 7 2" xfId="27416" xr:uid="{4DF62515-305A-4C0D-813F-753672B62DB5}"/>
    <cellStyle name="Input 2 7 3 8" xfId="27417" xr:uid="{E07BBC0B-31F4-4077-BB07-74155FB4523E}"/>
    <cellStyle name="Input 2 7 3_Mes Actual" xfId="27418" xr:uid="{2BBE4926-2BFF-4DA0-B870-36F044113DA9}"/>
    <cellStyle name="Input 2 7 4" xfId="27419" xr:uid="{C18F8BB6-7D91-4A77-BE10-5433981A4912}"/>
    <cellStyle name="Input 2 7 4 2" xfId="27420" xr:uid="{85EB5A2D-ACE3-476F-8D0B-428DDCBD60FA}"/>
    <cellStyle name="Input 2 7 4 2 2" xfId="27421" xr:uid="{D95E93E6-D53A-4D12-B4AC-A251D624E7C4}"/>
    <cellStyle name="Input 2 7 4 2 2 2" xfId="27422" xr:uid="{7FA6D48C-B0BE-4407-A998-54C725D30CF1}"/>
    <cellStyle name="Input 2 7 4 2 3" xfId="27423" xr:uid="{A70FFDA1-A7E8-4519-9C34-A8AB6E19F3E6}"/>
    <cellStyle name="Input 2 7 4 2 3 2" xfId="27424" xr:uid="{3F4CA484-6757-4EFC-AB05-E5358122991A}"/>
    <cellStyle name="Input 2 7 4 2 4" xfId="27425" xr:uid="{52638C2A-E3AD-4E71-B78F-CDB96D450EF5}"/>
    <cellStyle name="Input 2 7 4 2 4 2" xfId="27426" xr:uid="{2209BD07-5E93-46EC-A708-273E2EFD4246}"/>
    <cellStyle name="Input 2 7 4 2 5" xfId="27427" xr:uid="{A8E83EA9-F3D7-4281-AF6C-C5CEC04F4331}"/>
    <cellStyle name="Input 2 7 4 2 5 2" xfId="27428" xr:uid="{527609D8-CEF5-430F-A36B-AD0ED5E8A606}"/>
    <cellStyle name="Input 2 7 4 2 6" xfId="27429" xr:uid="{A0580D06-5BEC-4BDF-84D5-118E3FC5B984}"/>
    <cellStyle name="Input 2 7 4 2 6 2" xfId="27430" xr:uid="{81F10157-6789-4421-AB3B-F5E2EBE63051}"/>
    <cellStyle name="Input 2 7 4 2 7" xfId="27431" xr:uid="{903CFC06-36BA-4319-984E-768CF44AEA8C}"/>
    <cellStyle name="Input 2 7 4 3" xfId="27432" xr:uid="{A78BBC39-8C29-4320-9D2A-33046163FA59}"/>
    <cellStyle name="Input 2 7 4 3 2" xfId="27433" xr:uid="{6ABC8E65-5AB4-489E-8D3F-DA50906769D8}"/>
    <cellStyle name="Input 2 7 4 4" xfId="27434" xr:uid="{033DC0F6-4CD2-4988-9834-B73D12655038}"/>
    <cellStyle name="Input 2 7 4 4 2" xfId="27435" xr:uid="{58C8C2B8-50A2-4A0C-921C-05077CFE0A82}"/>
    <cellStyle name="Input 2 7 4 5" xfId="27436" xr:uid="{809874C8-6B65-4FBC-B97B-34D5BDC24124}"/>
    <cellStyle name="Input 2 7 4 5 2" xfId="27437" xr:uid="{315982E2-22F4-46FA-B99C-C43C7941C046}"/>
    <cellStyle name="Input 2 7 4 6" xfId="27438" xr:uid="{32F83D9B-324C-46F2-9119-4769B9E87311}"/>
    <cellStyle name="Input 2 7 4 6 2" xfId="27439" xr:uid="{A33889A2-86E5-499D-B00C-B282C7DF96FC}"/>
    <cellStyle name="Input 2 7 4 7" xfId="27440" xr:uid="{A55B809A-29B8-4C0E-AA7B-6FDCD7E85148}"/>
    <cellStyle name="Input 2 7 4 7 2" xfId="27441" xr:uid="{6551CEC3-E114-44FB-BAE6-B129651105F6}"/>
    <cellStyle name="Input 2 7 4 8" xfId="27442" xr:uid="{60E59BC4-6264-43FA-8B06-30D68483BD8B}"/>
    <cellStyle name="Input 2 7 4_Mes Actual" xfId="27443" xr:uid="{181AE6B5-476B-4262-AE84-0EE246B143AB}"/>
    <cellStyle name="Input 2 7 5" xfId="27444" xr:uid="{B7AD0B7B-496D-4E8B-AE9B-7BE2C4E3DD3E}"/>
    <cellStyle name="Input 2 7 5 2" xfId="27445" xr:uid="{0D650491-C36A-448C-8774-3A7CB37CD573}"/>
    <cellStyle name="Input 2 7 5 2 2" xfId="27446" xr:uid="{B998FDC7-0CD2-4F6B-8F3B-429543D15C75}"/>
    <cellStyle name="Input 2 7 5 2 2 2" xfId="27447" xr:uid="{84CF7195-C84B-473D-A84D-B8E9C638BC27}"/>
    <cellStyle name="Input 2 7 5 2 3" xfId="27448" xr:uid="{DC263505-412D-45F3-8D86-D7B19ABD2295}"/>
    <cellStyle name="Input 2 7 5 2 3 2" xfId="27449" xr:uid="{17E17EA7-D41F-4267-9DAA-59CED37717B1}"/>
    <cellStyle name="Input 2 7 5 2 4" xfId="27450" xr:uid="{4EC670F5-82F4-46A1-9E53-BA13B1B94E95}"/>
    <cellStyle name="Input 2 7 5 2 4 2" xfId="27451" xr:uid="{5E94BB4A-8201-451C-8F4E-A34DD4E29775}"/>
    <cellStyle name="Input 2 7 5 2 5" xfId="27452" xr:uid="{B91377BB-F825-4E91-9132-C2D0DDE2400E}"/>
    <cellStyle name="Input 2 7 5 2 5 2" xfId="27453" xr:uid="{8AE4B4C7-8887-4898-A8DB-2D067799F166}"/>
    <cellStyle name="Input 2 7 5 2 6" xfId="27454" xr:uid="{8F856C51-46A7-4767-ACD6-07916D758755}"/>
    <cellStyle name="Input 2 7 5 2 6 2" xfId="27455" xr:uid="{FF9FB633-053C-48B5-B11E-5E8BEF76BD6B}"/>
    <cellStyle name="Input 2 7 5 2 7" xfId="27456" xr:uid="{05A24A40-2BDE-44DA-8B19-6EFCC1FCC3E1}"/>
    <cellStyle name="Input 2 7 5 3" xfId="27457" xr:uid="{206514EF-3D53-4764-B4BE-8DEE1144D048}"/>
    <cellStyle name="Input 2 7 5 3 2" xfId="27458" xr:uid="{B3008350-E864-46F3-AAB5-87E2321A0336}"/>
    <cellStyle name="Input 2 7 5 4" xfId="27459" xr:uid="{AB6DDADD-8FF7-4298-99C0-A56FA9A712C6}"/>
    <cellStyle name="Input 2 7 5 4 2" xfId="27460" xr:uid="{8531D2F7-DD1B-40E7-BF8B-AD2064274658}"/>
    <cellStyle name="Input 2 7 5 5" xfId="27461" xr:uid="{2618474C-AEFC-4381-AD7D-C9621699B0FA}"/>
    <cellStyle name="Input 2 7 5 5 2" xfId="27462" xr:uid="{F25C59C9-216E-4E3D-B860-38E20865747C}"/>
    <cellStyle name="Input 2 7 5 6" xfId="27463" xr:uid="{460FD66A-588E-4F75-9DB5-3E5CEE5CE6CD}"/>
    <cellStyle name="Input 2 7 5 6 2" xfId="27464" xr:uid="{F139C856-2AE2-462F-945A-2F0CD636AF86}"/>
    <cellStyle name="Input 2 7 5 7" xfId="27465" xr:uid="{3600767E-DB86-4158-A1CE-ECD14BB8922F}"/>
    <cellStyle name="Input 2 7 5 7 2" xfId="27466" xr:uid="{4C87B7F2-123C-4474-ABF6-DE3805C89E66}"/>
    <cellStyle name="Input 2 7 5 8" xfId="27467" xr:uid="{F5BFA9AE-8BD2-4229-BB8D-FA2E46AE1B05}"/>
    <cellStyle name="Input 2 7 5_Mes Actual" xfId="27468" xr:uid="{B2AC042A-69F3-4E89-BC89-A767F2A729C5}"/>
    <cellStyle name="Input 2 7 6" xfId="27469" xr:uid="{1BE0CF6F-EA71-457F-B221-3824AF96470C}"/>
    <cellStyle name="Input 2 7 6 2" xfId="27470" xr:uid="{40B4B4E5-034D-41BC-A370-BD9A156305C9}"/>
    <cellStyle name="Input 2 7 6 2 2" xfId="27471" xr:uid="{790B04FD-5371-43B4-B26D-E477076D8E0B}"/>
    <cellStyle name="Input 2 7 6 3" xfId="27472" xr:uid="{7DFDFF76-28C0-4DDC-BCF4-D4E106FA7172}"/>
    <cellStyle name="Input 2 7 6 3 2" xfId="27473" xr:uid="{EA955D34-0418-4E53-8248-698A853E991C}"/>
    <cellStyle name="Input 2 7 6 4" xfId="27474" xr:uid="{0C0178B6-A3FD-484A-91AC-E35E3EA3D5D2}"/>
    <cellStyle name="Input 2 7 6 4 2" xfId="27475" xr:uid="{A8368CF0-3D45-4368-A753-080E95954FED}"/>
    <cellStyle name="Input 2 7 6 5" xfId="27476" xr:uid="{287EC59B-340E-4964-9539-13176271275C}"/>
    <cellStyle name="Input 2 7 6 5 2" xfId="27477" xr:uid="{E6458D93-D938-4C1B-8B11-32B2AF41A53E}"/>
    <cellStyle name="Input 2 7 6 6" xfId="27478" xr:uid="{680C1A4F-58EC-4036-AE4E-5D929C3AC1BA}"/>
    <cellStyle name="Input 2 7 6 6 2" xfId="27479" xr:uid="{46285CA2-0DC7-43B8-A991-F0F35990ED1B}"/>
    <cellStyle name="Input 2 7 6 7" xfId="27480" xr:uid="{CE353A17-0E54-4A58-8D9E-B2506C1814CF}"/>
    <cellStyle name="Input 2 7 7" xfId="27481" xr:uid="{BA04FBAF-0F39-4477-9E60-03D5F618DDB0}"/>
    <cellStyle name="Input 2 7 7 2" xfId="27482" xr:uid="{32267C06-0173-406A-909F-9AFB47DC8400}"/>
    <cellStyle name="Input 2 7 8" xfId="27483" xr:uid="{522FB4C2-3C18-46EA-9005-201254ABC9FE}"/>
    <cellStyle name="Input 2 7 8 2" xfId="27484" xr:uid="{4C4E5878-C24A-46D9-88AB-6465BAAD3C06}"/>
    <cellStyle name="Input 2 7 9" xfId="27485" xr:uid="{4DAE3D49-2385-4156-8098-95B2DFB13DDC}"/>
    <cellStyle name="Input 2 7 9 2" xfId="27486" xr:uid="{93E478C3-A0D9-4E0A-AD61-5D31B1EAF2D5}"/>
    <cellStyle name="Input 2 7_Mes Actual" xfId="27487" xr:uid="{10923473-BC65-4DC7-B6D4-09C8AC0FB21B}"/>
    <cellStyle name="Input 2 8" xfId="27488" xr:uid="{94EFAC2A-4E34-4F07-93B5-A740DF4ED551}"/>
    <cellStyle name="Input 2 8 10" xfId="27489" xr:uid="{1D5539EC-B3ED-4DE7-B0FB-A17DAD71ABC5}"/>
    <cellStyle name="Input 2 8 10 2" xfId="27490" xr:uid="{BFA6F10C-1B8A-4117-8DE1-30097F341F96}"/>
    <cellStyle name="Input 2 8 11" xfId="27491" xr:uid="{C365B6EF-03F5-4A4A-BD2F-B2992899C309}"/>
    <cellStyle name="Input 2 8 2" xfId="27492" xr:uid="{A7E5A2F3-EB53-4A73-B56E-F25B946B989A}"/>
    <cellStyle name="Input 2 8 2 2" xfId="27493" xr:uid="{BDF15981-B2AC-48E0-9530-B944BD763D05}"/>
    <cellStyle name="Input 2 8 2 2 2" xfId="27494" xr:uid="{C27B0574-29DA-414B-A41E-9367766D23F1}"/>
    <cellStyle name="Input 2 8 2 2 2 2" xfId="27495" xr:uid="{41A5E736-FA33-4F2A-90F9-16F83C9051CC}"/>
    <cellStyle name="Input 2 8 2 2 3" xfId="27496" xr:uid="{53E35D54-916C-48BC-821D-901ACE2B0461}"/>
    <cellStyle name="Input 2 8 2 2 3 2" xfId="27497" xr:uid="{6B196D55-3B28-44BE-B572-D65D80E8714D}"/>
    <cellStyle name="Input 2 8 2 2 4" xfId="27498" xr:uid="{1A708472-A50D-4F7B-A6BC-1AA231B79475}"/>
    <cellStyle name="Input 2 8 2 2 4 2" xfId="27499" xr:uid="{38AE39CC-DE78-4415-A0CD-EEAA9E4632DC}"/>
    <cellStyle name="Input 2 8 2 2 5" xfId="27500" xr:uid="{0E505066-6E20-47CF-9C7D-D6C9D1AD5B4A}"/>
    <cellStyle name="Input 2 8 2 2 5 2" xfId="27501" xr:uid="{8208D9B6-3465-4361-927B-AF523A788E62}"/>
    <cellStyle name="Input 2 8 2 2 6" xfId="27502" xr:uid="{7DF2203C-5093-4EBC-B052-9AC02FAA0F52}"/>
    <cellStyle name="Input 2 8 2 2 6 2" xfId="27503" xr:uid="{96D748CC-EFC0-4AC4-9180-BC75D0125E54}"/>
    <cellStyle name="Input 2 8 2 2 7" xfId="27504" xr:uid="{FEEC2B36-ECBE-46F6-AD46-69EB5E2145CA}"/>
    <cellStyle name="Input 2 8 2 2_Mes Actual" xfId="27505" xr:uid="{C25FC1A6-57AB-45BE-8FBB-E73CC841EC92}"/>
    <cellStyle name="Input 2 8 2 3" xfId="27506" xr:uid="{0F58C32E-475C-44C6-9474-A1EDE35922BF}"/>
    <cellStyle name="Input 2 8 2 3 2" xfId="27507" xr:uid="{C30FB478-470D-4252-BF50-E25764A0F692}"/>
    <cellStyle name="Input 2 8 2 3 2 2" xfId="27508" xr:uid="{F1FE7F78-1812-4FDD-962B-615717A0303C}"/>
    <cellStyle name="Input 2 8 2 3 3" xfId="27509" xr:uid="{FD2230F5-D261-42A4-B6A8-E42B2D444D37}"/>
    <cellStyle name="Input 2 8 2 3_Mes Actual" xfId="27510" xr:uid="{0CED5AB7-7737-4852-BCBC-0E9FA05630AE}"/>
    <cellStyle name="Input 2 8 2 4" xfId="27511" xr:uid="{15FAE189-F8AF-493D-859C-8EA9CDC4D2F0}"/>
    <cellStyle name="Input 2 8 2 4 2" xfId="27512" xr:uid="{4E51E025-4EAC-4112-B166-FFBEC8B6C5C8}"/>
    <cellStyle name="Input 2 8 2 5" xfId="27513" xr:uid="{BC28B1FB-784F-4D33-8157-9CE65F3C6F8B}"/>
    <cellStyle name="Input 2 8 2 5 2" xfId="27514" xr:uid="{F9937106-B782-4394-8291-3A94A9A69F44}"/>
    <cellStyle name="Input 2 8 2 6" xfId="27515" xr:uid="{F248C979-B28C-465D-B63E-1E390405EDBB}"/>
    <cellStyle name="Input 2 8 2 6 2" xfId="27516" xr:uid="{1A67FA71-71E1-4EB9-A234-9EB2900C8A36}"/>
    <cellStyle name="Input 2 8 2 7" xfId="27517" xr:uid="{8F34AA59-9C66-4461-8E69-961FD0185178}"/>
    <cellStyle name="Input 2 8 2 7 2" xfId="27518" xr:uid="{E3197869-B949-48CF-84F7-760CDE944A9E}"/>
    <cellStyle name="Input 2 8 2 8" xfId="27519" xr:uid="{49BD9085-3DDF-4319-8DD9-26EACCF1B20B}"/>
    <cellStyle name="Input 2 8 2_Mes Actual" xfId="27520" xr:uid="{389BE4A6-FD93-4B4F-B961-442205394C06}"/>
    <cellStyle name="Input 2 8 3" xfId="27521" xr:uid="{08122397-882E-49D7-9A7E-6E2A03CB47C9}"/>
    <cellStyle name="Input 2 8 3 2" xfId="27522" xr:uid="{88BF4DBC-5FE5-4BAD-8849-6B21742EC511}"/>
    <cellStyle name="Input 2 8 3 2 2" xfId="27523" xr:uid="{7D873FE6-16E4-4527-BCB9-D95BA1D6033D}"/>
    <cellStyle name="Input 2 8 3 2 2 2" xfId="27524" xr:uid="{8AB05655-9CA3-4397-9120-12E3060FC130}"/>
    <cellStyle name="Input 2 8 3 2 3" xfId="27525" xr:uid="{D591CF75-654E-4883-9BDF-070B4317D4F1}"/>
    <cellStyle name="Input 2 8 3 2 3 2" xfId="27526" xr:uid="{337AFCCB-5BC2-4B28-A670-08CE3F2CF73F}"/>
    <cellStyle name="Input 2 8 3 2 4" xfId="27527" xr:uid="{9717101D-3CEE-4B9A-8046-FD18BB46FAE7}"/>
    <cellStyle name="Input 2 8 3 2 4 2" xfId="27528" xr:uid="{D2F74242-8A77-418F-BCB8-F8E7B18C2E15}"/>
    <cellStyle name="Input 2 8 3 2 5" xfId="27529" xr:uid="{DD738676-036A-47D7-B65D-0A0432E78076}"/>
    <cellStyle name="Input 2 8 3 2 5 2" xfId="27530" xr:uid="{20A63C99-E515-4C95-A3B3-B00783BC94D1}"/>
    <cellStyle name="Input 2 8 3 2 6" xfId="27531" xr:uid="{DA164FC4-FC85-4F5D-A87A-ABC9BA34AF0E}"/>
    <cellStyle name="Input 2 8 3 2 6 2" xfId="27532" xr:uid="{4822A89B-0685-45D2-9073-C81D63A55A75}"/>
    <cellStyle name="Input 2 8 3 2 7" xfId="27533" xr:uid="{A06DE572-1510-4D09-8474-732137A2F1D7}"/>
    <cellStyle name="Input 2 8 3 3" xfId="27534" xr:uid="{46FF4C7E-7DBC-42CE-B597-9F698D64DB12}"/>
    <cellStyle name="Input 2 8 3 3 2" xfId="27535" xr:uid="{2E3AA32F-AE65-4C81-94B1-536884196849}"/>
    <cellStyle name="Input 2 8 3 4" xfId="27536" xr:uid="{5CBE49D3-6FAD-436A-B254-B2138E120172}"/>
    <cellStyle name="Input 2 8 3 4 2" xfId="27537" xr:uid="{5D7EBCF5-85EC-4BA0-9180-BC8D1B5F9B79}"/>
    <cellStyle name="Input 2 8 3 5" xfId="27538" xr:uid="{626D95F6-8E75-4D8D-B456-CF17F5730585}"/>
    <cellStyle name="Input 2 8 3 5 2" xfId="27539" xr:uid="{A9DD6678-21CF-4523-A259-EC66BEF52917}"/>
    <cellStyle name="Input 2 8 3 6" xfId="27540" xr:uid="{8F277A67-4904-4B52-A1E8-5F2F1F6E268D}"/>
    <cellStyle name="Input 2 8 3 6 2" xfId="27541" xr:uid="{7775E4C1-04F6-4BAF-81FE-52D5E2C260DA}"/>
    <cellStyle name="Input 2 8 3 7" xfId="27542" xr:uid="{ECA32443-0B0F-41CB-9640-E14BBB710D57}"/>
    <cellStyle name="Input 2 8 3 7 2" xfId="27543" xr:uid="{97C212A3-9EB2-4E06-8D49-3A3F9437EE97}"/>
    <cellStyle name="Input 2 8 3 8" xfId="27544" xr:uid="{A9732B6D-542E-465A-B2C9-7CBA4A389C9A}"/>
    <cellStyle name="Input 2 8 3_Mes Actual" xfId="27545" xr:uid="{178320D9-0760-4C70-B0C5-6EE7B0D793DD}"/>
    <cellStyle name="Input 2 8 4" xfId="27546" xr:uid="{9554BF26-182C-4845-9304-AC2FD918A1E3}"/>
    <cellStyle name="Input 2 8 4 2" xfId="27547" xr:uid="{110CCAE5-57D8-45B2-9AE3-E1BA2DE3F74F}"/>
    <cellStyle name="Input 2 8 4 2 2" xfId="27548" xr:uid="{D65466C4-9EE2-4CF4-8B25-21C64F4C6AF6}"/>
    <cellStyle name="Input 2 8 4 2 2 2" xfId="27549" xr:uid="{CDE4AA1C-10B4-477A-9372-F97032687A68}"/>
    <cellStyle name="Input 2 8 4 2 3" xfId="27550" xr:uid="{922382A5-BF61-4A3A-89B1-47509AB0CE8E}"/>
    <cellStyle name="Input 2 8 4 2 3 2" xfId="27551" xr:uid="{B9D7DB9A-14DB-4251-B553-325B5CCAE58E}"/>
    <cellStyle name="Input 2 8 4 2 4" xfId="27552" xr:uid="{3F9AE3BD-1620-4F5F-98EA-D24D08508E16}"/>
    <cellStyle name="Input 2 8 4 2 4 2" xfId="27553" xr:uid="{6DC6F311-E701-49C4-8DE1-92ADCAEE1FA8}"/>
    <cellStyle name="Input 2 8 4 2 5" xfId="27554" xr:uid="{DF309EF1-0EC3-44C1-B36A-272DAC8B6EFA}"/>
    <cellStyle name="Input 2 8 4 2 5 2" xfId="27555" xr:uid="{0D866D56-CDF3-4DCB-AEC3-404873207B83}"/>
    <cellStyle name="Input 2 8 4 2 6" xfId="27556" xr:uid="{4CF04F61-35DC-445F-8A39-7DC37A73C417}"/>
    <cellStyle name="Input 2 8 4 2 6 2" xfId="27557" xr:uid="{029E1DBC-FDAD-4536-A3CF-EBF18A175CF9}"/>
    <cellStyle name="Input 2 8 4 2 7" xfId="27558" xr:uid="{96D25722-3117-4F3E-AA78-8103103F7159}"/>
    <cellStyle name="Input 2 8 4 3" xfId="27559" xr:uid="{AB5CB1F4-F404-47E7-8E8D-450780123AC3}"/>
    <cellStyle name="Input 2 8 4 3 2" xfId="27560" xr:uid="{142A6714-6C2A-496A-A089-237726276EC2}"/>
    <cellStyle name="Input 2 8 4 4" xfId="27561" xr:uid="{195C7C77-613D-44BA-A38C-9CCB5B9017EE}"/>
    <cellStyle name="Input 2 8 4 4 2" xfId="27562" xr:uid="{1AAB74DD-803E-4FD2-B412-98F5B4C04450}"/>
    <cellStyle name="Input 2 8 4 5" xfId="27563" xr:uid="{6190D245-4904-4AE2-AF58-75CCB6575098}"/>
    <cellStyle name="Input 2 8 4 5 2" xfId="27564" xr:uid="{2183C7E7-CEEC-4365-9E6C-2BCFC73744AB}"/>
    <cellStyle name="Input 2 8 4 6" xfId="27565" xr:uid="{0F8F87F7-C966-4EBF-B8F8-6CF6502AEEAA}"/>
    <cellStyle name="Input 2 8 4 6 2" xfId="27566" xr:uid="{F93EA574-D0B7-48C1-AF81-4F6946D31582}"/>
    <cellStyle name="Input 2 8 4 7" xfId="27567" xr:uid="{35DF6736-59EA-49E0-8BD1-D11F4B4A332C}"/>
    <cellStyle name="Input 2 8 4 7 2" xfId="27568" xr:uid="{18D22E3E-430A-47AB-878F-21BD883492BC}"/>
    <cellStyle name="Input 2 8 4 8" xfId="27569" xr:uid="{4E7EF43F-6F9F-4533-93D9-EF1B40F3B5F1}"/>
    <cellStyle name="Input 2 8 4_Mes Actual" xfId="27570" xr:uid="{4B44F87F-196C-4D7C-89E7-3107F3D2890D}"/>
    <cellStyle name="Input 2 8 5" xfId="27571" xr:uid="{8C290091-4DC3-4555-86CF-820B68F0918D}"/>
    <cellStyle name="Input 2 8 5 2" xfId="27572" xr:uid="{3DD05EB8-0DC6-43AA-9AD3-0BB053103E7F}"/>
    <cellStyle name="Input 2 8 5 2 2" xfId="27573" xr:uid="{934C347E-02B0-4410-A233-6A3CB9A0BB20}"/>
    <cellStyle name="Input 2 8 5 3" xfId="27574" xr:uid="{74ED0D16-2B35-4D04-8326-13284736DCCF}"/>
    <cellStyle name="Input 2 8 5 3 2" xfId="27575" xr:uid="{1A0EC94D-B2E7-4551-8A70-027F318B1C8B}"/>
    <cellStyle name="Input 2 8 5 4" xfId="27576" xr:uid="{EDB8A327-9DB0-472B-9ADE-1BAA6986C866}"/>
    <cellStyle name="Input 2 8 5 4 2" xfId="27577" xr:uid="{977DF2F0-E925-440D-9E10-05987C6711E5}"/>
    <cellStyle name="Input 2 8 5 5" xfId="27578" xr:uid="{A3D7F8E6-E56B-4B5E-9F9D-F6D46DB46761}"/>
    <cellStyle name="Input 2 8 5 5 2" xfId="27579" xr:uid="{0F312AE2-89FA-4212-9A74-94A9AE43BFFF}"/>
    <cellStyle name="Input 2 8 5 6" xfId="27580" xr:uid="{7F57821D-DD2A-42A3-8CEE-54DC59170E02}"/>
    <cellStyle name="Input 2 8 5 6 2" xfId="27581" xr:uid="{84FC946F-6268-4D43-A3D9-C20B209E3FEC}"/>
    <cellStyle name="Input 2 8 5 7" xfId="27582" xr:uid="{936DC821-6E51-4D4C-B345-069F23269FF7}"/>
    <cellStyle name="Input 2 8 6" xfId="27583" xr:uid="{E46E6A06-02C5-4BB7-A7D6-F0302EC9C121}"/>
    <cellStyle name="Input 2 8 6 2" xfId="27584" xr:uid="{6CEB2D59-5696-4B17-9D57-0A25EA547C66}"/>
    <cellStyle name="Input 2 8 7" xfId="27585" xr:uid="{5F52A09F-0134-425C-819B-E7FF30636D69}"/>
    <cellStyle name="Input 2 8 7 2" xfId="27586" xr:uid="{7ACCADA1-C75F-4D8B-A4ED-5D7BB3CDE3D7}"/>
    <cellStyle name="Input 2 8 8" xfId="27587" xr:uid="{2A8E54DC-0C99-470C-AE86-1DE9A0B351E3}"/>
    <cellStyle name="Input 2 8 8 2" xfId="27588" xr:uid="{E19D1E20-1AFF-4A05-9311-8E4F41CE1BAF}"/>
    <cellStyle name="Input 2 8 9" xfId="27589" xr:uid="{8A2367AA-1ED0-4831-940C-1CC02D369967}"/>
    <cellStyle name="Input 2 8 9 2" xfId="27590" xr:uid="{2AB75C47-7A8F-462E-A5C1-E209A70C8B51}"/>
    <cellStyle name="Input 2 8_Mes Actual" xfId="27591" xr:uid="{05B3561F-092D-43C3-B97E-5EE8D604495F}"/>
    <cellStyle name="Input 2 9" xfId="27592" xr:uid="{D1789CF9-6134-4B78-A97C-BD6E81180A54}"/>
    <cellStyle name="Input 2 9 10" xfId="27593" xr:uid="{58B46566-3735-43AD-B1F3-16202E5AA24B}"/>
    <cellStyle name="Input 2 9 10 2" xfId="27594" xr:uid="{07B2C000-EA78-49E7-84E6-21381F048353}"/>
    <cellStyle name="Input 2 9 11" xfId="27595" xr:uid="{2A6078D3-6921-4C0E-A571-3D365971F9B1}"/>
    <cellStyle name="Input 2 9 2" xfId="27596" xr:uid="{022942F6-D74F-4704-BF8F-E55FDF700E9E}"/>
    <cellStyle name="Input 2 9 2 2" xfId="27597" xr:uid="{FC52491A-EA46-45EA-A92A-8B358618B67D}"/>
    <cellStyle name="Input 2 9 2 2 2" xfId="27598" xr:uid="{1789B06A-20D3-4908-A8FA-48457F4ED862}"/>
    <cellStyle name="Input 2 9 2 2 2 2" xfId="27599" xr:uid="{6099DECB-5EB9-4F73-846A-5A0394100293}"/>
    <cellStyle name="Input 2 9 2 2 3" xfId="27600" xr:uid="{154543FB-71F5-46BE-BA5F-97415CC0B85C}"/>
    <cellStyle name="Input 2 9 2 2 3 2" xfId="27601" xr:uid="{0883AE79-2870-4566-9912-16731660039C}"/>
    <cellStyle name="Input 2 9 2 2 4" xfId="27602" xr:uid="{08AFBD15-848E-4A48-9184-33827DD53E37}"/>
    <cellStyle name="Input 2 9 2 2 4 2" xfId="27603" xr:uid="{9FEC7C69-8111-4A67-991F-A312A10BE47D}"/>
    <cellStyle name="Input 2 9 2 2 5" xfId="27604" xr:uid="{2623BD94-0255-4D83-8018-9275ECCB0F3A}"/>
    <cellStyle name="Input 2 9 2 2 5 2" xfId="27605" xr:uid="{1D422FEE-37B7-42EF-97B1-559789AEB901}"/>
    <cellStyle name="Input 2 9 2 2 6" xfId="27606" xr:uid="{68E40457-4A72-43C4-9E8E-F80A0F360EBA}"/>
    <cellStyle name="Input 2 9 2 2 6 2" xfId="27607" xr:uid="{BD1249DE-5A90-4C1B-BDA6-4D4DA10A35DC}"/>
    <cellStyle name="Input 2 9 2 2 7" xfId="27608" xr:uid="{FA18DCF3-D0A9-4D6F-B131-484E962082CD}"/>
    <cellStyle name="Input 2 9 2 2_Mes Actual" xfId="27609" xr:uid="{B29A3520-C04A-4EFB-9802-CF28DE6A3649}"/>
    <cellStyle name="Input 2 9 2 3" xfId="27610" xr:uid="{7072FE9A-A00D-4D37-9B7C-44CB7AF89554}"/>
    <cellStyle name="Input 2 9 2 3 2" xfId="27611" xr:uid="{9E8AAA53-0BD8-4F8F-8CB9-FB96675BD2B4}"/>
    <cellStyle name="Input 2 9 2 3 2 2" xfId="27612" xr:uid="{C8B41C65-8CC9-43A8-9C9A-CFE2E3908987}"/>
    <cellStyle name="Input 2 9 2 3 3" xfId="27613" xr:uid="{BB98492F-572B-42F6-B0A2-17D2F2FE6E40}"/>
    <cellStyle name="Input 2 9 2 3_Mes Actual" xfId="27614" xr:uid="{F3858C6D-5066-4B28-9314-F3F99230819F}"/>
    <cellStyle name="Input 2 9 2 4" xfId="27615" xr:uid="{09200390-9776-4421-AA1A-6127F29CA62E}"/>
    <cellStyle name="Input 2 9 2 4 2" xfId="27616" xr:uid="{235AF198-DF45-468F-99BC-24233589D0BA}"/>
    <cellStyle name="Input 2 9 2 5" xfId="27617" xr:uid="{ACDCDD0B-8C5F-461D-9DD7-A163738CDC8F}"/>
    <cellStyle name="Input 2 9 2 5 2" xfId="27618" xr:uid="{55FA9254-D726-4E3F-8C5A-AF3BAE16326D}"/>
    <cellStyle name="Input 2 9 2 6" xfId="27619" xr:uid="{46BEAB8F-B031-4F16-8446-A4B7C7AD1A93}"/>
    <cellStyle name="Input 2 9 2 6 2" xfId="27620" xr:uid="{190FBB65-5CBB-4F87-BF19-93BDDFB15B2E}"/>
    <cellStyle name="Input 2 9 2 7" xfId="27621" xr:uid="{939D9644-766B-485A-9415-3FF6A54A4B2E}"/>
    <cellStyle name="Input 2 9 2 7 2" xfId="27622" xr:uid="{ED8A0BE6-3EED-4C25-8BDB-FE54B39D341A}"/>
    <cellStyle name="Input 2 9 2 8" xfId="27623" xr:uid="{A3E49CC4-26BA-4F0D-A8D1-5F08025601B0}"/>
    <cellStyle name="Input 2 9 2_Mes Actual" xfId="27624" xr:uid="{64D2F311-F1A0-4A61-A704-9266561AE032}"/>
    <cellStyle name="Input 2 9 3" xfId="27625" xr:uid="{E2901A42-F4DC-4FCD-ADC6-90A7FF2DC86C}"/>
    <cellStyle name="Input 2 9 3 2" xfId="27626" xr:uid="{FCE0E6C6-123C-491B-962F-45E67D5A01F7}"/>
    <cellStyle name="Input 2 9 3 2 2" xfId="27627" xr:uid="{8E04EFF9-F4D2-49B6-ACE2-CCAF8D0A3CBD}"/>
    <cellStyle name="Input 2 9 3 2 2 2" xfId="27628" xr:uid="{23687CB5-7AB5-4DC2-AFC1-25CD1B997B72}"/>
    <cellStyle name="Input 2 9 3 2 3" xfId="27629" xr:uid="{6900A538-667F-400B-B9CE-44E58BE7E7F2}"/>
    <cellStyle name="Input 2 9 3 2 3 2" xfId="27630" xr:uid="{162B1223-D98E-434E-A99B-68C27D9A8C79}"/>
    <cellStyle name="Input 2 9 3 2 4" xfId="27631" xr:uid="{A2C626D3-C5D1-427B-B3B5-C90FA5DC3632}"/>
    <cellStyle name="Input 2 9 3 2 4 2" xfId="27632" xr:uid="{C91EF0E8-9625-4561-A478-365C09FC02D6}"/>
    <cellStyle name="Input 2 9 3 2 5" xfId="27633" xr:uid="{65E4D63D-C14F-4934-B9C7-0D0C218A4878}"/>
    <cellStyle name="Input 2 9 3 2 5 2" xfId="27634" xr:uid="{1528D6A1-374B-47B2-BDCF-C42728DEEC41}"/>
    <cellStyle name="Input 2 9 3 2 6" xfId="27635" xr:uid="{E0DBAB3C-6680-4871-809B-C0CE682A08C4}"/>
    <cellStyle name="Input 2 9 3 2 6 2" xfId="27636" xr:uid="{70B85C75-7530-460C-9D3D-BBE761579C4F}"/>
    <cellStyle name="Input 2 9 3 2 7" xfId="27637" xr:uid="{9176D11A-E44F-4D54-9A11-02DA4C6A4AC7}"/>
    <cellStyle name="Input 2 9 3 3" xfId="27638" xr:uid="{D08C5147-895E-44A9-BEF6-E535AA13CE39}"/>
    <cellStyle name="Input 2 9 3 3 2" xfId="27639" xr:uid="{9E95705F-27C4-41DF-975B-A195AA93151F}"/>
    <cellStyle name="Input 2 9 3 4" xfId="27640" xr:uid="{263855D7-6B5C-4A98-AFC8-317E32AAE534}"/>
    <cellStyle name="Input 2 9 3 4 2" xfId="27641" xr:uid="{87AE365D-1AFE-4CA3-B2BD-E4C8998FBA5D}"/>
    <cellStyle name="Input 2 9 3 5" xfId="27642" xr:uid="{B346029C-1806-48C2-B95E-6BA89DC81FE2}"/>
    <cellStyle name="Input 2 9 3 5 2" xfId="27643" xr:uid="{9A3F86E7-9572-402D-A8ED-9FA8E829A7B4}"/>
    <cellStyle name="Input 2 9 3 6" xfId="27644" xr:uid="{34514AF7-24CA-4082-B658-B2D551F18B23}"/>
    <cellStyle name="Input 2 9 3 6 2" xfId="27645" xr:uid="{940EE197-37F3-44DE-909A-735C105F2077}"/>
    <cellStyle name="Input 2 9 3 7" xfId="27646" xr:uid="{C5B990C5-0690-495F-BE33-379AFB91AF77}"/>
    <cellStyle name="Input 2 9 3 7 2" xfId="27647" xr:uid="{9BAE43FA-08B1-4F97-A21C-C3118A5840B0}"/>
    <cellStyle name="Input 2 9 3 8" xfId="27648" xr:uid="{FD05996B-4154-428F-950B-EFDE86E7168A}"/>
    <cellStyle name="Input 2 9 3_Mes Actual" xfId="27649" xr:uid="{CEBF0699-3159-4883-86D4-4CF807076CDA}"/>
    <cellStyle name="Input 2 9 4" xfId="27650" xr:uid="{018E9F8D-C0AE-47F9-A126-DDBC3EA6E50A}"/>
    <cellStyle name="Input 2 9 4 2" xfId="27651" xr:uid="{A3B844B4-0A8A-4740-8B03-AD76F5EEC0E8}"/>
    <cellStyle name="Input 2 9 4 2 2" xfId="27652" xr:uid="{925BDD99-DF65-4471-9ED2-3A0490CC5444}"/>
    <cellStyle name="Input 2 9 4 2 2 2" xfId="27653" xr:uid="{1DA94852-EBD6-48D7-AE32-3C4DB05CB4EA}"/>
    <cellStyle name="Input 2 9 4 2 3" xfId="27654" xr:uid="{4CB727D2-B85D-4EC0-BBB4-775951723E7D}"/>
    <cellStyle name="Input 2 9 4 2 3 2" xfId="27655" xr:uid="{7AC94404-42BB-4733-A6F3-C689FCCA3CA7}"/>
    <cellStyle name="Input 2 9 4 2 4" xfId="27656" xr:uid="{E37EB7CD-20E7-43D4-9332-69D75B971F25}"/>
    <cellStyle name="Input 2 9 4 2 4 2" xfId="27657" xr:uid="{48F541AE-3AD2-4AD1-A9D6-74A91B70D482}"/>
    <cellStyle name="Input 2 9 4 2 5" xfId="27658" xr:uid="{7C1DDCF0-CD86-49DF-A076-126C15E1B5E0}"/>
    <cellStyle name="Input 2 9 4 2 5 2" xfId="27659" xr:uid="{BA3C0224-803A-4E5D-ACD8-CCBDAD99FEB3}"/>
    <cellStyle name="Input 2 9 4 2 6" xfId="27660" xr:uid="{DD3C2E92-18AF-46F1-88E4-721DB8804307}"/>
    <cellStyle name="Input 2 9 4 2 6 2" xfId="27661" xr:uid="{A98D2810-13B4-42C2-9F3B-D779FE672A13}"/>
    <cellStyle name="Input 2 9 4 2 7" xfId="27662" xr:uid="{AF47825C-53C9-45F9-A984-1B2C0D3A3855}"/>
    <cellStyle name="Input 2 9 4 3" xfId="27663" xr:uid="{66F130B1-24E0-4D5F-8359-E96709DCF8DB}"/>
    <cellStyle name="Input 2 9 4 3 2" xfId="27664" xr:uid="{DF5A0045-6702-4156-BF72-CC84DC2C934E}"/>
    <cellStyle name="Input 2 9 4 4" xfId="27665" xr:uid="{302FC4BD-D9F3-4AD5-AA8A-6F9CD6106D93}"/>
    <cellStyle name="Input 2 9 4 4 2" xfId="27666" xr:uid="{F70CCF5E-9ED9-4509-B4EF-5768589D11B9}"/>
    <cellStyle name="Input 2 9 4 5" xfId="27667" xr:uid="{8B3D138B-CDD6-452C-B3D9-AF743D4D55A2}"/>
    <cellStyle name="Input 2 9 4 5 2" xfId="27668" xr:uid="{8F7F49FE-6DD2-4FFD-8601-5F9BFF867159}"/>
    <cellStyle name="Input 2 9 4 6" xfId="27669" xr:uid="{C66B42CD-A94E-457D-B51E-BBC5F9B28C3B}"/>
    <cellStyle name="Input 2 9 4 6 2" xfId="27670" xr:uid="{5B456A20-48C7-4A9B-9DB7-14DEA884DD1D}"/>
    <cellStyle name="Input 2 9 4 7" xfId="27671" xr:uid="{D7C5AC21-4625-4A79-ACA7-A0C4EACB8422}"/>
    <cellStyle name="Input 2 9 4 7 2" xfId="27672" xr:uid="{6FE4B235-1F7E-4E74-982F-F4E043D02A94}"/>
    <cellStyle name="Input 2 9 4 8" xfId="27673" xr:uid="{FBCDE37B-F779-470D-BE29-4BB23261A5AC}"/>
    <cellStyle name="Input 2 9 4_Mes Actual" xfId="27674" xr:uid="{3EE32FF3-28D9-4426-8AD9-3A5B0BF370FB}"/>
    <cellStyle name="Input 2 9 5" xfId="27675" xr:uid="{B11F3CBD-30DF-425C-9A8E-C8CB64D75754}"/>
    <cellStyle name="Input 2 9 5 2" xfId="27676" xr:uid="{2E138124-B654-4CA3-B6BD-E8D91A0336A6}"/>
    <cellStyle name="Input 2 9 5 2 2" xfId="27677" xr:uid="{9EF77386-6D8C-4755-87CF-2C282F18675B}"/>
    <cellStyle name="Input 2 9 5 3" xfId="27678" xr:uid="{24157882-9745-4D4B-BBA0-C44BF75E53B3}"/>
    <cellStyle name="Input 2 9 5 3 2" xfId="27679" xr:uid="{36F0A558-5E97-4831-B60C-72944F5DBA61}"/>
    <cellStyle name="Input 2 9 5 4" xfId="27680" xr:uid="{35419F05-1780-4707-B6D0-ACB81F3452F2}"/>
    <cellStyle name="Input 2 9 5 4 2" xfId="27681" xr:uid="{995D4547-8C45-4352-AA42-FCD73A101D21}"/>
    <cellStyle name="Input 2 9 5 5" xfId="27682" xr:uid="{337B5B92-7C92-4A90-8521-38B2CC409F7A}"/>
    <cellStyle name="Input 2 9 5 5 2" xfId="27683" xr:uid="{ADA2171E-367C-41F1-ABBE-2D8BDCD0FC13}"/>
    <cellStyle name="Input 2 9 5 6" xfId="27684" xr:uid="{94603C03-C362-489E-83BF-815D164FFF62}"/>
    <cellStyle name="Input 2 9 5 6 2" xfId="27685" xr:uid="{1CC750BC-673A-4D47-A7A2-F7420E182197}"/>
    <cellStyle name="Input 2 9 5 7" xfId="27686" xr:uid="{B4B299D9-C798-485D-8708-30D485ACA6B9}"/>
    <cellStyle name="Input 2 9 6" xfId="27687" xr:uid="{2CB8B3F6-6DD8-4D43-B27C-E5131A563DD7}"/>
    <cellStyle name="Input 2 9 6 2" xfId="27688" xr:uid="{60F508B3-CB78-4DEF-8111-67B30A04ECC1}"/>
    <cellStyle name="Input 2 9 7" xfId="27689" xr:uid="{30B52885-E3D8-40FA-819E-5C3DF0062C6F}"/>
    <cellStyle name="Input 2 9 7 2" xfId="27690" xr:uid="{9B9C68F3-88B2-41F2-9F8D-512672D864F4}"/>
    <cellStyle name="Input 2 9 8" xfId="27691" xr:uid="{912E5D56-A43C-4A96-A460-E064EBB5E812}"/>
    <cellStyle name="Input 2 9 8 2" xfId="27692" xr:uid="{53DDED9F-6828-4CF8-BC72-15EBD81CE31D}"/>
    <cellStyle name="Input 2 9 9" xfId="27693" xr:uid="{7014CEB8-4907-47E0-96E9-E2939D8FBC6B}"/>
    <cellStyle name="Input 2 9 9 2" xfId="27694" xr:uid="{0EED60FA-47CB-400F-83CA-BC381ADE03EC}"/>
    <cellStyle name="Input 2 9_Mes Actual" xfId="27695" xr:uid="{FFB8FCC0-D91A-4D36-B1E3-BB9422493E27}"/>
    <cellStyle name="Input 2_Mes Actual" xfId="27696" xr:uid="{E3BB684F-DA60-4276-A804-8CF078577E5B}"/>
    <cellStyle name="Input 20" xfId="27697" xr:uid="{8FE491AE-846F-405D-891D-EA94D0D84176}"/>
    <cellStyle name="Input 20 2" xfId="27698" xr:uid="{828D6A7D-F29E-49B5-95F0-2EBAF126F79F}"/>
    <cellStyle name="Input 20 2 2" xfId="27699" xr:uid="{C0758EF5-067D-491C-998D-76E7688AA31D}"/>
    <cellStyle name="Input 20 3" xfId="27700" xr:uid="{381E3A6C-58E3-492E-9A96-3ED184F9F802}"/>
    <cellStyle name="Input 20 3 2" xfId="27701" xr:uid="{B19DB806-92AD-418B-B8D9-5DF24A26703F}"/>
    <cellStyle name="Input 20 4" xfId="27702" xr:uid="{E58C1F78-2124-4A0A-B0FA-CFD316FC9994}"/>
    <cellStyle name="Input 20 4 2" xfId="27703" xr:uid="{73903E83-F349-44FE-B828-09A95956AAAC}"/>
    <cellStyle name="Input 20 5" xfId="27704" xr:uid="{865521A5-F6DC-4E44-A90C-C475287B2FBF}"/>
    <cellStyle name="Input 20 5 2" xfId="27705" xr:uid="{08CDBF81-2882-4758-B9D9-2EE05CDB02E2}"/>
    <cellStyle name="Input 20 6" xfId="27706" xr:uid="{42E35C54-1B75-4633-8608-F4D4E4904225}"/>
    <cellStyle name="Input 20 6 2" xfId="27707" xr:uid="{9AC4E8F0-6020-4441-A499-D69B2C3B3BF5}"/>
    <cellStyle name="Input 20 7" xfId="27708" xr:uid="{D8F5F2CA-AFFF-44E4-9934-DD6FFE679DB0}"/>
    <cellStyle name="Input 21" xfId="27709" xr:uid="{33B6CE2B-A70C-4DFE-B47C-4E490CE12FD1}"/>
    <cellStyle name="Input 21 2" xfId="27710" xr:uid="{2D2D75B7-C83D-4625-B7C9-E8ED7A93AF16}"/>
    <cellStyle name="Input 21 2 2" xfId="27711" xr:uid="{71F437E6-B17F-46DB-90B1-EA1B24702F52}"/>
    <cellStyle name="Input 21 3" xfId="27712" xr:uid="{C45C1497-FEE2-4039-82BB-AF4ABDB6EB93}"/>
    <cellStyle name="Input 21 3 2" xfId="27713" xr:uid="{FD2CE2CE-83FF-4222-9A8E-31CB22BE873F}"/>
    <cellStyle name="Input 21 4" xfId="27714" xr:uid="{98CDBBA0-048B-46C4-BE41-EFCB2AB076B6}"/>
    <cellStyle name="Input 21 4 2" xfId="27715" xr:uid="{94D07F52-2CB3-4FA2-8667-288F2B403AE5}"/>
    <cellStyle name="Input 21 5" xfId="27716" xr:uid="{F5BF2F5D-9F25-48B6-8932-8259A375963D}"/>
    <cellStyle name="Input 21 5 2" xfId="27717" xr:uid="{4FA90AB2-00E9-4321-8F0A-8C52CB506972}"/>
    <cellStyle name="Input 21 6" xfId="27718" xr:uid="{EDF898B6-28E6-4ECE-832D-9B5948D519CF}"/>
    <cellStyle name="Input 21 6 2" xfId="27719" xr:uid="{B5F4F7AA-ED47-4BC1-B697-51604E60D457}"/>
    <cellStyle name="Input 21 7" xfId="27720" xr:uid="{49082A3A-BA78-4926-8D2D-B58BB464D0ED}"/>
    <cellStyle name="Input 22" xfId="27721" xr:uid="{4E908B49-EE11-4DFB-81C1-EAAEBBB6526D}"/>
    <cellStyle name="Input 22 2" xfId="27722" xr:uid="{CF711EC2-8F84-4A88-A532-5E12DCBA6B14}"/>
    <cellStyle name="Input 22 2 2" xfId="27723" xr:uid="{22243479-74AC-41A7-B551-203CDC995F13}"/>
    <cellStyle name="Input 22 3" xfId="27724" xr:uid="{D8E585FE-0EBA-4DC5-BE67-1A8AC9C0478E}"/>
    <cellStyle name="Input 22 3 2" xfId="27725" xr:uid="{3C7A2292-948B-4BB5-A418-0DC2254A9E10}"/>
    <cellStyle name="Input 22 4" xfId="27726" xr:uid="{02E87D63-A94E-4D0C-8053-843D38E4E7A1}"/>
    <cellStyle name="Input 22 4 2" xfId="27727" xr:uid="{DD04DD1B-DD04-473D-8847-4C23CB466588}"/>
    <cellStyle name="Input 22 5" xfId="27728" xr:uid="{7332DFC6-BEC9-4271-A484-8C289B58DFD8}"/>
    <cellStyle name="Input 22 5 2" xfId="27729" xr:uid="{33483D6C-5C03-47BA-B172-6977E5173162}"/>
    <cellStyle name="Input 22 6" xfId="27730" xr:uid="{6DABAC35-A8B8-4D80-8FC3-9E0A872E6041}"/>
    <cellStyle name="Input 22 6 2" xfId="27731" xr:uid="{7E2AD127-92B7-4882-BE40-20D375AFF27E}"/>
    <cellStyle name="Input 22 7" xfId="27732" xr:uid="{8FDE846E-F191-4AFD-AA44-573F040CD936}"/>
    <cellStyle name="Input 23" xfId="27733" xr:uid="{CB38F9CC-5E42-4DB9-B0D2-40670E99967B}"/>
    <cellStyle name="Input 23 2" xfId="27734" xr:uid="{5ECE0C61-8794-432B-AA4A-CC46E3F5FEE7}"/>
    <cellStyle name="Input 23 2 2" xfId="27735" xr:uid="{14DCC050-0CBD-4A08-82D3-0B3FDADA1253}"/>
    <cellStyle name="Input 23 3" xfId="27736" xr:uid="{0C7AD56A-1C8B-4CE7-967F-A99F78CFF733}"/>
    <cellStyle name="Input 23 3 2" xfId="27737" xr:uid="{E6FDB07C-9CDA-420D-8B49-DC47D40BBD96}"/>
    <cellStyle name="Input 23 4" xfId="27738" xr:uid="{58A2728B-9FE2-48AD-9DAA-0E507E40350D}"/>
    <cellStyle name="Input 23 4 2" xfId="27739" xr:uid="{42F80622-9247-49C9-9C91-93AFA4783D23}"/>
    <cellStyle name="Input 23 5" xfId="27740" xr:uid="{29F9D239-713F-4918-9D79-CB4E167F4992}"/>
    <cellStyle name="Input 23 5 2" xfId="27741" xr:uid="{857AA8C4-03F4-436F-95AE-6E0663CC3540}"/>
    <cellStyle name="Input 23 6" xfId="27742" xr:uid="{C82AD2B7-F583-404C-B5E3-A2D29898ED63}"/>
    <cellStyle name="Input 23 6 2" xfId="27743" xr:uid="{7F03EE12-AD02-4547-8D94-0C4C4857B6DC}"/>
    <cellStyle name="Input 23 7" xfId="27744" xr:uid="{4B26DC42-012E-463D-96E8-A9942FAA1638}"/>
    <cellStyle name="Input 24" xfId="27745" xr:uid="{C1C73E20-B1F9-4022-8CFE-77D4823D05F2}"/>
    <cellStyle name="Input 25" xfId="27746" xr:uid="{F62CDBDD-B4AB-4812-BA7D-D0FCA43924DC}"/>
    <cellStyle name="Input 25 2" xfId="27747" xr:uid="{EC65A5AD-B481-4503-AEB7-5B6D0E145B97}"/>
    <cellStyle name="Input 26" xfId="27748" xr:uid="{714DAC14-A5E9-4114-9E34-46E0FDD87FBE}"/>
    <cellStyle name="Input 26 2" xfId="27749" xr:uid="{B35CAD0E-AF71-4CF2-9FE4-1666342AC1D6}"/>
    <cellStyle name="Input 27" xfId="27750" xr:uid="{159E4ED4-E179-41E1-BAF1-8BBA6C7543D9}"/>
    <cellStyle name="Input 27 2" xfId="27751" xr:uid="{E76D2617-EA68-48DD-91E0-1F79B156EF2E}"/>
    <cellStyle name="Input 28" xfId="27752" xr:uid="{8C4E6E86-BE83-496A-B9D2-B9334CE53687}"/>
    <cellStyle name="Input 28 2" xfId="27753" xr:uid="{E0187F34-C95B-4EDA-8C67-C2E0021ED2D7}"/>
    <cellStyle name="Input 29" xfId="27754" xr:uid="{C1BAB75C-96D5-481F-B87C-66F0D5817214}"/>
    <cellStyle name="Input 29 2" xfId="27755" xr:uid="{409ECB43-3C90-474B-BC9F-005BB4B8D6C3}"/>
    <cellStyle name="Input 3" xfId="27756" xr:uid="{EB259E3E-1BC0-4CF9-99DC-51AC2A49DCEB}"/>
    <cellStyle name="Input 3 10" xfId="27757" xr:uid="{37A6C53B-1C85-4AB1-8860-967E7B5F7344}"/>
    <cellStyle name="Input 3 10 2" xfId="27758" xr:uid="{4A6B4424-D1B8-434D-B0FC-B701DD115B4F}"/>
    <cellStyle name="Input 3 11" xfId="27759" xr:uid="{54861590-BD21-4403-BB10-1575B9B01AE4}"/>
    <cellStyle name="Input 3 11 2" xfId="27760" xr:uid="{2E751714-62FD-4A30-B95D-E30E4B6F81B0}"/>
    <cellStyle name="Input 3 12" xfId="27761" xr:uid="{E6F25200-7463-48E4-9AD4-1DABD362C88F}"/>
    <cellStyle name="Input 3 12 2" xfId="27762" xr:uid="{C23B9588-E00F-4E12-BBFD-0FB63D47F8F0}"/>
    <cellStyle name="Input 3 13" xfId="27763" xr:uid="{36FACCA8-AF03-43AF-9D8E-62332924AC93}"/>
    <cellStyle name="Input 3 13 2" xfId="27764" xr:uid="{059556ED-73B3-4661-A77F-9BD6B1825BAC}"/>
    <cellStyle name="Input 3 14" xfId="27765" xr:uid="{D9BEF486-8922-4FA3-A017-76B0305C4DEF}"/>
    <cellStyle name="Input 3 14 2" xfId="27766" xr:uid="{2D4AFD94-8EE7-4F67-BC7C-8540FD7800B7}"/>
    <cellStyle name="Input 3 15" xfId="27767" xr:uid="{62E1D9A9-9FDA-4285-8C37-B954C0D37C11}"/>
    <cellStyle name="Input 3 2" xfId="27768" xr:uid="{E99AD7C2-C800-4080-B68A-93A383AA1FF3}"/>
    <cellStyle name="Input 3 2 10" xfId="27769" xr:uid="{586D083B-050C-4CE7-91D7-B4D22380F240}"/>
    <cellStyle name="Input 3 2 10 2" xfId="27770" xr:uid="{2BD9CDD8-810A-4AAD-9EDA-66F86D91070B}"/>
    <cellStyle name="Input 3 2 11" xfId="27771" xr:uid="{44CBA1D2-ECDB-4150-84D0-D24B17457985}"/>
    <cellStyle name="Input 3 2 11 2" xfId="27772" xr:uid="{A7484CCA-3723-4C51-94EB-DC780C6AC504}"/>
    <cellStyle name="Input 3 2 12" xfId="27773" xr:uid="{468633D5-471A-49AD-9701-68F06D386436}"/>
    <cellStyle name="Input 3 2 2" xfId="27774" xr:uid="{0A843573-A548-488C-9A4F-6C6C0C3F7DA5}"/>
    <cellStyle name="Input 3 2 2 10" xfId="27775" xr:uid="{C6CB73E1-6D0A-4C59-BFD8-28591F73CA75}"/>
    <cellStyle name="Input 3 2 2 10 2" xfId="27776" xr:uid="{88D5616F-6754-4A33-BBF7-CD1A428CFAC7}"/>
    <cellStyle name="Input 3 2 2 11" xfId="27777" xr:uid="{221A6000-04A6-4E0E-93F9-C1EC7F763F21}"/>
    <cellStyle name="Input 3 2 2 2" xfId="27778" xr:uid="{2AC78690-0B7D-46A9-8965-17B9AA4AFD18}"/>
    <cellStyle name="Input 3 2 2 2 2" xfId="27779" xr:uid="{E9C9D618-D88B-417E-86B4-0FCDCCDF401E}"/>
    <cellStyle name="Input 3 2 2 2 2 2" xfId="27780" xr:uid="{B5978762-4F9D-4EF8-8B38-B7684BB60FE8}"/>
    <cellStyle name="Input 3 2 2 2 2 2 2" xfId="27781" xr:uid="{2CBF2CE5-6EBB-4734-B2D4-4F7190354081}"/>
    <cellStyle name="Input 3 2 2 2 2 3" xfId="27782" xr:uid="{1A916BBA-2C2A-4C59-BDEA-4DF8C8D0E748}"/>
    <cellStyle name="Input 3 2 2 2 2 3 2" xfId="27783" xr:uid="{6CE6B3EF-5B7D-4A75-B224-F5E7B8114FD5}"/>
    <cellStyle name="Input 3 2 2 2 2 4" xfId="27784" xr:uid="{0FFF6971-FC7C-4D1F-9062-29D9D51591CB}"/>
    <cellStyle name="Input 3 2 2 2 2 4 2" xfId="27785" xr:uid="{925B3FFA-4577-4008-A8C4-D08D41D579D8}"/>
    <cellStyle name="Input 3 2 2 2 2 5" xfId="27786" xr:uid="{2AF855FE-2965-4FD7-8E09-D0C7FF949609}"/>
    <cellStyle name="Input 3 2 2 2 2 5 2" xfId="27787" xr:uid="{91119F47-4435-4B96-BF69-E244270FDA41}"/>
    <cellStyle name="Input 3 2 2 2 2 6" xfId="27788" xr:uid="{F92C6D35-6036-4A68-85BE-AE345801BB64}"/>
    <cellStyle name="Input 3 2 2 2 2 6 2" xfId="27789" xr:uid="{7AE868F2-0925-435F-82B2-441AEDD41120}"/>
    <cellStyle name="Input 3 2 2 2 2 7" xfId="27790" xr:uid="{E9FAFF97-9619-4751-A05F-96E5F40EB065}"/>
    <cellStyle name="Input 3 2 2 2 2_Mes Actual" xfId="27791" xr:uid="{97A0513C-4C3F-482D-9D7E-76B9F6B501B0}"/>
    <cellStyle name="Input 3 2 2 2 3" xfId="27792" xr:uid="{9A4E767F-9EEC-443F-B57E-C14AF7222BF2}"/>
    <cellStyle name="Input 3 2 2 2 3 2" xfId="27793" xr:uid="{A57AF0D4-498D-4876-8447-2D9107C23AAA}"/>
    <cellStyle name="Input 3 2 2 2 3 2 2" xfId="27794" xr:uid="{002A52E5-6C2D-46A6-A008-F5B1D4578B60}"/>
    <cellStyle name="Input 3 2 2 2 3 3" xfId="27795" xr:uid="{760E1990-653C-4298-9EDA-9DFCECC7801C}"/>
    <cellStyle name="Input 3 2 2 2 3_Mes Actual" xfId="27796" xr:uid="{9EE7E7FB-8E7D-412E-89AE-6262F1E0E434}"/>
    <cellStyle name="Input 3 2 2 2 4" xfId="27797" xr:uid="{66ECF7B1-41AD-4A04-926C-E28B3258FEC3}"/>
    <cellStyle name="Input 3 2 2 2 4 2" xfId="27798" xr:uid="{7513BE07-0CFE-47AC-99A4-A5A3A1EC3B34}"/>
    <cellStyle name="Input 3 2 2 2 5" xfId="27799" xr:uid="{63A214AF-1C1F-48C2-BE44-8769629D5F9E}"/>
    <cellStyle name="Input 3 2 2 2 5 2" xfId="27800" xr:uid="{42C842FE-5633-4D49-B0A3-3CA17BA0AA0D}"/>
    <cellStyle name="Input 3 2 2 2 6" xfId="27801" xr:uid="{EC9C784E-4638-44BF-B585-337AD838607C}"/>
    <cellStyle name="Input 3 2 2 2 6 2" xfId="27802" xr:uid="{86F44808-38E4-477F-BE87-20612C361871}"/>
    <cellStyle name="Input 3 2 2 2 7" xfId="27803" xr:uid="{259C7144-87FC-4D1C-8D60-167711A1E245}"/>
    <cellStyle name="Input 3 2 2 2 7 2" xfId="27804" xr:uid="{4AB17E08-FAC9-4CD6-85A1-7F9844A30132}"/>
    <cellStyle name="Input 3 2 2 2 8" xfId="27805" xr:uid="{27D803C5-80D2-4EC2-99F4-B3F66C14A8EC}"/>
    <cellStyle name="Input 3 2 2 2_Mes Actual" xfId="27806" xr:uid="{ABE7D250-3107-49AF-9FAB-448640304860}"/>
    <cellStyle name="Input 3 2 2 3" xfId="27807" xr:uid="{C87AB4B8-6194-4DE8-B3E1-705ADE75B513}"/>
    <cellStyle name="Input 3 2 2 3 2" xfId="27808" xr:uid="{34506C7F-E34D-4A03-BF5A-41F2990E443A}"/>
    <cellStyle name="Input 3 2 2 3 2 2" xfId="27809" xr:uid="{22067D0C-2C3C-411A-AA39-9C7956A7603F}"/>
    <cellStyle name="Input 3 2 2 3 2 2 2" xfId="27810" xr:uid="{0138EFCD-4680-4465-9BE3-A851158A2DE6}"/>
    <cellStyle name="Input 3 2 2 3 2 3" xfId="27811" xr:uid="{698547F0-182A-41C9-909A-B23BBA1FC4DC}"/>
    <cellStyle name="Input 3 2 2 3 2 3 2" xfId="27812" xr:uid="{CBA9C1D4-1B05-4901-9D92-957D5244FBCB}"/>
    <cellStyle name="Input 3 2 2 3 2 4" xfId="27813" xr:uid="{403B9C19-5AD8-4B3B-BF4A-625D4DE260E4}"/>
    <cellStyle name="Input 3 2 2 3 2 4 2" xfId="27814" xr:uid="{FB6EA476-00C6-44DE-BABB-E5B03DB8AE4F}"/>
    <cellStyle name="Input 3 2 2 3 2 5" xfId="27815" xr:uid="{E9B2B3B3-DB79-4837-9000-C1295F24FCD9}"/>
    <cellStyle name="Input 3 2 2 3 2 5 2" xfId="27816" xr:uid="{15EF4296-5BE0-4638-AB5B-81533754364B}"/>
    <cellStyle name="Input 3 2 2 3 2 6" xfId="27817" xr:uid="{23ED1766-22E8-407A-AF84-B69A2F2875F0}"/>
    <cellStyle name="Input 3 2 2 3 2 6 2" xfId="27818" xr:uid="{86D4E9DE-5D7B-4CE8-821E-2D6DC7329707}"/>
    <cellStyle name="Input 3 2 2 3 2 7" xfId="27819" xr:uid="{B4C0390B-E5BC-4352-9850-283B1A3747BA}"/>
    <cellStyle name="Input 3 2 2 3 3" xfId="27820" xr:uid="{862AE681-970F-461D-AD33-8BEE91058D51}"/>
    <cellStyle name="Input 3 2 2 3 3 2" xfId="27821" xr:uid="{CE29EF88-6BD1-4507-8473-2824D2761D93}"/>
    <cellStyle name="Input 3 2 2 3 4" xfId="27822" xr:uid="{EFDB6E2B-1A8A-4110-9A53-449A7DA8166A}"/>
    <cellStyle name="Input 3 2 2 3 4 2" xfId="27823" xr:uid="{592D25EB-7122-40A8-8E28-9D800F9BE6DA}"/>
    <cellStyle name="Input 3 2 2 3 5" xfId="27824" xr:uid="{92AD638B-1A7C-4EE6-84E4-31B743F3EB52}"/>
    <cellStyle name="Input 3 2 2 3 5 2" xfId="27825" xr:uid="{F4F19EE1-E078-4297-94F0-FC8501579267}"/>
    <cellStyle name="Input 3 2 2 3 6" xfId="27826" xr:uid="{188F1785-8D96-4B50-BF7A-7E8A38C5E35B}"/>
    <cellStyle name="Input 3 2 2 3 6 2" xfId="27827" xr:uid="{D113E183-7181-4D4D-A566-3CEEE71E9AD5}"/>
    <cellStyle name="Input 3 2 2 3 7" xfId="27828" xr:uid="{AE0A65A3-1229-4DE0-9396-724FBA2A834B}"/>
    <cellStyle name="Input 3 2 2 3 7 2" xfId="27829" xr:uid="{DAEB9065-1EC3-4199-BCC3-FAFB1127BD56}"/>
    <cellStyle name="Input 3 2 2 3 8" xfId="27830" xr:uid="{3B4877A8-E8DE-4C88-A1EC-4D51ACF90A8E}"/>
    <cellStyle name="Input 3 2 2 3_Mes Actual" xfId="27831" xr:uid="{A52DA8E5-27EB-4D0C-A096-736D3784DC77}"/>
    <cellStyle name="Input 3 2 2 4" xfId="27832" xr:uid="{1D4A87DF-5F2F-4A84-A1ED-B2101E0FC067}"/>
    <cellStyle name="Input 3 2 2 4 2" xfId="27833" xr:uid="{D48242F2-13F4-4CDB-B023-EFD909DF2DCD}"/>
    <cellStyle name="Input 3 2 2 4 2 2" xfId="27834" xr:uid="{5F07EB0D-C2AA-4938-919C-738EBE371419}"/>
    <cellStyle name="Input 3 2 2 4 2 2 2" xfId="27835" xr:uid="{3FC02A73-B08A-4B20-BE2D-50ED7831FDE8}"/>
    <cellStyle name="Input 3 2 2 4 2 3" xfId="27836" xr:uid="{A4FA19F3-C85F-4BFF-B0A4-A2D34455CB27}"/>
    <cellStyle name="Input 3 2 2 4 2 3 2" xfId="27837" xr:uid="{B58FB6DB-A2A4-4D3B-921C-C0872E2D4A17}"/>
    <cellStyle name="Input 3 2 2 4 2 4" xfId="27838" xr:uid="{CCDED46D-B83C-45C0-8E35-C5CB98AFBEA0}"/>
    <cellStyle name="Input 3 2 2 4 2 4 2" xfId="27839" xr:uid="{BBF4533D-F853-411C-B895-E12F9458A640}"/>
    <cellStyle name="Input 3 2 2 4 2 5" xfId="27840" xr:uid="{84F8FD20-2B6A-47A9-A4C9-823EFEC4B626}"/>
    <cellStyle name="Input 3 2 2 4 2 5 2" xfId="27841" xr:uid="{1D8D127A-7BB0-462A-A783-0311E441DEF8}"/>
    <cellStyle name="Input 3 2 2 4 2 6" xfId="27842" xr:uid="{2E50EE02-CE45-40B7-9BE8-71BE098A293E}"/>
    <cellStyle name="Input 3 2 2 4 2 6 2" xfId="27843" xr:uid="{C257D3FF-34E2-4CCD-98E1-FD641C395813}"/>
    <cellStyle name="Input 3 2 2 4 2 7" xfId="27844" xr:uid="{C9F6234A-59C1-45A6-89A0-0BD28F37F22A}"/>
    <cellStyle name="Input 3 2 2 4 3" xfId="27845" xr:uid="{80C71A0A-D0BD-4823-ABA0-2CB61BBD126B}"/>
    <cellStyle name="Input 3 2 2 4 3 2" xfId="27846" xr:uid="{5920AF65-BB92-4EB0-8975-DCE83669EC24}"/>
    <cellStyle name="Input 3 2 2 4 4" xfId="27847" xr:uid="{77CB4071-7C67-418D-9D77-FE92024D9E91}"/>
    <cellStyle name="Input 3 2 2 4 4 2" xfId="27848" xr:uid="{E48C8310-A363-475D-B08E-27FC542AD8BC}"/>
    <cellStyle name="Input 3 2 2 4 5" xfId="27849" xr:uid="{502644B5-0E99-4E35-A045-74B04A837C11}"/>
    <cellStyle name="Input 3 2 2 4 5 2" xfId="27850" xr:uid="{5EF1AA92-41C5-4CFC-9A85-AAAB6E6C6380}"/>
    <cellStyle name="Input 3 2 2 4 6" xfId="27851" xr:uid="{F9ABA5C4-EADD-4931-938C-25D7B3247361}"/>
    <cellStyle name="Input 3 2 2 4 6 2" xfId="27852" xr:uid="{6E0B2E74-4F4B-4F07-8876-7E81CC4BE6C9}"/>
    <cellStyle name="Input 3 2 2 4 7" xfId="27853" xr:uid="{1B13F8B5-0B19-406E-A876-BEA1AA7F22C0}"/>
    <cellStyle name="Input 3 2 2 4 7 2" xfId="27854" xr:uid="{67BC805E-2644-4F75-A378-5D6ACF65516E}"/>
    <cellStyle name="Input 3 2 2 4 8" xfId="27855" xr:uid="{A98CA743-A91A-4F34-8D77-0011399A8E55}"/>
    <cellStyle name="Input 3 2 2 4_Mes Actual" xfId="27856" xr:uid="{A9FD7054-0F62-4118-ABF7-EF75F0BB93BE}"/>
    <cellStyle name="Input 3 2 2 5" xfId="27857" xr:uid="{C58A882F-9D22-4E58-BD51-6800A537500E}"/>
    <cellStyle name="Input 3 2 2 5 2" xfId="27858" xr:uid="{BF3AFE33-B44A-44ED-AF6F-16E5BD29E619}"/>
    <cellStyle name="Input 3 2 2 5 2 2" xfId="27859" xr:uid="{1C6E9890-147D-467F-B849-9FB88C7596E0}"/>
    <cellStyle name="Input 3 2 2 5 3" xfId="27860" xr:uid="{992337F5-AE4D-48ED-8ADC-2BA0FD6B6EC2}"/>
    <cellStyle name="Input 3 2 2 5 3 2" xfId="27861" xr:uid="{76E716FF-6857-4470-991E-DD79584DC2D0}"/>
    <cellStyle name="Input 3 2 2 5 4" xfId="27862" xr:uid="{5AB31C7C-9A00-42AC-A16D-55223CB41E47}"/>
    <cellStyle name="Input 3 2 2 5 4 2" xfId="27863" xr:uid="{74AC45C9-885A-41BF-B8E9-48118B9B23F3}"/>
    <cellStyle name="Input 3 2 2 5 5" xfId="27864" xr:uid="{0D758EAF-C6D1-4099-B5B9-95BDC3D14035}"/>
    <cellStyle name="Input 3 2 2 5 5 2" xfId="27865" xr:uid="{4EA97E61-83A8-49E4-93CE-1DA75C671A5E}"/>
    <cellStyle name="Input 3 2 2 5 6" xfId="27866" xr:uid="{B2CA2C76-EC8A-4C44-9276-13066CCAF645}"/>
    <cellStyle name="Input 3 2 2 5 6 2" xfId="27867" xr:uid="{CEAE0F40-3A59-434F-B087-75BE3A38ECD1}"/>
    <cellStyle name="Input 3 2 2 5 7" xfId="27868" xr:uid="{7E4550C9-2BAF-423A-B965-98FD66993668}"/>
    <cellStyle name="Input 3 2 2 6" xfId="27869" xr:uid="{535C493B-68DC-4A9A-A521-234EE9757DE0}"/>
    <cellStyle name="Input 3 2 2 6 2" xfId="27870" xr:uid="{9230D229-9A5E-4C0C-9620-C12AD5898B13}"/>
    <cellStyle name="Input 3 2 2 7" xfId="27871" xr:uid="{FB01B36E-28AD-46AD-8ABE-F5D0F447AD16}"/>
    <cellStyle name="Input 3 2 2 7 2" xfId="27872" xr:uid="{68C60B72-FD6A-4DA2-B886-55DCD00429ED}"/>
    <cellStyle name="Input 3 2 2 8" xfId="27873" xr:uid="{1A27BA99-0A97-4579-A31B-A608037A299E}"/>
    <cellStyle name="Input 3 2 2 8 2" xfId="27874" xr:uid="{62E199F7-00EE-4BFB-B2B5-1FE28F0BC6B5}"/>
    <cellStyle name="Input 3 2 2 9" xfId="27875" xr:uid="{5B2C499C-10DE-4004-95EC-CF87FA146238}"/>
    <cellStyle name="Input 3 2 2 9 2" xfId="27876" xr:uid="{39F73A28-EFF9-4E5A-A1F2-2DB87D9A272A}"/>
    <cellStyle name="Input 3 2 2_Mes Actual" xfId="27877" xr:uid="{48DF2418-5AB6-412C-B16B-04A42AE8BA6C}"/>
    <cellStyle name="Input 3 2 3" xfId="27878" xr:uid="{2E1EFEDE-641E-455A-96BE-D01918E7D25B}"/>
    <cellStyle name="Input 3 2 3 2" xfId="27879" xr:uid="{2D70A752-D875-4C18-B071-7BCB19B75C31}"/>
    <cellStyle name="Input 3 2 3 2 2" xfId="27880" xr:uid="{3A1F5BF6-07BC-4DB7-A0FD-8121BE64D068}"/>
    <cellStyle name="Input 3 2 3 2 2 2" xfId="27881" xr:uid="{262F2AE4-59C3-4F43-9C0D-CC8A109580E3}"/>
    <cellStyle name="Input 3 2 3 2 3" xfId="27882" xr:uid="{A8B5D6AF-1E5A-466D-8488-9D506496B3C1}"/>
    <cellStyle name="Input 3 2 3 2 3 2" xfId="27883" xr:uid="{5E03F100-D4A9-4EBD-8B9C-48608B2663C4}"/>
    <cellStyle name="Input 3 2 3 2 4" xfId="27884" xr:uid="{4A1B78BD-490C-41CF-952E-3A3C12DACEFF}"/>
    <cellStyle name="Input 3 2 3 2 4 2" xfId="27885" xr:uid="{4C4FB98B-D001-4D31-8386-2F7BCE41A8FA}"/>
    <cellStyle name="Input 3 2 3 2 5" xfId="27886" xr:uid="{F460EAA5-BD18-4560-B722-2EED737DD58F}"/>
    <cellStyle name="Input 3 2 3 2 5 2" xfId="27887" xr:uid="{1B7F313D-D307-4C6A-9B59-181929163D51}"/>
    <cellStyle name="Input 3 2 3 2 6" xfId="27888" xr:uid="{CBF828DB-AD2D-49BA-9A50-CBC4B417DCB6}"/>
    <cellStyle name="Input 3 2 3 2 6 2" xfId="27889" xr:uid="{3CAB7DAB-01A1-4025-8F1B-C9BCEE9FF01C}"/>
    <cellStyle name="Input 3 2 3 2 7" xfId="27890" xr:uid="{4ACD5F13-37FF-4A9A-B899-3589F00CA33F}"/>
    <cellStyle name="Input 3 2 3 2_Mes Actual" xfId="27891" xr:uid="{DDA40FFF-1A5E-4C91-8A09-499ABC51BD52}"/>
    <cellStyle name="Input 3 2 3 3" xfId="27892" xr:uid="{AB4A0F30-81DE-4404-88A9-9BDDD809E652}"/>
    <cellStyle name="Input 3 2 3 3 2" xfId="27893" xr:uid="{54048043-1AB5-462D-B121-9970FA451301}"/>
    <cellStyle name="Input 3 2 3 3 2 2" xfId="27894" xr:uid="{0BF6EEBA-F7A1-4A0F-876B-6B82250D025E}"/>
    <cellStyle name="Input 3 2 3 3 3" xfId="27895" xr:uid="{E2238A2B-C26F-428F-879E-0A7094ABDFE9}"/>
    <cellStyle name="Input 3 2 3 3_Mes Actual" xfId="27896" xr:uid="{1C51A85F-D076-478F-83D0-E97B44B039E0}"/>
    <cellStyle name="Input 3 2 3 4" xfId="27897" xr:uid="{A25794FD-B419-4763-BF0A-A543C514CA67}"/>
    <cellStyle name="Input 3 2 3 4 2" xfId="27898" xr:uid="{13435280-4632-422D-979D-1927D24C7457}"/>
    <cellStyle name="Input 3 2 3 5" xfId="27899" xr:uid="{A01B71E0-437B-4A57-A518-39ECDFA3D420}"/>
    <cellStyle name="Input 3 2 3 5 2" xfId="27900" xr:uid="{F71084BA-BCB9-46E5-ACE1-B0D314916C42}"/>
    <cellStyle name="Input 3 2 3 6" xfId="27901" xr:uid="{D8384660-60E8-4FC4-9807-E5DEC3820C56}"/>
    <cellStyle name="Input 3 2 3 6 2" xfId="27902" xr:uid="{0340B5C4-B865-4999-8CF1-CED8718C7567}"/>
    <cellStyle name="Input 3 2 3 7" xfId="27903" xr:uid="{1CF091FF-F769-4782-B53C-6674EFE04C0E}"/>
    <cellStyle name="Input 3 2 3 7 2" xfId="27904" xr:uid="{99D23BE6-5096-4C54-B103-345A9BB6A30C}"/>
    <cellStyle name="Input 3 2 3 8" xfId="27905" xr:uid="{87D9615E-6E36-4F6A-94EE-81A944FE6215}"/>
    <cellStyle name="Input 3 2 3_Mes Actual" xfId="27906" xr:uid="{84044159-0B3F-4D3C-9E94-7C41E6B67924}"/>
    <cellStyle name="Input 3 2 4" xfId="27907" xr:uid="{7775F248-C998-4D2A-B241-6F80C1186A15}"/>
    <cellStyle name="Input 3 2 4 2" xfId="27908" xr:uid="{BA55563E-43DE-4D1E-A3B4-056A88554DE2}"/>
    <cellStyle name="Input 3 2 4 2 2" xfId="27909" xr:uid="{CA57FD9E-9580-41CD-9CA8-943B0CC479F2}"/>
    <cellStyle name="Input 3 2 4 2 2 2" xfId="27910" xr:uid="{E83544FB-84B2-4A2B-9031-262B5572BE3B}"/>
    <cellStyle name="Input 3 2 4 2 3" xfId="27911" xr:uid="{B522FF0D-09D7-4D30-90C5-91406224C392}"/>
    <cellStyle name="Input 3 2 4 2 3 2" xfId="27912" xr:uid="{DAA4EA14-7364-4BAB-AF44-A7010484FE0F}"/>
    <cellStyle name="Input 3 2 4 2 4" xfId="27913" xr:uid="{4D3AF84F-387D-464B-9366-ABB6F698F19E}"/>
    <cellStyle name="Input 3 2 4 2 4 2" xfId="27914" xr:uid="{AA350608-0920-48E4-8434-E0A4B574B656}"/>
    <cellStyle name="Input 3 2 4 2 5" xfId="27915" xr:uid="{DAA9B0D7-FF46-4DD6-8709-56FD67E691EF}"/>
    <cellStyle name="Input 3 2 4 2 5 2" xfId="27916" xr:uid="{BAE392A3-EA11-45CB-8B4E-C27ABAD8956B}"/>
    <cellStyle name="Input 3 2 4 2 6" xfId="27917" xr:uid="{51379164-8C87-4F9F-B7D1-A0DB08FF5331}"/>
    <cellStyle name="Input 3 2 4 2 6 2" xfId="27918" xr:uid="{0685AA94-74AD-48A2-BDC8-D6BBBDA7FF78}"/>
    <cellStyle name="Input 3 2 4 2 7" xfId="27919" xr:uid="{8BAC438D-D977-460E-9CA1-AED8DAC209AB}"/>
    <cellStyle name="Input 3 2 4 3" xfId="27920" xr:uid="{8E9AD533-7BE8-4B8E-B863-B89AD08916EE}"/>
    <cellStyle name="Input 3 2 4 3 2" xfId="27921" xr:uid="{401B8E87-9C56-4AFA-8065-EC8335DE60A9}"/>
    <cellStyle name="Input 3 2 4 4" xfId="27922" xr:uid="{473EF481-CEB8-4D87-9B93-56CE2954DF98}"/>
    <cellStyle name="Input 3 2 4 4 2" xfId="27923" xr:uid="{3B9852AE-F7B8-4161-B21A-A723148AEE49}"/>
    <cellStyle name="Input 3 2 4 5" xfId="27924" xr:uid="{F1F92AB7-D66B-4428-BDE3-3DA891786F11}"/>
    <cellStyle name="Input 3 2 4 5 2" xfId="27925" xr:uid="{723829F9-BBA0-4581-BEA2-741938355C0C}"/>
    <cellStyle name="Input 3 2 4 6" xfId="27926" xr:uid="{F6082A87-FCE3-405F-B40D-649ECAB31F2B}"/>
    <cellStyle name="Input 3 2 4 6 2" xfId="27927" xr:uid="{21ECCFBC-AE8A-4173-96B0-2DF8C831E134}"/>
    <cellStyle name="Input 3 2 4 7" xfId="27928" xr:uid="{86666CF1-AC2F-4C1C-8E7A-A99EE0969456}"/>
    <cellStyle name="Input 3 2 4 7 2" xfId="27929" xr:uid="{36918DA0-6C1D-44D8-A8B1-3758079FE221}"/>
    <cellStyle name="Input 3 2 4 8" xfId="27930" xr:uid="{4C782484-4B18-41A2-9F75-98407E88EFBC}"/>
    <cellStyle name="Input 3 2 4_Mes Actual" xfId="27931" xr:uid="{E74575C0-4B08-4520-AE05-E871CEAEA4A7}"/>
    <cellStyle name="Input 3 2 5" xfId="27932" xr:uid="{E454A899-F545-40AC-A4F2-006C749E03AE}"/>
    <cellStyle name="Input 3 2 5 2" xfId="27933" xr:uid="{6FA5AA09-8ACE-4821-B38D-43094E10FC31}"/>
    <cellStyle name="Input 3 2 5 2 2" xfId="27934" xr:uid="{2DBA3791-1DD5-4A02-BE3B-F7D173E9218B}"/>
    <cellStyle name="Input 3 2 5 2 2 2" xfId="27935" xr:uid="{D3EA74F5-42AF-4CB0-BFC2-5AC9ECF16A65}"/>
    <cellStyle name="Input 3 2 5 2 3" xfId="27936" xr:uid="{6813DF19-2B65-4BEB-B901-3ECE2445E2BF}"/>
    <cellStyle name="Input 3 2 5 2 3 2" xfId="27937" xr:uid="{98CBE846-299E-486D-8CCC-943347FD1EE6}"/>
    <cellStyle name="Input 3 2 5 2 4" xfId="27938" xr:uid="{09505AD0-64FC-4F4D-BB66-98DF3FB39808}"/>
    <cellStyle name="Input 3 2 5 2 4 2" xfId="27939" xr:uid="{16B3D32F-CB52-4E41-9AA8-DF5EE5A26102}"/>
    <cellStyle name="Input 3 2 5 2 5" xfId="27940" xr:uid="{C4DE0C79-8B8C-4A4D-A15D-94F87FE91848}"/>
    <cellStyle name="Input 3 2 5 2 5 2" xfId="27941" xr:uid="{38157875-2AA9-4A6B-952F-44F5110C27A0}"/>
    <cellStyle name="Input 3 2 5 2 6" xfId="27942" xr:uid="{3CF2742E-F3F1-4F9A-8C84-1891206AA982}"/>
    <cellStyle name="Input 3 2 5 2 6 2" xfId="27943" xr:uid="{B3685756-6395-4C45-BB0D-43343CC1F2D4}"/>
    <cellStyle name="Input 3 2 5 2 7" xfId="27944" xr:uid="{3C98EA18-2EDD-4EEC-A3D0-C5FC14566A6D}"/>
    <cellStyle name="Input 3 2 5 3" xfId="27945" xr:uid="{562B7C73-A209-4D5A-A95E-613C92A3ED29}"/>
    <cellStyle name="Input 3 2 5 3 2" xfId="27946" xr:uid="{950BD4C7-F40B-4B88-BAC7-07FE6938B1A0}"/>
    <cellStyle name="Input 3 2 5 4" xfId="27947" xr:uid="{F923D766-34AA-42B4-972F-B15D82CCD143}"/>
    <cellStyle name="Input 3 2 5 4 2" xfId="27948" xr:uid="{B4D95D50-E89C-46BE-A65E-7C7CF7571E72}"/>
    <cellStyle name="Input 3 2 5 5" xfId="27949" xr:uid="{F1DE0D5B-F540-4144-B10D-EB4966F33B03}"/>
    <cellStyle name="Input 3 2 5 5 2" xfId="27950" xr:uid="{03257C0F-85F1-4635-8C32-12116335AC48}"/>
    <cellStyle name="Input 3 2 5 6" xfId="27951" xr:uid="{003C517A-813A-45AB-BB9C-7CBF85307F71}"/>
    <cellStyle name="Input 3 2 5 6 2" xfId="27952" xr:uid="{C5F3BCDD-BC9B-47B1-AFDF-FF0983C3D436}"/>
    <cellStyle name="Input 3 2 5 7" xfId="27953" xr:uid="{D7AA3670-0D0D-41D6-B98D-9D6ED02C2CA1}"/>
    <cellStyle name="Input 3 2 5 7 2" xfId="27954" xr:uid="{95548F86-D2D3-481B-A8D0-D0C3CDB81CA6}"/>
    <cellStyle name="Input 3 2 5 8" xfId="27955" xr:uid="{1C736130-427A-4D96-9B6C-B0CAAA01BC4D}"/>
    <cellStyle name="Input 3 2 5_Mes Actual" xfId="27956" xr:uid="{47A8660D-F198-4103-8858-16D62E593A14}"/>
    <cellStyle name="Input 3 2 6" xfId="27957" xr:uid="{F9839D50-0328-4597-8145-80810FB53DF8}"/>
    <cellStyle name="Input 3 2 6 2" xfId="27958" xr:uid="{498453D4-EEEA-468F-907A-5116EAF60EA2}"/>
    <cellStyle name="Input 3 2 6 2 2" xfId="27959" xr:uid="{E42CE373-59D7-48F7-ACA7-B0F80C03DDDD}"/>
    <cellStyle name="Input 3 2 6 3" xfId="27960" xr:uid="{5486D762-7C29-45E4-87FE-87AEDCECF304}"/>
    <cellStyle name="Input 3 2 6 3 2" xfId="27961" xr:uid="{2D55EAA0-21E2-4896-9D8E-46C6DD675F8D}"/>
    <cellStyle name="Input 3 2 6 4" xfId="27962" xr:uid="{5F21D570-4166-4278-BB53-874A4C683141}"/>
    <cellStyle name="Input 3 2 6 4 2" xfId="27963" xr:uid="{8C94A7DC-2453-41F2-B008-CCA82B9A1DF2}"/>
    <cellStyle name="Input 3 2 6 5" xfId="27964" xr:uid="{25E00466-25F2-4640-AABF-ACBF4575F296}"/>
    <cellStyle name="Input 3 2 6 5 2" xfId="27965" xr:uid="{DCB8E3C7-541A-4BAB-A986-2A2758A9346E}"/>
    <cellStyle name="Input 3 2 6 6" xfId="27966" xr:uid="{8515F4FD-B0C6-4FF2-877A-CEA58DD7C359}"/>
    <cellStyle name="Input 3 2 6 6 2" xfId="27967" xr:uid="{C946EF62-1180-4BC1-A058-9427333230CC}"/>
    <cellStyle name="Input 3 2 6 7" xfId="27968" xr:uid="{B5CF7D10-4092-48F8-B1F3-EA38785A4C19}"/>
    <cellStyle name="Input 3 2 7" xfId="27969" xr:uid="{77BE7074-5A35-45AB-8A10-0A14CC49CD20}"/>
    <cellStyle name="Input 3 2 7 2" xfId="27970" xr:uid="{EFD953C9-5350-40AB-B2AB-4293C06F3439}"/>
    <cellStyle name="Input 3 2 8" xfId="27971" xr:uid="{A5433B42-CAA6-4CFA-BB91-7E2BD9E63696}"/>
    <cellStyle name="Input 3 2 8 2" xfId="27972" xr:uid="{1CD05E30-1A82-4E0A-94EE-8670FC6BBB21}"/>
    <cellStyle name="Input 3 2 9" xfId="27973" xr:uid="{9C7D8BF9-1F45-476F-853F-E15A8A6575AC}"/>
    <cellStyle name="Input 3 2 9 2" xfId="27974" xr:uid="{6F064E3B-8AD1-44A1-AB1F-C5A9CC6F7CE2}"/>
    <cellStyle name="Input 3 2_Mes Actual" xfId="27975" xr:uid="{AFC0BEFE-3163-4DCE-A482-4099E14B0BCC}"/>
    <cellStyle name="Input 3 3" xfId="27976" xr:uid="{59E2CFFA-98E9-40D2-B612-B487C73F6CB8}"/>
    <cellStyle name="Input 3 3 10" xfId="27977" xr:uid="{91222F3B-D6AC-4A2E-974C-575008960ACC}"/>
    <cellStyle name="Input 3 3 10 2" xfId="27978" xr:uid="{2AD496A9-F41D-4697-A7F8-07F78EE85FB3}"/>
    <cellStyle name="Input 3 3 11" xfId="27979" xr:uid="{DC4093CA-28E3-4E88-AD37-B5F020AB321A}"/>
    <cellStyle name="Input 3 3 11 2" xfId="27980" xr:uid="{394EB489-F3B2-4D97-B81A-E75A616729F1}"/>
    <cellStyle name="Input 3 3 12" xfId="27981" xr:uid="{C7C87EC7-518B-488F-BF6B-A868F73B4AAB}"/>
    <cellStyle name="Input 3 3 2" xfId="27982" xr:uid="{FA8AA6B3-7F1C-4C0B-860C-2B24520277F6}"/>
    <cellStyle name="Input 3 3 2 10" xfId="27983" xr:uid="{7D42CB5E-D549-41A5-AEBF-41B0150F125F}"/>
    <cellStyle name="Input 3 3 2 10 2" xfId="27984" xr:uid="{2DEE55C5-8B24-4724-8735-56CE480BC017}"/>
    <cellStyle name="Input 3 3 2 11" xfId="27985" xr:uid="{12E76342-9EBE-470F-9753-B5C07CF428AA}"/>
    <cellStyle name="Input 3 3 2 2" xfId="27986" xr:uid="{1FAAE5A4-B8CF-413D-8B55-3D2F4AB46B43}"/>
    <cellStyle name="Input 3 3 2 2 2" xfId="27987" xr:uid="{DAC41658-51AD-4F9B-8B62-D59BAB3830DB}"/>
    <cellStyle name="Input 3 3 2 2 2 2" xfId="27988" xr:uid="{244FFD78-4E7A-4A94-82BC-244345F336F7}"/>
    <cellStyle name="Input 3 3 2 2 2 2 2" xfId="27989" xr:uid="{2E64CF74-6002-4BF9-89B4-5E36D6231689}"/>
    <cellStyle name="Input 3 3 2 2 2 3" xfId="27990" xr:uid="{0004D2DE-B8F9-4E00-89D3-97CCE85A17B9}"/>
    <cellStyle name="Input 3 3 2 2 2 3 2" xfId="27991" xr:uid="{B86A2930-ED06-43D9-BF56-E118F59D9C35}"/>
    <cellStyle name="Input 3 3 2 2 2 4" xfId="27992" xr:uid="{941D323F-4B09-431A-8172-C512A5E60637}"/>
    <cellStyle name="Input 3 3 2 2 2 4 2" xfId="27993" xr:uid="{FAF45FDB-CD2C-4C24-B01F-D67F1DD1D6E7}"/>
    <cellStyle name="Input 3 3 2 2 2 5" xfId="27994" xr:uid="{49158928-DD88-4A19-A64C-66E0A827426C}"/>
    <cellStyle name="Input 3 3 2 2 2 5 2" xfId="27995" xr:uid="{B58B8C65-0359-489B-B646-9462F11F27F0}"/>
    <cellStyle name="Input 3 3 2 2 2 6" xfId="27996" xr:uid="{89D0E2FB-B5C4-48D6-BC3A-E88643F5F253}"/>
    <cellStyle name="Input 3 3 2 2 2 6 2" xfId="27997" xr:uid="{8FB64968-A3C8-4C3E-AEEF-E6BD553BED0F}"/>
    <cellStyle name="Input 3 3 2 2 2 7" xfId="27998" xr:uid="{48DAD950-E2E1-490E-A807-69BC00B7F600}"/>
    <cellStyle name="Input 3 3 2 2 2_Mes Actual" xfId="27999" xr:uid="{04CC5B77-80D4-4988-A0AF-B4AC009FC369}"/>
    <cellStyle name="Input 3 3 2 2 3" xfId="28000" xr:uid="{03521B1E-2D97-44FD-BEFD-221C04AAEACF}"/>
    <cellStyle name="Input 3 3 2 2 3 2" xfId="28001" xr:uid="{E3A9ADCE-83F4-428D-8565-CE6FFC80A66D}"/>
    <cellStyle name="Input 3 3 2 2 3 2 2" xfId="28002" xr:uid="{00141573-58C4-4CD7-BDB5-B03C720E6F1E}"/>
    <cellStyle name="Input 3 3 2 2 3 3" xfId="28003" xr:uid="{3E10EA85-4974-482D-8311-CEFD7463D292}"/>
    <cellStyle name="Input 3 3 2 2 3_Mes Actual" xfId="28004" xr:uid="{628B35D4-FC08-4CE6-A24E-AE0901C0D860}"/>
    <cellStyle name="Input 3 3 2 2 4" xfId="28005" xr:uid="{325EB892-73DB-4BBC-AB21-E9EBA8DEBC67}"/>
    <cellStyle name="Input 3 3 2 2 4 2" xfId="28006" xr:uid="{7F12DBA4-C118-455C-BF61-5733A430D449}"/>
    <cellStyle name="Input 3 3 2 2 5" xfId="28007" xr:uid="{9192CEEB-717B-4D57-B984-C0C3A5873109}"/>
    <cellStyle name="Input 3 3 2 2 5 2" xfId="28008" xr:uid="{9D072F98-5C49-4564-BB63-B756B74DC135}"/>
    <cellStyle name="Input 3 3 2 2 6" xfId="28009" xr:uid="{824529D5-760F-4055-A45F-722FD3112942}"/>
    <cellStyle name="Input 3 3 2 2 6 2" xfId="28010" xr:uid="{7C52267F-80B4-4AFD-9D07-1FFEA38A5DAA}"/>
    <cellStyle name="Input 3 3 2 2 7" xfId="28011" xr:uid="{706BC7D1-915C-4B7E-ACCA-B0F4954A332A}"/>
    <cellStyle name="Input 3 3 2 2 7 2" xfId="28012" xr:uid="{D738803E-BD8D-4C26-AA9A-FF536902071D}"/>
    <cellStyle name="Input 3 3 2 2 8" xfId="28013" xr:uid="{F9124BF6-8BEE-4D7C-AAFC-296163EE5A3A}"/>
    <cellStyle name="Input 3 3 2 2_Mes Actual" xfId="28014" xr:uid="{E10363D6-0F22-4939-BFB6-4115650E3041}"/>
    <cellStyle name="Input 3 3 2 3" xfId="28015" xr:uid="{25073117-DFF7-4334-86D7-6F64C1B7E6D4}"/>
    <cellStyle name="Input 3 3 2 3 2" xfId="28016" xr:uid="{B02BB0FA-2BD8-49EA-B086-DAC1D7D2B449}"/>
    <cellStyle name="Input 3 3 2 3 2 2" xfId="28017" xr:uid="{81123957-6DAA-4BF4-971A-CF101BB9E9A8}"/>
    <cellStyle name="Input 3 3 2 3 2 2 2" xfId="28018" xr:uid="{208D955C-BD79-4901-BB2D-3EA6909D84C1}"/>
    <cellStyle name="Input 3 3 2 3 2 3" xfId="28019" xr:uid="{D7836AE8-C3BB-4704-8F14-99D5005F4CED}"/>
    <cellStyle name="Input 3 3 2 3 2 3 2" xfId="28020" xr:uid="{E94A7CA5-2579-4586-9A62-A41E725FFE1D}"/>
    <cellStyle name="Input 3 3 2 3 2 4" xfId="28021" xr:uid="{5E689695-12CB-4EEF-BC3E-678806E78363}"/>
    <cellStyle name="Input 3 3 2 3 2 4 2" xfId="28022" xr:uid="{A9535370-7D56-4905-84ED-ABA7F88262A0}"/>
    <cellStyle name="Input 3 3 2 3 2 5" xfId="28023" xr:uid="{4D155317-F367-422E-9D86-88A8B48065CD}"/>
    <cellStyle name="Input 3 3 2 3 2 5 2" xfId="28024" xr:uid="{5E2F118F-E158-44C9-8977-3D480F13A9F6}"/>
    <cellStyle name="Input 3 3 2 3 2 6" xfId="28025" xr:uid="{1353D7A9-39C0-4E9D-B225-763C9209616B}"/>
    <cellStyle name="Input 3 3 2 3 2 6 2" xfId="28026" xr:uid="{9F048D3A-8F5B-4BF7-B980-E6E49FE0B028}"/>
    <cellStyle name="Input 3 3 2 3 2 7" xfId="28027" xr:uid="{8446C690-2022-4A1B-9A08-2C7FEC1B6397}"/>
    <cellStyle name="Input 3 3 2 3 3" xfId="28028" xr:uid="{60D02DB8-9706-43CA-B46F-68D69E63122F}"/>
    <cellStyle name="Input 3 3 2 3 3 2" xfId="28029" xr:uid="{AF0D239B-B86B-437C-8B1F-ED95CDC5DD5E}"/>
    <cellStyle name="Input 3 3 2 3 4" xfId="28030" xr:uid="{8E4A2E28-6E82-46FD-B2E4-12190885063D}"/>
    <cellStyle name="Input 3 3 2 3 4 2" xfId="28031" xr:uid="{77DEC7EB-C48F-4377-830C-6ED1EC2D786A}"/>
    <cellStyle name="Input 3 3 2 3 5" xfId="28032" xr:uid="{19EBF942-BE4B-4BF0-B47F-FBC2D09462FD}"/>
    <cellStyle name="Input 3 3 2 3 5 2" xfId="28033" xr:uid="{87AB0F63-4FD7-4710-825A-95EEFDDD1224}"/>
    <cellStyle name="Input 3 3 2 3 6" xfId="28034" xr:uid="{23BB4C98-7DF1-4D12-AE25-75F1D8379860}"/>
    <cellStyle name="Input 3 3 2 3 6 2" xfId="28035" xr:uid="{D86DD31A-E1D5-4716-B11D-BF8C377FC0EB}"/>
    <cellStyle name="Input 3 3 2 3 7" xfId="28036" xr:uid="{7ECA38FD-D604-43F4-9EAB-5445475F730F}"/>
    <cellStyle name="Input 3 3 2 3 7 2" xfId="28037" xr:uid="{B61FEA1C-3532-4276-9A89-F5E8B8F7E610}"/>
    <cellStyle name="Input 3 3 2 3 8" xfId="28038" xr:uid="{E16D63C5-EF39-4CF8-9234-6938DD708225}"/>
    <cellStyle name="Input 3 3 2 3_Mes Actual" xfId="28039" xr:uid="{0067CD48-DA6E-4C2F-A859-7DA7E4E44278}"/>
    <cellStyle name="Input 3 3 2 4" xfId="28040" xr:uid="{602A4D29-B144-475F-9025-D2E39B208C6D}"/>
    <cellStyle name="Input 3 3 2 4 2" xfId="28041" xr:uid="{9080BBF7-56D1-4D1F-8B84-A0C71308856B}"/>
    <cellStyle name="Input 3 3 2 4 2 2" xfId="28042" xr:uid="{21E51116-525B-4855-8EE7-3263EA4165C4}"/>
    <cellStyle name="Input 3 3 2 4 2 2 2" xfId="28043" xr:uid="{FE6C6C1D-5A18-483A-826C-B6C68AE0766D}"/>
    <cellStyle name="Input 3 3 2 4 2 3" xfId="28044" xr:uid="{9682DD6F-6838-4130-B452-772A3B715976}"/>
    <cellStyle name="Input 3 3 2 4 2 3 2" xfId="28045" xr:uid="{E692D5E3-1B51-47E2-B1FA-07FB01BBDDBD}"/>
    <cellStyle name="Input 3 3 2 4 2 4" xfId="28046" xr:uid="{D39902A7-85B1-4BEC-B973-E930EE2D1071}"/>
    <cellStyle name="Input 3 3 2 4 2 4 2" xfId="28047" xr:uid="{A48369B6-BA46-4146-9A78-456510A1999E}"/>
    <cellStyle name="Input 3 3 2 4 2 5" xfId="28048" xr:uid="{4CD70777-56FC-4708-B7FE-6E8A0FF71082}"/>
    <cellStyle name="Input 3 3 2 4 2 5 2" xfId="28049" xr:uid="{8616FA55-91C5-4242-BF41-397707D37AF1}"/>
    <cellStyle name="Input 3 3 2 4 2 6" xfId="28050" xr:uid="{17EA0A85-6CA0-472B-8C75-BFDCB0E60B50}"/>
    <cellStyle name="Input 3 3 2 4 2 6 2" xfId="28051" xr:uid="{FD1CB1FC-DAFB-4553-8863-7A024E571880}"/>
    <cellStyle name="Input 3 3 2 4 2 7" xfId="28052" xr:uid="{84429217-C724-4D88-9489-FE4E7B6507F4}"/>
    <cellStyle name="Input 3 3 2 4 3" xfId="28053" xr:uid="{F82E1130-848B-4A65-A401-46F364EA9502}"/>
    <cellStyle name="Input 3 3 2 4 3 2" xfId="28054" xr:uid="{6E2B254C-BF2D-482A-A7E8-41B8B15B7003}"/>
    <cellStyle name="Input 3 3 2 4 4" xfId="28055" xr:uid="{1C82E4F9-5F26-4AE0-9E5E-4B18FB7140DD}"/>
    <cellStyle name="Input 3 3 2 4 4 2" xfId="28056" xr:uid="{9AA4C4DF-74C8-439D-A246-C9EF423B8612}"/>
    <cellStyle name="Input 3 3 2 4 5" xfId="28057" xr:uid="{23B0FDC2-03C7-4A9D-8C28-E32F12A065E2}"/>
    <cellStyle name="Input 3 3 2 4 5 2" xfId="28058" xr:uid="{0A5ED2A4-2C54-4189-BC33-4C0D0CFFA307}"/>
    <cellStyle name="Input 3 3 2 4 6" xfId="28059" xr:uid="{6A4756A6-BCBA-4EDE-8A05-F9AC36BBBE04}"/>
    <cellStyle name="Input 3 3 2 4 6 2" xfId="28060" xr:uid="{3A43B76E-6DF7-47CA-ADC5-61058ADC9239}"/>
    <cellStyle name="Input 3 3 2 4 7" xfId="28061" xr:uid="{45323B7F-A3A9-435A-8956-10F7ED3A71D9}"/>
    <cellStyle name="Input 3 3 2 4 7 2" xfId="28062" xr:uid="{29829C8A-3927-4116-A8C0-6E7CA6E27694}"/>
    <cellStyle name="Input 3 3 2 4 8" xfId="28063" xr:uid="{E787FF51-5126-4D3A-8225-8C272738E028}"/>
    <cellStyle name="Input 3 3 2 4_Mes Actual" xfId="28064" xr:uid="{0B426560-3D10-4D18-AAFA-E8DBE697FC58}"/>
    <cellStyle name="Input 3 3 2 5" xfId="28065" xr:uid="{E1F6F728-7677-489F-A3C4-2D9504011326}"/>
    <cellStyle name="Input 3 3 2 5 2" xfId="28066" xr:uid="{8521A2A2-5253-41F7-BB48-3C0F0B4AD288}"/>
    <cellStyle name="Input 3 3 2 5 2 2" xfId="28067" xr:uid="{E1CCFE57-F774-4259-AC1B-331DFF2ADD81}"/>
    <cellStyle name="Input 3 3 2 5 3" xfId="28068" xr:uid="{48CFDCB3-BBFA-4C0C-9C4D-C70E94D6B6B3}"/>
    <cellStyle name="Input 3 3 2 5 3 2" xfId="28069" xr:uid="{34C01D50-9855-4416-98B6-4FC6EB067F35}"/>
    <cellStyle name="Input 3 3 2 5 4" xfId="28070" xr:uid="{C423FF78-CB8C-4D21-BEBD-7FDB01817146}"/>
    <cellStyle name="Input 3 3 2 5 4 2" xfId="28071" xr:uid="{4F621619-9BA7-40F8-882B-72BFF31E39AE}"/>
    <cellStyle name="Input 3 3 2 5 5" xfId="28072" xr:uid="{75767F28-E837-4444-B6AE-3132F0304F19}"/>
    <cellStyle name="Input 3 3 2 5 5 2" xfId="28073" xr:uid="{539D4E6A-8624-4464-ADE9-A8E3479BB939}"/>
    <cellStyle name="Input 3 3 2 5 6" xfId="28074" xr:uid="{D473B1DB-A3C5-4E01-B302-9CDA5D288EAD}"/>
    <cellStyle name="Input 3 3 2 5 6 2" xfId="28075" xr:uid="{96C9FB57-0C4C-4A65-824B-83762C3FA043}"/>
    <cellStyle name="Input 3 3 2 5 7" xfId="28076" xr:uid="{C13AAECD-1EE9-44EE-8B03-345E5068DE5E}"/>
    <cellStyle name="Input 3 3 2 6" xfId="28077" xr:uid="{045DA047-7CA0-47DD-AC7A-BA748C64819F}"/>
    <cellStyle name="Input 3 3 2 6 2" xfId="28078" xr:uid="{4404F00D-F49D-44EE-91E8-C0D621B4B932}"/>
    <cellStyle name="Input 3 3 2 7" xfId="28079" xr:uid="{E9EEE829-D476-45EC-B3E6-929EF18A9405}"/>
    <cellStyle name="Input 3 3 2 7 2" xfId="28080" xr:uid="{730725D7-3D1A-4493-B529-870D722CFDB8}"/>
    <cellStyle name="Input 3 3 2 8" xfId="28081" xr:uid="{C83DBDB0-26E7-45C0-899D-9FC905084241}"/>
    <cellStyle name="Input 3 3 2 8 2" xfId="28082" xr:uid="{6D4644BA-B96D-4E1F-98CE-65492D0F84EB}"/>
    <cellStyle name="Input 3 3 2 9" xfId="28083" xr:uid="{AD64B275-BDCD-4F3D-BF25-EE388ED9CCA1}"/>
    <cellStyle name="Input 3 3 2 9 2" xfId="28084" xr:uid="{F863094B-1362-4B10-8BA9-ED28726DFEC5}"/>
    <cellStyle name="Input 3 3 2_Mes Actual" xfId="28085" xr:uid="{E54AF62F-D578-43D6-B3CF-7C841F20D865}"/>
    <cellStyle name="Input 3 3 3" xfId="28086" xr:uid="{6BB56528-09CB-4163-B009-EA9E424770C5}"/>
    <cellStyle name="Input 3 3 3 2" xfId="28087" xr:uid="{629D1456-CADD-44E8-8B83-35907B45E7FB}"/>
    <cellStyle name="Input 3 3 3 2 2" xfId="28088" xr:uid="{CF66703D-F681-4D66-8913-E74105D9FD19}"/>
    <cellStyle name="Input 3 3 3 2 2 2" xfId="28089" xr:uid="{7153AEB2-A048-4454-A5B8-A2E12AB362E5}"/>
    <cellStyle name="Input 3 3 3 2 3" xfId="28090" xr:uid="{D3DECC94-06DD-43BD-967C-1BB13A28A873}"/>
    <cellStyle name="Input 3 3 3 2 3 2" xfId="28091" xr:uid="{2529501E-CC4D-4C05-883E-7CD54D6D62B0}"/>
    <cellStyle name="Input 3 3 3 2 4" xfId="28092" xr:uid="{DBA9FC0B-BB18-4667-AF90-AD2FF958EA1D}"/>
    <cellStyle name="Input 3 3 3 2 4 2" xfId="28093" xr:uid="{2A2BFD90-5F9D-40FB-B5EB-616257DFEFD4}"/>
    <cellStyle name="Input 3 3 3 2 5" xfId="28094" xr:uid="{3E59D4A1-476B-400B-A9E8-36846E87BA20}"/>
    <cellStyle name="Input 3 3 3 2 5 2" xfId="28095" xr:uid="{B7CC11A2-F979-4EB3-80DD-66B9520F08F2}"/>
    <cellStyle name="Input 3 3 3 2 6" xfId="28096" xr:uid="{4946D950-57D8-4C67-8786-2AB46D9D4738}"/>
    <cellStyle name="Input 3 3 3 2 6 2" xfId="28097" xr:uid="{D8636CB5-5312-464D-BE35-07179EBCE309}"/>
    <cellStyle name="Input 3 3 3 2 7" xfId="28098" xr:uid="{56B6FBA9-6566-4823-A353-93322991A8AF}"/>
    <cellStyle name="Input 3 3 3 2_Mes Actual" xfId="28099" xr:uid="{A3150225-9E87-4A46-9D8A-6CA4D8A47911}"/>
    <cellStyle name="Input 3 3 3 3" xfId="28100" xr:uid="{06CC0CB6-6B08-4DDB-87E8-FFE7A82CE797}"/>
    <cellStyle name="Input 3 3 3 3 2" xfId="28101" xr:uid="{D392E2E9-5511-42E5-92F0-22232BCD62A1}"/>
    <cellStyle name="Input 3 3 3 3 2 2" xfId="28102" xr:uid="{F3DB5902-8466-44C1-825E-0BDBEE984F6F}"/>
    <cellStyle name="Input 3 3 3 3 3" xfId="28103" xr:uid="{E2462C24-9598-4D88-A0BC-5B381087B333}"/>
    <cellStyle name="Input 3 3 3 3_Mes Actual" xfId="28104" xr:uid="{C74E69B7-FF7D-45CB-999F-7FCECDE40E36}"/>
    <cellStyle name="Input 3 3 3 4" xfId="28105" xr:uid="{E71F0724-ADDA-4F5A-BE65-6B40CF38EE80}"/>
    <cellStyle name="Input 3 3 3 4 2" xfId="28106" xr:uid="{9FE82C91-E3C3-45F3-918A-BB91DE18301B}"/>
    <cellStyle name="Input 3 3 3 5" xfId="28107" xr:uid="{9B9E6C12-A2DE-4096-876D-3CC785968C4D}"/>
    <cellStyle name="Input 3 3 3 5 2" xfId="28108" xr:uid="{3CDB11CC-431D-4720-A3B5-8F0066F1CABA}"/>
    <cellStyle name="Input 3 3 3 6" xfId="28109" xr:uid="{66C9841D-BEFF-4F4E-B797-D9405C8AD175}"/>
    <cellStyle name="Input 3 3 3 6 2" xfId="28110" xr:uid="{1FD8A32F-3259-4B37-985E-6D97D28AF24C}"/>
    <cellStyle name="Input 3 3 3 7" xfId="28111" xr:uid="{F797ED1C-18F5-4D2D-AAF5-29998487C5D2}"/>
    <cellStyle name="Input 3 3 3 7 2" xfId="28112" xr:uid="{BB88A3DB-8116-4CD3-804B-222E270DB5CE}"/>
    <cellStyle name="Input 3 3 3 8" xfId="28113" xr:uid="{38086A4B-B181-437C-81BA-DF3C488F9A0A}"/>
    <cellStyle name="Input 3 3 3_Mes Actual" xfId="28114" xr:uid="{A46C1840-0F6A-4118-8E02-8B61EFBF0303}"/>
    <cellStyle name="Input 3 3 4" xfId="28115" xr:uid="{BB51DD27-E4A4-4C17-BBB0-0F3B643F87A5}"/>
    <cellStyle name="Input 3 3 4 2" xfId="28116" xr:uid="{636B46EE-DFEF-4AB8-AF0F-C48CC242FEAC}"/>
    <cellStyle name="Input 3 3 4 2 2" xfId="28117" xr:uid="{19A4AA58-8EE8-46C3-B114-C3ACB7DACBEB}"/>
    <cellStyle name="Input 3 3 4 2 2 2" xfId="28118" xr:uid="{B5BE27B7-F3DB-4C6C-BC8D-7DD323F8EDA9}"/>
    <cellStyle name="Input 3 3 4 2 3" xfId="28119" xr:uid="{B688847A-1D7C-4FBC-88F3-C680B81769DE}"/>
    <cellStyle name="Input 3 3 4 2 3 2" xfId="28120" xr:uid="{7055E1D9-15B4-49B1-80B5-FDBCEC740E4D}"/>
    <cellStyle name="Input 3 3 4 2 4" xfId="28121" xr:uid="{C19C495A-007F-44F2-A498-44084B74F830}"/>
    <cellStyle name="Input 3 3 4 2 4 2" xfId="28122" xr:uid="{C298EB6E-03CF-4EAF-ABAB-86E54AB5B635}"/>
    <cellStyle name="Input 3 3 4 2 5" xfId="28123" xr:uid="{9006FF1C-2F9D-4C72-95BE-4415330E3C02}"/>
    <cellStyle name="Input 3 3 4 2 5 2" xfId="28124" xr:uid="{0BC3820B-2D02-4DF2-AC61-36FC9C3D22FB}"/>
    <cellStyle name="Input 3 3 4 2 6" xfId="28125" xr:uid="{9E11CC97-E5F4-4D14-929E-27FAEED4214B}"/>
    <cellStyle name="Input 3 3 4 2 6 2" xfId="28126" xr:uid="{B48AC552-99D2-4692-9847-7B7DC951A2AE}"/>
    <cellStyle name="Input 3 3 4 2 7" xfId="28127" xr:uid="{A35E04EA-1E6D-4042-988D-7F6DD2595964}"/>
    <cellStyle name="Input 3 3 4 3" xfId="28128" xr:uid="{805B02DD-31D9-416D-BE7D-F69566814CA9}"/>
    <cellStyle name="Input 3 3 4 3 2" xfId="28129" xr:uid="{FB79907E-A6A8-4CB9-A09A-566F9872E1B0}"/>
    <cellStyle name="Input 3 3 4 4" xfId="28130" xr:uid="{4B276F7C-8202-4DBF-B084-738127F639F2}"/>
    <cellStyle name="Input 3 3 4 4 2" xfId="28131" xr:uid="{BFF919BC-3B0A-4C77-8DCA-F2F2ABE6FE06}"/>
    <cellStyle name="Input 3 3 4 5" xfId="28132" xr:uid="{3800B224-C7D7-41AB-8BA2-C89F67D6A538}"/>
    <cellStyle name="Input 3 3 4 5 2" xfId="28133" xr:uid="{0896FF8E-B565-4C3A-9129-03E822EF7142}"/>
    <cellStyle name="Input 3 3 4 6" xfId="28134" xr:uid="{580E5BC5-8A0C-40DF-B92C-A7282ADE2C6C}"/>
    <cellStyle name="Input 3 3 4 6 2" xfId="28135" xr:uid="{EB3169E4-3768-48D3-BA95-89511A678410}"/>
    <cellStyle name="Input 3 3 4 7" xfId="28136" xr:uid="{322C0CAB-864F-4016-BCFD-568B1841FAD9}"/>
    <cellStyle name="Input 3 3 4 7 2" xfId="28137" xr:uid="{EFED3D52-622B-4E50-9B29-70B6A1749678}"/>
    <cellStyle name="Input 3 3 4 8" xfId="28138" xr:uid="{018D5C8B-C192-4292-A12A-1C7FBCE37164}"/>
    <cellStyle name="Input 3 3 4_Mes Actual" xfId="28139" xr:uid="{7DC9E72C-E5B2-4756-AA4A-41578A37360C}"/>
    <cellStyle name="Input 3 3 5" xfId="28140" xr:uid="{CC5564BB-4FD7-4DD8-A868-F674C6293B43}"/>
    <cellStyle name="Input 3 3 5 2" xfId="28141" xr:uid="{F883D13B-2237-4940-81D6-22785915B8DD}"/>
    <cellStyle name="Input 3 3 5 2 2" xfId="28142" xr:uid="{A4D35BAC-E40D-452E-871C-EF98D3CB0375}"/>
    <cellStyle name="Input 3 3 5 2 2 2" xfId="28143" xr:uid="{70CA54E3-6F17-4ED5-AD53-59974DE192B4}"/>
    <cellStyle name="Input 3 3 5 2 3" xfId="28144" xr:uid="{23D68472-50F9-4C37-9A43-C0C0C90433D0}"/>
    <cellStyle name="Input 3 3 5 2 3 2" xfId="28145" xr:uid="{599D7059-41C6-4F76-B040-AD9C3CCD1A03}"/>
    <cellStyle name="Input 3 3 5 2 4" xfId="28146" xr:uid="{E8A74D20-AED1-4602-9DD2-244372D3C6CF}"/>
    <cellStyle name="Input 3 3 5 2 4 2" xfId="28147" xr:uid="{ED76A325-0315-4E7E-AF5B-58F502AC8FAB}"/>
    <cellStyle name="Input 3 3 5 2 5" xfId="28148" xr:uid="{AF41C28E-C8C1-409E-858F-5211AC58A31E}"/>
    <cellStyle name="Input 3 3 5 2 5 2" xfId="28149" xr:uid="{6AFDC782-8315-4622-88D7-CA4F11D122DD}"/>
    <cellStyle name="Input 3 3 5 2 6" xfId="28150" xr:uid="{08156FE1-5285-4F36-BE63-CB7237E4CE8C}"/>
    <cellStyle name="Input 3 3 5 2 6 2" xfId="28151" xr:uid="{167DE9C9-45A1-4951-95F2-34E38CCE66BC}"/>
    <cellStyle name="Input 3 3 5 2 7" xfId="28152" xr:uid="{D62D268F-1B18-45D2-9D71-B7D7B8E653AB}"/>
    <cellStyle name="Input 3 3 5 3" xfId="28153" xr:uid="{FACF6FD1-AD2F-4C74-ACAE-A2EF1BAE0BFC}"/>
    <cellStyle name="Input 3 3 5 3 2" xfId="28154" xr:uid="{6CA8F3A3-83E4-4AAE-9C03-FAC69EF4C958}"/>
    <cellStyle name="Input 3 3 5 4" xfId="28155" xr:uid="{D81EDDA1-2080-4873-B9FA-2B0E68A4471F}"/>
    <cellStyle name="Input 3 3 5 4 2" xfId="28156" xr:uid="{28DC23E8-B432-4A12-95FE-CE1FF1B6661F}"/>
    <cellStyle name="Input 3 3 5 5" xfId="28157" xr:uid="{5E5ED55D-B21C-4676-B2B4-8A5DFF48BE9E}"/>
    <cellStyle name="Input 3 3 5 5 2" xfId="28158" xr:uid="{23A6D940-5077-46D8-9FC7-D1D0776E6303}"/>
    <cellStyle name="Input 3 3 5 6" xfId="28159" xr:uid="{7BF958B6-DEFD-4078-B63F-EC9E1F23CBCC}"/>
    <cellStyle name="Input 3 3 5 6 2" xfId="28160" xr:uid="{9383B09D-40DF-4C18-BBE1-86DAF2F7BD78}"/>
    <cellStyle name="Input 3 3 5 7" xfId="28161" xr:uid="{9AC53DB0-710E-46B6-9C3B-6DEE9B6D6654}"/>
    <cellStyle name="Input 3 3 5 7 2" xfId="28162" xr:uid="{4BED26BE-ACAC-4A7A-B7A7-E27C2E9AD4BF}"/>
    <cellStyle name="Input 3 3 5 8" xfId="28163" xr:uid="{34A18AAF-FE6E-4C15-85E5-53F38A7A1304}"/>
    <cellStyle name="Input 3 3 5_Mes Actual" xfId="28164" xr:uid="{BD228E6E-4080-4802-9B7E-49E085FCA51A}"/>
    <cellStyle name="Input 3 3 6" xfId="28165" xr:uid="{1A0887F8-BBDE-4AB7-9E6F-C964715A1FF5}"/>
    <cellStyle name="Input 3 3 6 2" xfId="28166" xr:uid="{0C09F664-1555-4E98-81AA-133870259AA7}"/>
    <cellStyle name="Input 3 3 6 2 2" xfId="28167" xr:uid="{BD5511CD-FD8E-44C0-B131-B2F99330D861}"/>
    <cellStyle name="Input 3 3 6 3" xfId="28168" xr:uid="{7278ED75-7C42-4234-B7D2-CC413C1A14C1}"/>
    <cellStyle name="Input 3 3 6 3 2" xfId="28169" xr:uid="{3D06EB20-6849-45D6-80D6-AAB212300DFB}"/>
    <cellStyle name="Input 3 3 6 4" xfId="28170" xr:uid="{84075E35-D486-498F-943D-558C085EF5A5}"/>
    <cellStyle name="Input 3 3 6 4 2" xfId="28171" xr:uid="{72737406-C20A-48AD-A876-5DAE650B87C3}"/>
    <cellStyle name="Input 3 3 6 5" xfId="28172" xr:uid="{170EF01C-69EF-4A81-9960-CAC186633276}"/>
    <cellStyle name="Input 3 3 6 5 2" xfId="28173" xr:uid="{E1BB9346-1A5C-4236-9D92-3D44DC8C8677}"/>
    <cellStyle name="Input 3 3 6 6" xfId="28174" xr:uid="{C5A01082-C76C-480D-BF08-97DD0116DEF8}"/>
    <cellStyle name="Input 3 3 6 6 2" xfId="28175" xr:uid="{58BAB662-2F27-4E7C-8937-393D00917CA5}"/>
    <cellStyle name="Input 3 3 6 7" xfId="28176" xr:uid="{2E828FEB-986C-4F6E-B0D7-C448020F92FD}"/>
    <cellStyle name="Input 3 3 7" xfId="28177" xr:uid="{AE90EE10-4442-4588-8886-78D8EDD2BD5F}"/>
    <cellStyle name="Input 3 3 7 2" xfId="28178" xr:uid="{3E5AAED1-681E-4B47-9467-364A6041097B}"/>
    <cellStyle name="Input 3 3 8" xfId="28179" xr:uid="{41B63887-692E-49F1-B786-E2E54E5DEBD9}"/>
    <cellStyle name="Input 3 3 8 2" xfId="28180" xr:uid="{F299ACFA-7D0E-4C35-B865-6E0D35B0DCD0}"/>
    <cellStyle name="Input 3 3 9" xfId="28181" xr:uid="{15DB55EB-2ACD-4A54-B01A-09E3223493CF}"/>
    <cellStyle name="Input 3 3 9 2" xfId="28182" xr:uid="{B0C8913E-5C9F-4C11-A61D-40A7CE2383F5}"/>
    <cellStyle name="Input 3 3_Mes Actual" xfId="28183" xr:uid="{B85BEC66-2630-46D3-8D42-4D8A624AF353}"/>
    <cellStyle name="Input 3 4" xfId="28184" xr:uid="{C38A1421-7A23-4871-B60B-026589028C10}"/>
    <cellStyle name="Input 3 4 10" xfId="28185" xr:uid="{6FD8A94C-FAB0-4D0F-8DB7-707E0D80CED9}"/>
    <cellStyle name="Input 3 4 10 2" xfId="28186" xr:uid="{50191D55-D2BE-479D-84A6-F46844A80E3E}"/>
    <cellStyle name="Input 3 4 11" xfId="28187" xr:uid="{3F299CBB-4861-4270-9A99-22B946394A3F}"/>
    <cellStyle name="Input 3 4 2" xfId="28188" xr:uid="{BB7D4500-AEDE-4827-BF13-019C2F4D86C5}"/>
    <cellStyle name="Input 3 4 2 2" xfId="28189" xr:uid="{7E57AD97-951D-4A10-B2D4-3E3CDD0B075C}"/>
    <cellStyle name="Input 3 4 2 2 2" xfId="28190" xr:uid="{EFC6B3F2-243D-4876-A831-3926255F417F}"/>
    <cellStyle name="Input 3 4 2 2 2 2" xfId="28191" xr:uid="{5B745D26-1F79-445E-BB7E-C456A503DF44}"/>
    <cellStyle name="Input 3 4 2 2 3" xfId="28192" xr:uid="{B8A27D9F-B9B6-464F-894D-157990FC2795}"/>
    <cellStyle name="Input 3 4 2 2 3 2" xfId="28193" xr:uid="{1993D180-6F66-442C-81CB-5CC700E8B906}"/>
    <cellStyle name="Input 3 4 2 2 4" xfId="28194" xr:uid="{75BB90F3-EE64-4E84-8522-5D7320236EF0}"/>
    <cellStyle name="Input 3 4 2 2 4 2" xfId="28195" xr:uid="{166DB0B2-B5CC-4B0D-8FD7-75E7C9181FF5}"/>
    <cellStyle name="Input 3 4 2 2 5" xfId="28196" xr:uid="{25869C0B-1A68-4A35-ADF5-8EE977BDCD63}"/>
    <cellStyle name="Input 3 4 2 2 5 2" xfId="28197" xr:uid="{826AE159-580F-4156-8A1E-61123133E9DF}"/>
    <cellStyle name="Input 3 4 2 2 6" xfId="28198" xr:uid="{3EF58929-4D91-4972-ADCC-65FF3E26519C}"/>
    <cellStyle name="Input 3 4 2 2 6 2" xfId="28199" xr:uid="{38521B01-BF00-4E90-B894-0FA1E6630967}"/>
    <cellStyle name="Input 3 4 2 2 7" xfId="28200" xr:uid="{20959D67-BF43-4D01-9D72-9EF3308F4A09}"/>
    <cellStyle name="Input 3 4 2 2_Mes Actual" xfId="28201" xr:uid="{F6038737-A470-4C88-8786-D6A997906A92}"/>
    <cellStyle name="Input 3 4 2 3" xfId="28202" xr:uid="{0612B011-722F-41DF-9F79-7D21FB8F5F8D}"/>
    <cellStyle name="Input 3 4 2 3 2" xfId="28203" xr:uid="{39CEA258-8EBD-4932-BDF8-8032068D027A}"/>
    <cellStyle name="Input 3 4 2 3 2 2" xfId="28204" xr:uid="{488EE250-1368-4EA7-812E-1E17F96E6BC8}"/>
    <cellStyle name="Input 3 4 2 3 3" xfId="28205" xr:uid="{B0040E42-152B-44B7-8614-0CF26F3F41D2}"/>
    <cellStyle name="Input 3 4 2 3_Mes Actual" xfId="28206" xr:uid="{3D13A077-FCA9-4BE8-8540-421C013D3466}"/>
    <cellStyle name="Input 3 4 2 4" xfId="28207" xr:uid="{E774F7A2-E470-40E6-8966-D3D3EC1811F3}"/>
    <cellStyle name="Input 3 4 2 4 2" xfId="28208" xr:uid="{2B138ADC-B488-4D9F-8B46-FF24309DF96B}"/>
    <cellStyle name="Input 3 4 2 5" xfId="28209" xr:uid="{596F5FDD-CCAE-4421-9DCC-ECD4A15F369B}"/>
    <cellStyle name="Input 3 4 2 5 2" xfId="28210" xr:uid="{7FE98511-8149-43B8-A8F6-619BCD23533C}"/>
    <cellStyle name="Input 3 4 2 6" xfId="28211" xr:uid="{604A9620-6174-43DD-B634-7F6F842FEE58}"/>
    <cellStyle name="Input 3 4 2 6 2" xfId="28212" xr:uid="{32DE3665-1D2E-4FB3-9635-5FD38EFB3075}"/>
    <cellStyle name="Input 3 4 2 7" xfId="28213" xr:uid="{55B9A978-4D73-458F-BC17-1BB8E06BA88B}"/>
    <cellStyle name="Input 3 4 2 7 2" xfId="28214" xr:uid="{6245F62E-38FD-45D9-850A-3E197D2C226D}"/>
    <cellStyle name="Input 3 4 2 8" xfId="28215" xr:uid="{6AB7A66E-49A2-4FFC-B1E6-2BFE2237C655}"/>
    <cellStyle name="Input 3 4 2_Mes Actual" xfId="28216" xr:uid="{5C22E9EC-1E8E-462F-A51A-9C63A20A4C55}"/>
    <cellStyle name="Input 3 4 3" xfId="28217" xr:uid="{7A8665D7-D04D-4708-8C83-935FF74CEBC6}"/>
    <cellStyle name="Input 3 4 3 2" xfId="28218" xr:uid="{78101E87-D2C2-405C-AF45-9453D2F600C7}"/>
    <cellStyle name="Input 3 4 3 2 2" xfId="28219" xr:uid="{995F98FB-995B-4D26-A8FA-C6690DD859ED}"/>
    <cellStyle name="Input 3 4 3 2 2 2" xfId="28220" xr:uid="{EEA986B8-59EA-4098-A350-4C4C5BC93CBC}"/>
    <cellStyle name="Input 3 4 3 2 3" xfId="28221" xr:uid="{9315B72C-D100-4A23-9FC1-CA5CC3E830C7}"/>
    <cellStyle name="Input 3 4 3 2 3 2" xfId="28222" xr:uid="{738FDA5D-EA53-4A48-8792-0700C4C306D7}"/>
    <cellStyle name="Input 3 4 3 2 4" xfId="28223" xr:uid="{9798293C-15D3-4F73-A523-AEC118D43194}"/>
    <cellStyle name="Input 3 4 3 2 4 2" xfId="28224" xr:uid="{1C9E6B9B-B4CC-47F6-B202-0D411F906DDB}"/>
    <cellStyle name="Input 3 4 3 2 5" xfId="28225" xr:uid="{BA0833D9-6575-4ADA-9F12-201BACB918E9}"/>
    <cellStyle name="Input 3 4 3 2 5 2" xfId="28226" xr:uid="{03D84C9E-7D72-4E02-B275-7FF4A8687C28}"/>
    <cellStyle name="Input 3 4 3 2 6" xfId="28227" xr:uid="{113D3E72-CC24-4DC9-88B0-F5B642D5CAF0}"/>
    <cellStyle name="Input 3 4 3 2 6 2" xfId="28228" xr:uid="{FCDE55D8-59F7-4FB7-9595-E4CC0EB85A48}"/>
    <cellStyle name="Input 3 4 3 2 7" xfId="28229" xr:uid="{D8361304-E0EE-48B8-BC11-A0FE3E04D99F}"/>
    <cellStyle name="Input 3 4 3 3" xfId="28230" xr:uid="{F9EAFB0C-0DE7-4488-B145-1A7453534893}"/>
    <cellStyle name="Input 3 4 3 3 2" xfId="28231" xr:uid="{8B5DC1AB-203F-4A83-BB74-148DAD7F113D}"/>
    <cellStyle name="Input 3 4 3 4" xfId="28232" xr:uid="{166E2926-B944-48CA-9938-4B1C1712F203}"/>
    <cellStyle name="Input 3 4 3 4 2" xfId="28233" xr:uid="{C59757DC-A5DB-4755-996B-2C2996ABACF2}"/>
    <cellStyle name="Input 3 4 3 5" xfId="28234" xr:uid="{5A1B3511-55D0-4E0D-AF3A-DF781E6A6845}"/>
    <cellStyle name="Input 3 4 3 5 2" xfId="28235" xr:uid="{BE384C7C-3FFF-4A58-93BB-B78473554B97}"/>
    <cellStyle name="Input 3 4 3 6" xfId="28236" xr:uid="{EAD3903A-C914-4CC9-9210-95B31FD676AE}"/>
    <cellStyle name="Input 3 4 3 6 2" xfId="28237" xr:uid="{BD401C40-F7C0-4F07-BE8F-152111E073F8}"/>
    <cellStyle name="Input 3 4 3 7" xfId="28238" xr:uid="{4088AB32-4009-4BDC-83EB-93882CB82C8D}"/>
    <cellStyle name="Input 3 4 3 7 2" xfId="28239" xr:uid="{2206D857-E2A1-4410-AD64-D1772717A9BB}"/>
    <cellStyle name="Input 3 4 3 8" xfId="28240" xr:uid="{772569C2-03FB-4265-B527-171E4228B09F}"/>
    <cellStyle name="Input 3 4 3_Mes Actual" xfId="28241" xr:uid="{E38B9A26-232E-494A-BC0B-5DF492401117}"/>
    <cellStyle name="Input 3 4 4" xfId="28242" xr:uid="{67F2E34A-A0B9-4C22-8211-4EB80039B7C2}"/>
    <cellStyle name="Input 3 4 4 2" xfId="28243" xr:uid="{5477323E-297C-43C5-92D1-762738EECE90}"/>
    <cellStyle name="Input 3 4 4 2 2" xfId="28244" xr:uid="{3CF2D79F-D264-4578-B6A8-F36323ACE9DD}"/>
    <cellStyle name="Input 3 4 4 2 2 2" xfId="28245" xr:uid="{B51ABCC5-BE46-47DC-BB03-65858A78445F}"/>
    <cellStyle name="Input 3 4 4 2 3" xfId="28246" xr:uid="{34388C93-A65F-4529-BF2B-36A80D6D19E7}"/>
    <cellStyle name="Input 3 4 4 2 3 2" xfId="28247" xr:uid="{F2CF7072-1A72-4A0F-A1BB-03972955F8F8}"/>
    <cellStyle name="Input 3 4 4 2 4" xfId="28248" xr:uid="{1F5959A3-FDD5-473B-BF8D-1DF73E88B9BC}"/>
    <cellStyle name="Input 3 4 4 2 4 2" xfId="28249" xr:uid="{F88DD0B0-979A-4E0A-98D8-ADFCDE4525E2}"/>
    <cellStyle name="Input 3 4 4 2 5" xfId="28250" xr:uid="{F90E9F6D-9AE3-4290-820C-D5DD69256822}"/>
    <cellStyle name="Input 3 4 4 2 5 2" xfId="28251" xr:uid="{866026FA-6977-4BA7-9413-051F73C3EB55}"/>
    <cellStyle name="Input 3 4 4 2 6" xfId="28252" xr:uid="{B5C7ABF4-40FC-4BC4-B8CD-849E71021490}"/>
    <cellStyle name="Input 3 4 4 2 6 2" xfId="28253" xr:uid="{81B31464-AB86-404A-81C1-66DCB8052C4C}"/>
    <cellStyle name="Input 3 4 4 2 7" xfId="28254" xr:uid="{7E71D0F9-1C8F-4A13-B365-1D62EA05A20D}"/>
    <cellStyle name="Input 3 4 4 3" xfId="28255" xr:uid="{BA3593EF-69D1-4E6A-9AB6-1F5090A5343C}"/>
    <cellStyle name="Input 3 4 4 3 2" xfId="28256" xr:uid="{B5E00353-9D08-4F67-A90F-3F3792BDD95B}"/>
    <cellStyle name="Input 3 4 4 4" xfId="28257" xr:uid="{B22628A9-12C1-4CF2-B10F-F3C1B746112F}"/>
    <cellStyle name="Input 3 4 4 4 2" xfId="28258" xr:uid="{84A59C6D-D24E-484B-8564-071BFC7C7AB7}"/>
    <cellStyle name="Input 3 4 4 5" xfId="28259" xr:uid="{578A1D62-C139-4B56-A966-C9AC491D02DF}"/>
    <cellStyle name="Input 3 4 4 5 2" xfId="28260" xr:uid="{8FA483C1-3C69-4175-9551-1EE80474B6F5}"/>
    <cellStyle name="Input 3 4 4 6" xfId="28261" xr:uid="{822294CA-C634-4D30-B6BB-F30E5B02CFBB}"/>
    <cellStyle name="Input 3 4 4 6 2" xfId="28262" xr:uid="{7C4DB7DA-3BE7-4656-959D-8133DE83D7F4}"/>
    <cellStyle name="Input 3 4 4 7" xfId="28263" xr:uid="{AEDBF43F-97AC-41D9-A170-045297D7F7EC}"/>
    <cellStyle name="Input 3 4 4 7 2" xfId="28264" xr:uid="{92C2CFB4-93FA-4C5A-9D5A-2C7EC5361DF1}"/>
    <cellStyle name="Input 3 4 4 8" xfId="28265" xr:uid="{BC0E10A6-8256-41C1-B872-D3C974225812}"/>
    <cellStyle name="Input 3 4 4_Mes Actual" xfId="28266" xr:uid="{C793383A-9F4D-44F6-8390-BE9B0C77BF75}"/>
    <cellStyle name="Input 3 4 5" xfId="28267" xr:uid="{F1B84342-9F40-4C78-A4FC-C9D15FA25A65}"/>
    <cellStyle name="Input 3 4 5 2" xfId="28268" xr:uid="{E4EE4AAE-8E5A-4CBA-945B-40DCEDB5D80D}"/>
    <cellStyle name="Input 3 4 5 2 2" xfId="28269" xr:uid="{CC92DD27-39D3-4AFC-9591-2A948746D725}"/>
    <cellStyle name="Input 3 4 5 3" xfId="28270" xr:uid="{087DE3C4-B852-4979-896A-3525536727F0}"/>
    <cellStyle name="Input 3 4 5 3 2" xfId="28271" xr:uid="{1204A16A-226B-4C2F-9F93-252C38EC8FF4}"/>
    <cellStyle name="Input 3 4 5 4" xfId="28272" xr:uid="{75E0B5CC-1091-48EA-9D41-8861F4D5390E}"/>
    <cellStyle name="Input 3 4 5 4 2" xfId="28273" xr:uid="{B7E52CDB-1937-4D3F-BD76-8E27B7CAB5B6}"/>
    <cellStyle name="Input 3 4 5 5" xfId="28274" xr:uid="{086F664C-DFF7-4AA7-929E-904FF1A77B13}"/>
    <cellStyle name="Input 3 4 5 5 2" xfId="28275" xr:uid="{20313304-5E0D-4FCA-9191-5FACA8D49582}"/>
    <cellStyle name="Input 3 4 5 6" xfId="28276" xr:uid="{9FBDBE91-17C7-4506-BCA3-E60F0A2E37B5}"/>
    <cellStyle name="Input 3 4 5 6 2" xfId="28277" xr:uid="{464FC158-A591-40C9-B4DD-8C463AE65DE2}"/>
    <cellStyle name="Input 3 4 5 7" xfId="28278" xr:uid="{22F9B511-F17C-453C-8D12-CD5E54135B42}"/>
    <cellStyle name="Input 3 4 6" xfId="28279" xr:uid="{9CD2BD54-850E-4E08-81EF-AE2A347BE1D5}"/>
    <cellStyle name="Input 3 4 6 2" xfId="28280" xr:uid="{2F02B76D-0F1A-482F-9022-30C9737AB91E}"/>
    <cellStyle name="Input 3 4 7" xfId="28281" xr:uid="{4FF84944-5B31-4C10-997C-B36917C2E303}"/>
    <cellStyle name="Input 3 4 7 2" xfId="28282" xr:uid="{BB046541-6EBA-4FC0-8F21-141C13D28F76}"/>
    <cellStyle name="Input 3 4 8" xfId="28283" xr:uid="{7B2CA523-A03C-4FB0-B6F3-46324CB7012F}"/>
    <cellStyle name="Input 3 4 8 2" xfId="28284" xr:uid="{25559E79-09B8-4D4A-B378-D1B7D420EF0B}"/>
    <cellStyle name="Input 3 4 9" xfId="28285" xr:uid="{BEDC02F0-B575-4C5E-ABAE-FFD967FAD8F7}"/>
    <cellStyle name="Input 3 4 9 2" xfId="28286" xr:uid="{1DBDDD38-7F38-4EDF-9A44-D1F1B242E3C0}"/>
    <cellStyle name="Input 3 4_Mes Actual" xfId="28287" xr:uid="{7DEA4844-1D9A-42F9-B5B4-3228A97F2785}"/>
    <cellStyle name="Input 3 5" xfId="28288" xr:uid="{ED7A0712-3632-4465-BA1F-2B05F32E1199}"/>
    <cellStyle name="Input 3 5 10" xfId="28289" xr:uid="{6986B637-1056-4A7B-AEED-3C736A3FB599}"/>
    <cellStyle name="Input 3 5 10 2" xfId="28290" xr:uid="{065455F6-264C-4DFA-AB30-ABB06555706D}"/>
    <cellStyle name="Input 3 5 11" xfId="28291" xr:uid="{DB50CC4E-E921-489C-A066-966ECE425C4C}"/>
    <cellStyle name="Input 3 5 2" xfId="28292" xr:uid="{0BFA2AF0-A83D-4437-B9BE-8B230C056E56}"/>
    <cellStyle name="Input 3 5 2 2" xfId="28293" xr:uid="{ECA66AD9-78B5-4F45-A141-664A42BED131}"/>
    <cellStyle name="Input 3 5 2 2 2" xfId="28294" xr:uid="{F34A0A69-C779-4D99-A318-9A48514ADD8E}"/>
    <cellStyle name="Input 3 5 2 2 2 2" xfId="28295" xr:uid="{46F12D61-8CD1-4C63-AF1D-D16B955999A9}"/>
    <cellStyle name="Input 3 5 2 2 3" xfId="28296" xr:uid="{DA6887AD-339D-4267-A23B-4FD0645504D1}"/>
    <cellStyle name="Input 3 5 2 2 3 2" xfId="28297" xr:uid="{D6032A61-8175-4B3E-8EB6-628243739F46}"/>
    <cellStyle name="Input 3 5 2 2 4" xfId="28298" xr:uid="{9686F455-F7A6-4F39-B8FF-7D1D2EDC627B}"/>
    <cellStyle name="Input 3 5 2 2 4 2" xfId="28299" xr:uid="{B0E3C62B-D9AB-4BC1-A11B-E3E89AC22931}"/>
    <cellStyle name="Input 3 5 2 2 5" xfId="28300" xr:uid="{34BC30F2-DADE-4FD1-9F30-B7EC9B568BFB}"/>
    <cellStyle name="Input 3 5 2 2 5 2" xfId="28301" xr:uid="{0074A564-D1B2-45F2-AD93-32E28B0DD3BB}"/>
    <cellStyle name="Input 3 5 2 2 6" xfId="28302" xr:uid="{6FF747ED-2AC1-4555-88F9-60B08D68C5CF}"/>
    <cellStyle name="Input 3 5 2 2 6 2" xfId="28303" xr:uid="{6C9A31A6-4FE1-48B1-9591-968583D3EC2E}"/>
    <cellStyle name="Input 3 5 2 2 7" xfId="28304" xr:uid="{AFA83DD0-9704-4DBD-898F-E6FA3C1DA9C5}"/>
    <cellStyle name="Input 3 5 2 2_Mes Actual" xfId="28305" xr:uid="{0896DBD5-F6E0-4090-9C06-136C3B4D4E67}"/>
    <cellStyle name="Input 3 5 2 3" xfId="28306" xr:uid="{6D8FAFAB-27EF-49D5-A930-83D9F7F40A66}"/>
    <cellStyle name="Input 3 5 2 3 2" xfId="28307" xr:uid="{F91FBA4F-2ABC-4986-A125-DC409DF99B7A}"/>
    <cellStyle name="Input 3 5 2 3 2 2" xfId="28308" xr:uid="{16ACB43B-D9CB-447F-9A62-A72E11BBCECF}"/>
    <cellStyle name="Input 3 5 2 3 3" xfId="28309" xr:uid="{9E070DAF-B774-4102-9F58-ACFC0796D48B}"/>
    <cellStyle name="Input 3 5 2 3_Mes Actual" xfId="28310" xr:uid="{ADCEB961-F313-43CE-89B5-98F2E53B4667}"/>
    <cellStyle name="Input 3 5 2 4" xfId="28311" xr:uid="{C99668A1-A40D-4C24-BE12-FC51D184ED2B}"/>
    <cellStyle name="Input 3 5 2 4 2" xfId="28312" xr:uid="{680694A4-C15C-4EDC-B36F-9849055C558F}"/>
    <cellStyle name="Input 3 5 2 5" xfId="28313" xr:uid="{8C9EFE3F-1A81-4AB2-9014-8113E4EED2C0}"/>
    <cellStyle name="Input 3 5 2 5 2" xfId="28314" xr:uid="{6A3D20D1-1EA9-4CD8-9286-E690DD97189F}"/>
    <cellStyle name="Input 3 5 2 6" xfId="28315" xr:uid="{DE9F5AED-88AC-47EE-9327-7C6ADDFF7E24}"/>
    <cellStyle name="Input 3 5 2 6 2" xfId="28316" xr:uid="{FFB51DAE-E11C-49B1-9AF8-180075A6131F}"/>
    <cellStyle name="Input 3 5 2 7" xfId="28317" xr:uid="{4A965BA3-4FA3-454C-A259-43027676DEDF}"/>
    <cellStyle name="Input 3 5 2 7 2" xfId="28318" xr:uid="{B0F910D1-3BB2-44C5-8F7D-B4E1D2693563}"/>
    <cellStyle name="Input 3 5 2 8" xfId="28319" xr:uid="{CD05FF32-D67F-4679-AD9B-27ECFF910917}"/>
    <cellStyle name="Input 3 5 2_Mes Actual" xfId="28320" xr:uid="{8C3C7744-B9F7-4082-BD2E-A407777AA090}"/>
    <cellStyle name="Input 3 5 3" xfId="28321" xr:uid="{7D035CE5-95BF-47D9-8BAE-02E46DB0AADE}"/>
    <cellStyle name="Input 3 5 3 2" xfId="28322" xr:uid="{DD861AE6-1C6E-477E-8016-1C2152AD63FC}"/>
    <cellStyle name="Input 3 5 3 2 2" xfId="28323" xr:uid="{579BE541-210D-4B1D-95DA-365A53B02710}"/>
    <cellStyle name="Input 3 5 3 2 2 2" xfId="28324" xr:uid="{DDE4D02A-90FA-49EF-A68B-618540B86513}"/>
    <cellStyle name="Input 3 5 3 2 3" xfId="28325" xr:uid="{2551D5A1-011B-4904-9435-3D46C1FDFEC4}"/>
    <cellStyle name="Input 3 5 3 2 3 2" xfId="28326" xr:uid="{40BA53E0-5F20-473B-BACF-DB59286906B2}"/>
    <cellStyle name="Input 3 5 3 2 4" xfId="28327" xr:uid="{313B7A17-06BE-4513-8044-98DCB5195806}"/>
    <cellStyle name="Input 3 5 3 2 4 2" xfId="28328" xr:uid="{17D08755-0082-4958-AA0A-70B49F751E64}"/>
    <cellStyle name="Input 3 5 3 2 5" xfId="28329" xr:uid="{F20BE2EB-070F-4E74-B2E7-3C219B5C02B9}"/>
    <cellStyle name="Input 3 5 3 2 5 2" xfId="28330" xr:uid="{E7EF058F-E926-4CE0-BED0-B195FCC9C215}"/>
    <cellStyle name="Input 3 5 3 2 6" xfId="28331" xr:uid="{D3618BD8-8D47-4884-B3CA-7D0388FE48B5}"/>
    <cellStyle name="Input 3 5 3 2 6 2" xfId="28332" xr:uid="{0E642A52-FBB4-4875-A472-A998BB61203A}"/>
    <cellStyle name="Input 3 5 3 2 7" xfId="28333" xr:uid="{8F66E020-AFB6-415C-A309-0746FFAC4B07}"/>
    <cellStyle name="Input 3 5 3 3" xfId="28334" xr:uid="{0E6A5F50-1AB1-47B2-83FA-DE82650FF2AE}"/>
    <cellStyle name="Input 3 5 3 3 2" xfId="28335" xr:uid="{9EF8F88B-4661-459A-93D9-739C2CDD360C}"/>
    <cellStyle name="Input 3 5 3 4" xfId="28336" xr:uid="{45338725-897C-429B-8FFD-F6A1C58F759A}"/>
    <cellStyle name="Input 3 5 3 4 2" xfId="28337" xr:uid="{714CC5C4-F2E8-4919-A772-A976C0B2DD66}"/>
    <cellStyle name="Input 3 5 3 5" xfId="28338" xr:uid="{4F88CAE7-0460-4301-ABA3-EF4CE95A6500}"/>
    <cellStyle name="Input 3 5 3 5 2" xfId="28339" xr:uid="{12C70989-A231-4C8C-A41F-60D411DF9A19}"/>
    <cellStyle name="Input 3 5 3 6" xfId="28340" xr:uid="{9EDD982E-57DB-42D9-ACE5-5515555B4A31}"/>
    <cellStyle name="Input 3 5 3 6 2" xfId="28341" xr:uid="{3A8B7E34-0819-4877-99EB-6956B64C2709}"/>
    <cellStyle name="Input 3 5 3 7" xfId="28342" xr:uid="{554FE62B-B155-4F33-A65F-1371C065483B}"/>
    <cellStyle name="Input 3 5 3 7 2" xfId="28343" xr:uid="{025A73D2-EB62-4DDC-AF92-CB03E3574C5C}"/>
    <cellStyle name="Input 3 5 3 8" xfId="28344" xr:uid="{0E676742-B2E0-4CEE-A334-915CB42E5754}"/>
    <cellStyle name="Input 3 5 3_Mes Actual" xfId="28345" xr:uid="{ECC582D9-326F-4AC5-A54D-8F326A9C03E0}"/>
    <cellStyle name="Input 3 5 4" xfId="28346" xr:uid="{84CCDAA6-E2D9-47D8-9B22-E28DC6648C56}"/>
    <cellStyle name="Input 3 5 4 2" xfId="28347" xr:uid="{46D08E5F-CAC1-4514-9759-10FF77AB2BB8}"/>
    <cellStyle name="Input 3 5 4 2 2" xfId="28348" xr:uid="{928569C7-05B8-4010-885E-F411AF65C6EB}"/>
    <cellStyle name="Input 3 5 4 2 2 2" xfId="28349" xr:uid="{E5D2B70B-BD0B-47DE-960E-DC01F79F17A5}"/>
    <cellStyle name="Input 3 5 4 2 3" xfId="28350" xr:uid="{9D621057-BDF3-45C3-89F8-3A25EB69F8BA}"/>
    <cellStyle name="Input 3 5 4 2 3 2" xfId="28351" xr:uid="{4B52EA2F-0CAC-44C3-8AA2-5BD1596A8CF0}"/>
    <cellStyle name="Input 3 5 4 2 4" xfId="28352" xr:uid="{4AE68EB7-A9A8-4254-94BA-F687CAE4D97B}"/>
    <cellStyle name="Input 3 5 4 2 4 2" xfId="28353" xr:uid="{1806EE54-1A6A-4B8E-9B98-29C8B6E2ADEC}"/>
    <cellStyle name="Input 3 5 4 2 5" xfId="28354" xr:uid="{4DC4E95B-5256-4240-B1A9-0826BBF1B270}"/>
    <cellStyle name="Input 3 5 4 2 5 2" xfId="28355" xr:uid="{A68B9A2A-C95C-4465-9103-307993F2DD5B}"/>
    <cellStyle name="Input 3 5 4 2 6" xfId="28356" xr:uid="{57A65564-4969-4089-B99B-4D6736A8E4E1}"/>
    <cellStyle name="Input 3 5 4 2 6 2" xfId="28357" xr:uid="{C45DB566-8033-4B73-9B77-8F04154A8BA8}"/>
    <cellStyle name="Input 3 5 4 2 7" xfId="28358" xr:uid="{B9CD3391-F197-4540-A9BD-5C0357D07F5B}"/>
    <cellStyle name="Input 3 5 4 3" xfId="28359" xr:uid="{DBA4A506-8F6C-41E6-8186-1DA3AC5E9FD4}"/>
    <cellStyle name="Input 3 5 4 3 2" xfId="28360" xr:uid="{0F34B6F6-55BA-499C-92B2-59B824A9E28A}"/>
    <cellStyle name="Input 3 5 4 4" xfId="28361" xr:uid="{082105B0-69AF-413D-B936-77301C657E51}"/>
    <cellStyle name="Input 3 5 4 4 2" xfId="28362" xr:uid="{92724587-715C-424E-9AD2-6191C447C630}"/>
    <cellStyle name="Input 3 5 4 5" xfId="28363" xr:uid="{9484E601-0C20-4C0A-8CBF-744A0CF0C61E}"/>
    <cellStyle name="Input 3 5 4 5 2" xfId="28364" xr:uid="{1829E136-F367-49E4-BDE0-44657694E007}"/>
    <cellStyle name="Input 3 5 4 6" xfId="28365" xr:uid="{38AEF9F7-90F5-4453-9738-00A73A503E9F}"/>
    <cellStyle name="Input 3 5 4 6 2" xfId="28366" xr:uid="{115DE8E3-D8A9-4803-8B19-B05B4C93FC3D}"/>
    <cellStyle name="Input 3 5 4 7" xfId="28367" xr:uid="{95CA05C3-F633-4223-BCD0-8C70E7EB0D11}"/>
    <cellStyle name="Input 3 5 4 7 2" xfId="28368" xr:uid="{EE24EEDF-F560-41B8-BAE8-21FB43F8B5BA}"/>
    <cellStyle name="Input 3 5 4 8" xfId="28369" xr:uid="{F0D1A454-1E03-475C-BFB6-F451FFC8FC93}"/>
    <cellStyle name="Input 3 5 4_Mes Actual" xfId="28370" xr:uid="{93F685DE-5691-4D34-8DAD-CB1994A3A1FE}"/>
    <cellStyle name="Input 3 5 5" xfId="28371" xr:uid="{2FF62EEE-DA5D-4613-A280-D2C45A064D98}"/>
    <cellStyle name="Input 3 5 5 2" xfId="28372" xr:uid="{D223D82A-96F6-40F5-9EA9-06F38F6729CB}"/>
    <cellStyle name="Input 3 5 5 2 2" xfId="28373" xr:uid="{8308BC34-0EFF-4BB3-9F49-F885DB396467}"/>
    <cellStyle name="Input 3 5 5 3" xfId="28374" xr:uid="{575B92EA-A4E0-4430-90D3-17ADC759608E}"/>
    <cellStyle name="Input 3 5 5 3 2" xfId="28375" xr:uid="{AE8CE738-D099-4FA8-A3AB-2ADB49F5237F}"/>
    <cellStyle name="Input 3 5 5 4" xfId="28376" xr:uid="{5CD020A5-205C-4CFD-81E7-850E8848CCD5}"/>
    <cellStyle name="Input 3 5 5 4 2" xfId="28377" xr:uid="{9CB5DCA2-56CC-4B5F-BEB8-85A2DB4A9B98}"/>
    <cellStyle name="Input 3 5 5 5" xfId="28378" xr:uid="{626E0221-8DCE-469E-A2F4-076FD97398BA}"/>
    <cellStyle name="Input 3 5 5 5 2" xfId="28379" xr:uid="{AAB7DB44-7756-4AFB-8607-DF49769FD0A8}"/>
    <cellStyle name="Input 3 5 5 6" xfId="28380" xr:uid="{4C4E0309-F8C2-4C0A-8562-E8914A732935}"/>
    <cellStyle name="Input 3 5 5 6 2" xfId="28381" xr:uid="{2309E8E0-44E1-42E2-AA24-FFB2618AF3E4}"/>
    <cellStyle name="Input 3 5 5 7" xfId="28382" xr:uid="{A3729ED9-D2C0-4A4C-AC16-214B13381C53}"/>
    <cellStyle name="Input 3 5 6" xfId="28383" xr:uid="{6E7EB2B2-778B-47D8-AE71-1F4A6A4F28F1}"/>
    <cellStyle name="Input 3 5 6 2" xfId="28384" xr:uid="{01BD2794-05A1-4E09-8C20-0E0C4A8D8400}"/>
    <cellStyle name="Input 3 5 7" xfId="28385" xr:uid="{F9256688-33E0-4C8C-A76D-E99BC3B314F7}"/>
    <cellStyle name="Input 3 5 7 2" xfId="28386" xr:uid="{2288B9EB-B134-4526-9FE5-6D167E4038DC}"/>
    <cellStyle name="Input 3 5 8" xfId="28387" xr:uid="{760093EB-1BAA-42C0-8B1C-F8A40D8A17DE}"/>
    <cellStyle name="Input 3 5 8 2" xfId="28388" xr:uid="{1BC6E570-2FB0-401B-97C7-79CB2314A547}"/>
    <cellStyle name="Input 3 5 9" xfId="28389" xr:uid="{844BE99A-71EB-4DC2-A793-7AD2403DCFBF}"/>
    <cellStyle name="Input 3 5 9 2" xfId="28390" xr:uid="{0F529615-27D2-4DCD-B9B8-E19EB18CD928}"/>
    <cellStyle name="Input 3 5_Mes Actual" xfId="28391" xr:uid="{440D71CD-B220-4AB5-B552-58B64032CF19}"/>
    <cellStyle name="Input 3 6" xfId="28392" xr:uid="{036B5AFC-AFB2-4C02-B082-BDEAC80616C5}"/>
    <cellStyle name="Input 3 6 2" xfId="28393" xr:uid="{36D7E3C2-677E-4C25-BD51-35822BC84585}"/>
    <cellStyle name="Input 3 6 2 2" xfId="28394" xr:uid="{863B9C62-FBEC-4804-B14D-E6C270B0A1F7}"/>
    <cellStyle name="Input 3 6 2 2 2" xfId="28395" xr:uid="{75620EB2-5D62-459F-8E2E-D5D72DCE8FE4}"/>
    <cellStyle name="Input 3 6 2 3" xfId="28396" xr:uid="{455CC686-ABBF-4E2C-B208-2C9EAF98C6BB}"/>
    <cellStyle name="Input 3 6 2 3 2" xfId="28397" xr:uid="{33900EF3-3C5C-49A4-9171-55CAA79299D2}"/>
    <cellStyle name="Input 3 6 2 4" xfId="28398" xr:uid="{DE27FDDD-8F23-486C-87A7-6054441A2D06}"/>
    <cellStyle name="Input 3 6 2 4 2" xfId="28399" xr:uid="{47ACC209-5E21-4049-96D7-011BAD67BEB3}"/>
    <cellStyle name="Input 3 6 2 5" xfId="28400" xr:uid="{627FF95A-73B5-47ED-810C-52BE69B71368}"/>
    <cellStyle name="Input 3 6 2 5 2" xfId="28401" xr:uid="{D436B053-56E6-4DC1-9CA8-56FADA4E1A55}"/>
    <cellStyle name="Input 3 6 2 6" xfId="28402" xr:uid="{3252F071-7A01-4582-B1EE-1372E6524200}"/>
    <cellStyle name="Input 3 6 2 6 2" xfId="28403" xr:uid="{AED0D020-BBCB-4D96-948A-0BBA1CE1EDF4}"/>
    <cellStyle name="Input 3 6 2 7" xfId="28404" xr:uid="{7072ED9D-E9CE-47ED-9C00-8929FBF19E38}"/>
    <cellStyle name="Input 3 6 2_Mes Actual" xfId="28405" xr:uid="{15CC2A94-DFCA-4F06-8EC8-E11ED45C53A6}"/>
    <cellStyle name="Input 3 6 3" xfId="28406" xr:uid="{21737633-053F-41F9-A1BE-79A4DC2F2D2B}"/>
    <cellStyle name="Input 3 6 3 2" xfId="28407" xr:uid="{5B2E25BB-2305-4DAD-BEB6-98242ADB9F57}"/>
    <cellStyle name="Input 3 6 3 2 2" xfId="28408" xr:uid="{AA98E502-F99C-49A6-A7D2-BC5EB4604F01}"/>
    <cellStyle name="Input 3 6 3 3" xfId="28409" xr:uid="{FE8A1975-38F1-41A9-BDD9-8B7CC87C4409}"/>
    <cellStyle name="Input 3 6 3_Mes Actual" xfId="28410" xr:uid="{D923E0FE-89D3-4B0D-A8AC-344810443AB8}"/>
    <cellStyle name="Input 3 6 4" xfId="28411" xr:uid="{8C0E7CAE-0C0C-4A4D-9736-96E5CA4FE9E3}"/>
    <cellStyle name="Input 3 6 4 2" xfId="28412" xr:uid="{3982FC4E-1C0C-453A-973D-E94B76C2D771}"/>
    <cellStyle name="Input 3 6 5" xfId="28413" xr:uid="{695F8404-B78E-4619-95C9-60D8B163B7A5}"/>
    <cellStyle name="Input 3 6 5 2" xfId="28414" xr:uid="{22E0CFDF-AA1F-4B03-AE7E-879C69AB9396}"/>
    <cellStyle name="Input 3 6 6" xfId="28415" xr:uid="{E1784989-A2F7-4A19-A662-DEACD609F675}"/>
    <cellStyle name="Input 3 6 6 2" xfId="28416" xr:uid="{929E5BEA-A55A-442C-A940-B2F94751D227}"/>
    <cellStyle name="Input 3 6 7" xfId="28417" xr:uid="{B1F3CA0D-0872-4BB5-ACC9-AB99797C84FD}"/>
    <cellStyle name="Input 3 6 7 2" xfId="28418" xr:uid="{4AAC59F2-AEAA-442F-9D02-5346F1FEAD73}"/>
    <cellStyle name="Input 3 6 8" xfId="28419" xr:uid="{6232351A-88BD-4A98-8CBF-162E84E9A0AA}"/>
    <cellStyle name="Input 3 6_Mes Actual" xfId="28420" xr:uid="{4DB39DEA-1205-476F-B4BD-E4D3549F29A0}"/>
    <cellStyle name="Input 3 7" xfId="28421" xr:uid="{D3179E1F-F22F-46D7-81CC-765F0219EC54}"/>
    <cellStyle name="Input 3 7 2" xfId="28422" xr:uid="{403D26ED-890B-4EB2-AD2D-161ADA3ACAF2}"/>
    <cellStyle name="Input 3 7 2 2" xfId="28423" xr:uid="{7F8C19C7-C9E4-46F4-9D4E-D322504417C7}"/>
    <cellStyle name="Input 3 7 2 2 2" xfId="28424" xr:uid="{397015DC-B869-45CD-8D13-4E42F061C2C7}"/>
    <cellStyle name="Input 3 7 2 3" xfId="28425" xr:uid="{A6C9F940-1329-4661-A410-765DD54087DD}"/>
    <cellStyle name="Input 3 7 2 3 2" xfId="28426" xr:uid="{547F3DEF-1C67-4E70-9486-5E76D0FEA232}"/>
    <cellStyle name="Input 3 7 2 4" xfId="28427" xr:uid="{ECFC05F0-B48A-4E3A-8CE0-36EC8DFAF49E}"/>
    <cellStyle name="Input 3 7 2 4 2" xfId="28428" xr:uid="{BF29B580-9B87-4F8E-8A7A-05381F7DF892}"/>
    <cellStyle name="Input 3 7 2 5" xfId="28429" xr:uid="{F4D95FF2-2694-49EF-B7CC-ACA140D1C5CC}"/>
    <cellStyle name="Input 3 7 2 5 2" xfId="28430" xr:uid="{01A90279-23CD-4243-B9C7-4634A4C77D2D}"/>
    <cellStyle name="Input 3 7 2 6" xfId="28431" xr:uid="{ED4C1199-8DDF-4E07-9BB8-582C73568028}"/>
    <cellStyle name="Input 3 7 2 6 2" xfId="28432" xr:uid="{1F269247-4005-4843-A339-4CC6916AC437}"/>
    <cellStyle name="Input 3 7 2 7" xfId="28433" xr:uid="{87CCE609-727B-4BC8-AD3B-A70AC2BB0C05}"/>
    <cellStyle name="Input 3 7 3" xfId="28434" xr:uid="{95669948-3109-45F4-893B-CC30C8939855}"/>
    <cellStyle name="Input 3 7 3 2" xfId="28435" xr:uid="{A63BCF81-52D4-4A00-B181-04FF162815F8}"/>
    <cellStyle name="Input 3 7 4" xfId="28436" xr:uid="{43C89931-B350-4217-BAD0-FCB8E2CE1EB4}"/>
    <cellStyle name="Input 3 7 4 2" xfId="28437" xr:uid="{E3B4E77D-F7A8-4179-A54D-6C54FD715A0D}"/>
    <cellStyle name="Input 3 7 5" xfId="28438" xr:uid="{BE5E9E1F-D38F-42D8-A69B-B59DACB057CF}"/>
    <cellStyle name="Input 3 7 5 2" xfId="28439" xr:uid="{1B4AD86A-816A-40E3-9F61-627FAF895DB5}"/>
    <cellStyle name="Input 3 7 6" xfId="28440" xr:uid="{3D8DA888-9F84-4BDB-A281-AEF80560A578}"/>
    <cellStyle name="Input 3 7 6 2" xfId="28441" xr:uid="{8C7C1D5A-A142-4C51-8838-55C44390FB4A}"/>
    <cellStyle name="Input 3 7 7" xfId="28442" xr:uid="{35B82AFB-477C-4946-A490-6AF24689D6F9}"/>
    <cellStyle name="Input 3 7 7 2" xfId="28443" xr:uid="{B13DD429-9AB3-4F2B-804A-58F99976589C}"/>
    <cellStyle name="Input 3 7 8" xfId="28444" xr:uid="{F7FB5912-11DE-4A8E-A00F-27809170FBC2}"/>
    <cellStyle name="Input 3 7_Mes Actual" xfId="28445" xr:uid="{088711B1-E6B2-4553-BA86-4EB6434373AA}"/>
    <cellStyle name="Input 3 8" xfId="28446" xr:uid="{6E65F942-61D0-4BF3-B31B-835A73102C01}"/>
    <cellStyle name="Input 3 8 2" xfId="28447" xr:uid="{E1002126-8023-40A6-81BD-948DA2957552}"/>
    <cellStyle name="Input 3 8 2 2" xfId="28448" xr:uid="{2EA9D278-4ED3-4C22-A609-FDCA6EF9618D}"/>
    <cellStyle name="Input 3 8 2 2 2" xfId="28449" xr:uid="{7AFDCA17-5547-4907-B08B-9E92C5AB439C}"/>
    <cellStyle name="Input 3 8 2 3" xfId="28450" xr:uid="{9BB58A8A-66F4-4B88-B9C1-B9C7222AB46D}"/>
    <cellStyle name="Input 3 8 2 3 2" xfId="28451" xr:uid="{64890950-A8F2-4900-8EE6-6E89C5B28D94}"/>
    <cellStyle name="Input 3 8 2 4" xfId="28452" xr:uid="{5A334A2E-E84A-490B-85C6-DE9DC7DE34D3}"/>
    <cellStyle name="Input 3 8 2 4 2" xfId="28453" xr:uid="{9FAB49F0-9C72-4076-9945-FB4773E4BA8E}"/>
    <cellStyle name="Input 3 8 2 5" xfId="28454" xr:uid="{59B79A18-45F4-4445-B3B4-2E24178E5453}"/>
    <cellStyle name="Input 3 8 2 5 2" xfId="28455" xr:uid="{0C3D223D-4A42-4A63-8659-85EFAC0917BF}"/>
    <cellStyle name="Input 3 8 2 6" xfId="28456" xr:uid="{C7E51D82-5083-46BA-BC1D-2D11A605D6E7}"/>
    <cellStyle name="Input 3 8 2 6 2" xfId="28457" xr:uid="{289A3812-34F5-4815-85D0-266C3285E1EE}"/>
    <cellStyle name="Input 3 8 2 7" xfId="28458" xr:uid="{00BE8729-3194-4C2A-B0DD-15845B1BACA8}"/>
    <cellStyle name="Input 3 8 3" xfId="28459" xr:uid="{9BE89B8D-CE22-479A-912D-77E34027D67D}"/>
    <cellStyle name="Input 3 8 3 2" xfId="28460" xr:uid="{CBA8BE27-A759-427B-92DF-90565EEEDF05}"/>
    <cellStyle name="Input 3 8 4" xfId="28461" xr:uid="{92EABAF0-1C92-4BA8-B169-AD5B6CC5B72A}"/>
    <cellStyle name="Input 3 8 4 2" xfId="28462" xr:uid="{BB1F406F-999E-46CB-9B01-BBE498215581}"/>
    <cellStyle name="Input 3 8 5" xfId="28463" xr:uid="{901820EA-E1B5-4E2C-9732-9B581B7E9FD9}"/>
    <cellStyle name="Input 3 8 5 2" xfId="28464" xr:uid="{838D8024-35BA-4DFD-943F-877C01395EA9}"/>
    <cellStyle name="Input 3 8 6" xfId="28465" xr:uid="{E64B75F7-0D28-4CE6-86B8-EA4DB6080030}"/>
    <cellStyle name="Input 3 8 6 2" xfId="28466" xr:uid="{7D3C6829-1C56-4BCC-8310-A3FF1DA38C15}"/>
    <cellStyle name="Input 3 8 7" xfId="28467" xr:uid="{3A7EED4E-ECAC-4781-BF3D-EE72B2230929}"/>
    <cellStyle name="Input 3 8 7 2" xfId="28468" xr:uid="{933839B1-519C-4F5F-874B-A31920A558C7}"/>
    <cellStyle name="Input 3 8 8" xfId="28469" xr:uid="{0D23E2F6-47D1-460E-9DF3-0B5E19F9A5D9}"/>
    <cellStyle name="Input 3 8_Mes Actual" xfId="28470" xr:uid="{B6A9D3A0-7D2A-4EA1-B628-223DDB9C20BA}"/>
    <cellStyle name="Input 3 9" xfId="28471" xr:uid="{7D093E05-3344-443A-988B-FF43EF342FF8}"/>
    <cellStyle name="Input 3 9 2" xfId="28472" xr:uid="{29166123-609D-4366-A50B-593C00C87679}"/>
    <cellStyle name="Input 3 9 2 2" xfId="28473" xr:uid="{0E802869-411B-49A9-9DBB-C08A20BCE7FA}"/>
    <cellStyle name="Input 3 9 3" xfId="28474" xr:uid="{47FD9A31-F282-4CC6-8DF3-C8C0838E96D3}"/>
    <cellStyle name="Input 3 9 3 2" xfId="28475" xr:uid="{8BA24C0B-32EF-4D92-9A98-970E560433B9}"/>
    <cellStyle name="Input 3 9 4" xfId="28476" xr:uid="{6FA1379A-21DD-4DEF-A01E-5A3199218946}"/>
    <cellStyle name="Input 3 9 4 2" xfId="28477" xr:uid="{286D057B-27D0-46E8-81E8-DAA9DCBDA96E}"/>
    <cellStyle name="Input 3 9 5" xfId="28478" xr:uid="{7142B31A-B2FE-4ADC-91B5-D163EF74DCD2}"/>
    <cellStyle name="Input 3 9 5 2" xfId="28479" xr:uid="{76CA6511-52E1-4357-932F-37495EE279DB}"/>
    <cellStyle name="Input 3 9 6" xfId="28480" xr:uid="{2F5F48F2-EDC7-4C33-A264-394685F2A6C9}"/>
    <cellStyle name="Input 3 9 6 2" xfId="28481" xr:uid="{9BC401D5-BF4C-4C6E-95CD-0221A4457BCC}"/>
    <cellStyle name="Input 3 9 7" xfId="28482" xr:uid="{3DB5509E-55A6-4F12-80F1-4CF0D200F36F}"/>
    <cellStyle name="Input 3_Mes Actual" xfId="28483" xr:uid="{1345C576-DC32-466E-BD54-D4BD53ECDF34}"/>
    <cellStyle name="Input 30" xfId="28484" xr:uid="{6638F4E1-24E3-4687-9972-10DCCAD0E8DB}"/>
    <cellStyle name="Input 31" xfId="28485" xr:uid="{D928C6C7-1980-4C22-838C-684958BC12AF}"/>
    <cellStyle name="Input 4" xfId="28486" xr:uid="{259B540A-52D1-49D9-ABB5-EA6EFEFC0A03}"/>
    <cellStyle name="Input 4 10" xfId="28487" xr:uid="{6A1450A2-1AE2-4278-83E2-E4823C2F1831}"/>
    <cellStyle name="Input 4 10 2" xfId="28488" xr:uid="{90FB4D0C-661D-40DF-ABAD-5E7246BA3D74}"/>
    <cellStyle name="Input 4 11" xfId="28489" xr:uid="{1871CB41-64DE-4E73-9B99-CA84968B3AE9}"/>
    <cellStyle name="Input 4 11 2" xfId="28490" xr:uid="{AB5DB3B8-0580-4C23-9370-C5925784554A}"/>
    <cellStyle name="Input 4 12" xfId="28491" xr:uid="{CCD11DC4-09F8-4114-BE06-A44CC93C7A05}"/>
    <cellStyle name="Input 4 12 2" xfId="28492" xr:uid="{F64C94DA-4B51-4610-83D0-5717733C4695}"/>
    <cellStyle name="Input 4 13" xfId="28493" xr:uid="{0ED0EC72-EE1F-4E39-9D67-57A721758D2A}"/>
    <cellStyle name="Input 4 13 2" xfId="28494" xr:uid="{97A762DB-9BFE-41E5-8EE1-62451A31CF6C}"/>
    <cellStyle name="Input 4 14" xfId="28495" xr:uid="{A7FD7C7B-7FCB-47EC-BD4E-00D5EA8D20B4}"/>
    <cellStyle name="Input 4 14 2" xfId="28496" xr:uid="{D5A5A120-A3B4-4910-8671-8A8445514D70}"/>
    <cellStyle name="Input 4 15" xfId="28497" xr:uid="{87F83CC8-609A-41C2-839C-56EA7A438BA3}"/>
    <cellStyle name="Input 4 2" xfId="28498" xr:uid="{B0D9F511-00E2-426E-9EF5-C372253133E1}"/>
    <cellStyle name="Input 4 2 10" xfId="28499" xr:uid="{E2447B2A-036C-4FEA-8377-B0B76D9903C8}"/>
    <cellStyle name="Input 4 2 10 2" xfId="28500" xr:uid="{E1A53A4F-7DA0-4261-917F-514D66551172}"/>
    <cellStyle name="Input 4 2 11" xfId="28501" xr:uid="{EF0C7D59-6164-4344-8651-1412430A7EA4}"/>
    <cellStyle name="Input 4 2 11 2" xfId="28502" xr:uid="{0C14F3AB-9900-4D13-873F-A2C983BC56A0}"/>
    <cellStyle name="Input 4 2 12" xfId="28503" xr:uid="{D31FABCA-7984-42A3-8C3E-0F2B6264BC6E}"/>
    <cellStyle name="Input 4 2 2" xfId="28504" xr:uid="{41B7DCFF-25DC-4032-AC25-18408754A97F}"/>
    <cellStyle name="Input 4 2 2 10" xfId="28505" xr:uid="{96788976-5652-4373-ACD2-AB791777B533}"/>
    <cellStyle name="Input 4 2 2 10 2" xfId="28506" xr:uid="{CF8CE9F5-6E8E-4B93-8372-5DDE50217D44}"/>
    <cellStyle name="Input 4 2 2 11" xfId="28507" xr:uid="{965B9B8F-13E6-40D3-8488-7049F2B07AE1}"/>
    <cellStyle name="Input 4 2 2 2" xfId="28508" xr:uid="{E6B56E45-AA35-4E35-9120-587D4BC96794}"/>
    <cellStyle name="Input 4 2 2 2 2" xfId="28509" xr:uid="{5BF2B968-767D-45B5-A00C-E9AFA49D2070}"/>
    <cellStyle name="Input 4 2 2 2 2 2" xfId="28510" xr:uid="{85DF1E66-B90E-44A8-AB1E-27CA7162E331}"/>
    <cellStyle name="Input 4 2 2 2 2 2 2" xfId="28511" xr:uid="{6691D9B2-723D-4B8C-8CF3-0183EE0C24E3}"/>
    <cellStyle name="Input 4 2 2 2 2 3" xfId="28512" xr:uid="{BDD831F6-E55F-4393-93F7-D43219E904C5}"/>
    <cellStyle name="Input 4 2 2 2 2 3 2" xfId="28513" xr:uid="{F3BF647C-4540-4BB5-B169-E3505B7257D7}"/>
    <cellStyle name="Input 4 2 2 2 2 4" xfId="28514" xr:uid="{DCC97E2A-8562-488E-913D-621C4652ABAC}"/>
    <cellStyle name="Input 4 2 2 2 2 4 2" xfId="28515" xr:uid="{F26A3C25-28F6-4C82-9E63-75C6561D3B2E}"/>
    <cellStyle name="Input 4 2 2 2 2 5" xfId="28516" xr:uid="{F8ABCCAE-45CA-4D25-AEB2-2FFA4B150C81}"/>
    <cellStyle name="Input 4 2 2 2 2 5 2" xfId="28517" xr:uid="{890E0837-0AAE-4C00-9086-4C5A47522B13}"/>
    <cellStyle name="Input 4 2 2 2 2 6" xfId="28518" xr:uid="{C4EB4DD6-5CB4-4BD8-B961-3CDD48A4025F}"/>
    <cellStyle name="Input 4 2 2 2 2 6 2" xfId="28519" xr:uid="{EE784B26-94AA-4F2D-BC58-2D98FC3ED39F}"/>
    <cellStyle name="Input 4 2 2 2 2 7" xfId="28520" xr:uid="{CB4F0B0C-5620-4807-821E-B349BAD008AD}"/>
    <cellStyle name="Input 4 2 2 2 2_Mes Actual" xfId="28521" xr:uid="{E0300FAD-6E98-421E-8724-E32499911047}"/>
    <cellStyle name="Input 4 2 2 2 3" xfId="28522" xr:uid="{9EA268C2-29D1-4897-B113-DB8A87850D82}"/>
    <cellStyle name="Input 4 2 2 2 3 2" xfId="28523" xr:uid="{AD337E99-7778-41F6-9547-FF45FC62FB65}"/>
    <cellStyle name="Input 4 2 2 2 3 2 2" xfId="28524" xr:uid="{E8AD7655-16C9-4FDD-9BFF-94B8EEFCBB11}"/>
    <cellStyle name="Input 4 2 2 2 3 3" xfId="28525" xr:uid="{13E024CA-3F82-42BC-9765-358EC96A9576}"/>
    <cellStyle name="Input 4 2 2 2 3_Mes Actual" xfId="28526" xr:uid="{9117A736-AC60-4129-9D09-2685D1965526}"/>
    <cellStyle name="Input 4 2 2 2 4" xfId="28527" xr:uid="{A8F59066-AE0C-4E44-ACE1-3A7C667364BD}"/>
    <cellStyle name="Input 4 2 2 2 4 2" xfId="28528" xr:uid="{28950617-4100-455C-9CB1-9E7385AC6593}"/>
    <cellStyle name="Input 4 2 2 2 5" xfId="28529" xr:uid="{DBC37958-27E5-4243-B108-B50EC86F7AF6}"/>
    <cellStyle name="Input 4 2 2 2 5 2" xfId="28530" xr:uid="{3E3BA6B7-46A0-460A-AF4C-EC7084E1FA0C}"/>
    <cellStyle name="Input 4 2 2 2 6" xfId="28531" xr:uid="{F8DB4B0F-0EFD-43F5-B803-EC6122283567}"/>
    <cellStyle name="Input 4 2 2 2 6 2" xfId="28532" xr:uid="{84EAE070-ED48-4712-9B87-3D276EDFBB5B}"/>
    <cellStyle name="Input 4 2 2 2 7" xfId="28533" xr:uid="{C6CE18C3-6071-4BC4-9E07-106ACC82B42A}"/>
    <cellStyle name="Input 4 2 2 2 7 2" xfId="28534" xr:uid="{21141098-2750-406B-8063-A4A2B6DB29C5}"/>
    <cellStyle name="Input 4 2 2 2 8" xfId="28535" xr:uid="{7C635214-8D33-4375-B251-DC59E4FC6CF3}"/>
    <cellStyle name="Input 4 2 2 2_Mes Actual" xfId="28536" xr:uid="{7D485B15-28EA-436D-AD64-4CEED5F9FBF7}"/>
    <cellStyle name="Input 4 2 2 3" xfId="28537" xr:uid="{61909AA8-14DC-484B-BDF8-FF3A1EA0799E}"/>
    <cellStyle name="Input 4 2 2 3 2" xfId="28538" xr:uid="{F503886A-3D35-4A70-A7CF-5A912AB19B38}"/>
    <cellStyle name="Input 4 2 2 3 2 2" xfId="28539" xr:uid="{4D17D713-5173-4FE0-85CF-70D19601A249}"/>
    <cellStyle name="Input 4 2 2 3 2 2 2" xfId="28540" xr:uid="{4A6FEFB2-9935-4146-A6C6-310B944B8663}"/>
    <cellStyle name="Input 4 2 2 3 2 3" xfId="28541" xr:uid="{31A526C5-9FD5-4DD9-84EB-323455EF9899}"/>
    <cellStyle name="Input 4 2 2 3 2 3 2" xfId="28542" xr:uid="{E64C7005-D268-4B43-8F71-0CA0BB576A9C}"/>
    <cellStyle name="Input 4 2 2 3 2 4" xfId="28543" xr:uid="{397141EC-C52F-4141-BE5D-478463B7667E}"/>
    <cellStyle name="Input 4 2 2 3 2 4 2" xfId="28544" xr:uid="{787A47E0-749B-4F71-98BF-490A0B6A2118}"/>
    <cellStyle name="Input 4 2 2 3 2 5" xfId="28545" xr:uid="{5D97C28C-3B89-4CD0-B4F9-EE5E5A212EA7}"/>
    <cellStyle name="Input 4 2 2 3 2 5 2" xfId="28546" xr:uid="{A2842F65-B433-41B9-8AA5-33C2AE01ABD5}"/>
    <cellStyle name="Input 4 2 2 3 2 6" xfId="28547" xr:uid="{A0B79CD0-2FB7-4641-BA4B-77039F38F6AE}"/>
    <cellStyle name="Input 4 2 2 3 2 6 2" xfId="28548" xr:uid="{5930F402-6D75-4ADA-925F-334686AAA076}"/>
    <cellStyle name="Input 4 2 2 3 2 7" xfId="28549" xr:uid="{7B5FA0B3-734E-4F95-A8C5-FF29FCA20E86}"/>
    <cellStyle name="Input 4 2 2 3 3" xfId="28550" xr:uid="{59CCDC3D-DE9F-40C1-AF31-ED94646C526A}"/>
    <cellStyle name="Input 4 2 2 3 3 2" xfId="28551" xr:uid="{3998E037-BF0A-4778-A32A-26532AF89D3E}"/>
    <cellStyle name="Input 4 2 2 3 4" xfId="28552" xr:uid="{E6674531-18CE-40FB-A119-80A157FB7F1F}"/>
    <cellStyle name="Input 4 2 2 3 4 2" xfId="28553" xr:uid="{D4EC3293-A381-445F-A4C1-D8118C843CB2}"/>
    <cellStyle name="Input 4 2 2 3 5" xfId="28554" xr:uid="{3E4C6620-C419-4D76-8B9B-E832C158421D}"/>
    <cellStyle name="Input 4 2 2 3 5 2" xfId="28555" xr:uid="{E9669637-2C4C-4F0B-B824-78AF826A1E10}"/>
    <cellStyle name="Input 4 2 2 3 6" xfId="28556" xr:uid="{77787C81-47A4-4939-B5C8-6443CB783BF8}"/>
    <cellStyle name="Input 4 2 2 3 6 2" xfId="28557" xr:uid="{E204DEA9-6209-4397-9019-35CF21A00759}"/>
    <cellStyle name="Input 4 2 2 3 7" xfId="28558" xr:uid="{E0397C69-B17A-4350-9161-FCEAD7D32FD1}"/>
    <cellStyle name="Input 4 2 2 3 7 2" xfId="28559" xr:uid="{5AD70D8A-598C-4515-B751-2442847A38A3}"/>
    <cellStyle name="Input 4 2 2 3 8" xfId="28560" xr:uid="{DC316AE5-E4C1-436D-81C7-27B600E9B1CB}"/>
    <cellStyle name="Input 4 2 2 3_Mes Actual" xfId="28561" xr:uid="{29FDD2CC-499E-416E-99E1-EF42A351B24C}"/>
    <cellStyle name="Input 4 2 2 4" xfId="28562" xr:uid="{DA75A20B-F806-4636-A336-D8A37450D702}"/>
    <cellStyle name="Input 4 2 2 4 2" xfId="28563" xr:uid="{D34382E7-9AC4-4A65-AC5B-B2EB9BBD7D65}"/>
    <cellStyle name="Input 4 2 2 4 2 2" xfId="28564" xr:uid="{B3880841-8246-4C57-B21F-6515A267C2EF}"/>
    <cellStyle name="Input 4 2 2 4 2 2 2" xfId="28565" xr:uid="{630D3F1B-46E0-4C5A-8A01-6E466CD0CFCE}"/>
    <cellStyle name="Input 4 2 2 4 2 3" xfId="28566" xr:uid="{081F9F7C-DF6B-4E93-B175-812FA7C6545A}"/>
    <cellStyle name="Input 4 2 2 4 2 3 2" xfId="28567" xr:uid="{C5C8F7A4-8A0F-4235-9273-2324D7A9F05F}"/>
    <cellStyle name="Input 4 2 2 4 2 4" xfId="28568" xr:uid="{B56488B6-07A2-470D-A751-86D88C1744EE}"/>
    <cellStyle name="Input 4 2 2 4 2 4 2" xfId="28569" xr:uid="{7289E919-C3F2-4F26-B2CC-36C6A2B3E7F9}"/>
    <cellStyle name="Input 4 2 2 4 2 5" xfId="28570" xr:uid="{FE5AED35-4F5A-4A2E-BAA8-EEAD38815774}"/>
    <cellStyle name="Input 4 2 2 4 2 5 2" xfId="28571" xr:uid="{7FA3543C-0D30-4A4B-AAB2-86A873425547}"/>
    <cellStyle name="Input 4 2 2 4 2 6" xfId="28572" xr:uid="{1BD7CA43-0333-48D3-9864-F0A5336A5DBD}"/>
    <cellStyle name="Input 4 2 2 4 2 6 2" xfId="28573" xr:uid="{AC1B4518-7E26-48CF-948E-6891B2079875}"/>
    <cellStyle name="Input 4 2 2 4 2 7" xfId="28574" xr:uid="{6B88A88F-EFFD-4669-B150-57FF7C72D828}"/>
    <cellStyle name="Input 4 2 2 4 3" xfId="28575" xr:uid="{A5C28F5A-C7E1-4C9A-83EE-B7EA4DBCFB88}"/>
    <cellStyle name="Input 4 2 2 4 3 2" xfId="28576" xr:uid="{C254DC53-BB99-4901-BAFC-D5229F24C872}"/>
    <cellStyle name="Input 4 2 2 4 4" xfId="28577" xr:uid="{ACF4E056-C619-4473-BF6D-B23B780237CF}"/>
    <cellStyle name="Input 4 2 2 4 4 2" xfId="28578" xr:uid="{57DC8B38-8BAE-4BF1-9F1B-C915051A6FB9}"/>
    <cellStyle name="Input 4 2 2 4 5" xfId="28579" xr:uid="{94973BB5-A411-460E-BBFE-36089613A73F}"/>
    <cellStyle name="Input 4 2 2 4 5 2" xfId="28580" xr:uid="{568C7596-2211-4953-83B6-6001167C0DB1}"/>
    <cellStyle name="Input 4 2 2 4 6" xfId="28581" xr:uid="{C5160794-1DA3-4445-AD83-726745982315}"/>
    <cellStyle name="Input 4 2 2 4 6 2" xfId="28582" xr:uid="{54326EA2-1FAA-455C-883C-DC7729819035}"/>
    <cellStyle name="Input 4 2 2 4 7" xfId="28583" xr:uid="{2B3FD153-C525-4F60-9EF7-B2B4F4C25A89}"/>
    <cellStyle name="Input 4 2 2 4 7 2" xfId="28584" xr:uid="{F04D22A0-C786-4000-A5D8-9849494FD9B3}"/>
    <cellStyle name="Input 4 2 2 4 8" xfId="28585" xr:uid="{BB89AC29-11A5-4348-B5E3-D08F7E04ED55}"/>
    <cellStyle name="Input 4 2 2 4_Mes Actual" xfId="28586" xr:uid="{D13ABB70-D758-4F84-864A-15B3706F97B4}"/>
    <cellStyle name="Input 4 2 2 5" xfId="28587" xr:uid="{D31CADD6-4BB9-48BC-84D3-FF0999777630}"/>
    <cellStyle name="Input 4 2 2 5 2" xfId="28588" xr:uid="{D0C90DAD-6E25-4FE0-A7DB-FF1A77446A8C}"/>
    <cellStyle name="Input 4 2 2 5 2 2" xfId="28589" xr:uid="{F725148B-D93B-4765-BBEE-D1E081A83095}"/>
    <cellStyle name="Input 4 2 2 5 3" xfId="28590" xr:uid="{201B68B8-D50B-43EC-BC8B-DD8F1418331A}"/>
    <cellStyle name="Input 4 2 2 5 3 2" xfId="28591" xr:uid="{DF573C3D-B3AB-458F-B064-519813F4E506}"/>
    <cellStyle name="Input 4 2 2 5 4" xfId="28592" xr:uid="{3832AB1F-8CA1-4674-97A8-AFC3E48FC222}"/>
    <cellStyle name="Input 4 2 2 5 4 2" xfId="28593" xr:uid="{8E567FAE-EF33-4EDF-BCC5-5AB3C3C635FC}"/>
    <cellStyle name="Input 4 2 2 5 5" xfId="28594" xr:uid="{6E73D12E-82FF-4777-8FEE-543289ECD9E8}"/>
    <cellStyle name="Input 4 2 2 5 5 2" xfId="28595" xr:uid="{0E2E81DB-F3F9-40D9-9C07-DE75A0A898F9}"/>
    <cellStyle name="Input 4 2 2 5 6" xfId="28596" xr:uid="{5B581583-3DAA-4E32-BB90-133493495797}"/>
    <cellStyle name="Input 4 2 2 5 6 2" xfId="28597" xr:uid="{0B167CDE-E1A7-4A6E-BAFB-9F54ED430F3B}"/>
    <cellStyle name="Input 4 2 2 5 7" xfId="28598" xr:uid="{F711F472-9586-4C0A-8D62-4C808CFC8DF8}"/>
    <cellStyle name="Input 4 2 2 6" xfId="28599" xr:uid="{F4ECB53E-0C17-48F3-8A8E-7865E507D272}"/>
    <cellStyle name="Input 4 2 2 6 2" xfId="28600" xr:uid="{CC0F0B91-2055-418B-90EB-03A642BD1030}"/>
    <cellStyle name="Input 4 2 2 7" xfId="28601" xr:uid="{54321289-1C08-4AB9-B671-7F6E9E870EDD}"/>
    <cellStyle name="Input 4 2 2 7 2" xfId="28602" xr:uid="{F87DE406-136C-4ECB-8C7D-A2D236100F12}"/>
    <cellStyle name="Input 4 2 2 8" xfId="28603" xr:uid="{8334AD5D-0257-419B-B1CA-55C6EEC9D03F}"/>
    <cellStyle name="Input 4 2 2 8 2" xfId="28604" xr:uid="{CBE5C45F-61AA-4DD9-95A3-FD667A40A94A}"/>
    <cellStyle name="Input 4 2 2 9" xfId="28605" xr:uid="{4466BAB9-C9F1-451D-B380-6C94849B89F8}"/>
    <cellStyle name="Input 4 2 2 9 2" xfId="28606" xr:uid="{8A703AED-753A-4756-BA68-EE2B7FC14F90}"/>
    <cellStyle name="Input 4 2 2_Mes Actual" xfId="28607" xr:uid="{8A95C36D-B5BE-493E-83FE-7FA5C9155110}"/>
    <cellStyle name="Input 4 2 3" xfId="28608" xr:uid="{486419E7-5656-421F-99E1-6A54477154A6}"/>
    <cellStyle name="Input 4 2 3 2" xfId="28609" xr:uid="{AA2BF90D-DAE8-45EC-A2C5-CCAB07262A52}"/>
    <cellStyle name="Input 4 2 3 2 2" xfId="28610" xr:uid="{49E24E91-0546-4647-A540-60883D154436}"/>
    <cellStyle name="Input 4 2 3 2 2 2" xfId="28611" xr:uid="{BB47D73F-0CAF-4C3C-BBE6-67F0821A1F0D}"/>
    <cellStyle name="Input 4 2 3 2 3" xfId="28612" xr:uid="{869F593F-66DA-4ACB-9917-6F45948FA077}"/>
    <cellStyle name="Input 4 2 3 2 3 2" xfId="28613" xr:uid="{B1B229D8-ABB2-4374-B967-B9F9C661D5C1}"/>
    <cellStyle name="Input 4 2 3 2 4" xfId="28614" xr:uid="{FB07C16B-D8B9-4AB6-AE2D-BEBA4803BCE7}"/>
    <cellStyle name="Input 4 2 3 2 4 2" xfId="28615" xr:uid="{68ED3E90-C49B-4CEA-9636-2EF96FED7F8A}"/>
    <cellStyle name="Input 4 2 3 2 5" xfId="28616" xr:uid="{4FAC5041-06A7-48C2-8742-BA91BFE80AA9}"/>
    <cellStyle name="Input 4 2 3 2 5 2" xfId="28617" xr:uid="{E2E58436-963C-4BC8-BA6F-B3E18C6CF11D}"/>
    <cellStyle name="Input 4 2 3 2 6" xfId="28618" xr:uid="{DD3A1184-03BD-47B5-816C-4C08A9D92E1B}"/>
    <cellStyle name="Input 4 2 3 2 6 2" xfId="28619" xr:uid="{67570FD6-DC16-43A2-8931-8CBFF95E1A0A}"/>
    <cellStyle name="Input 4 2 3 2 7" xfId="28620" xr:uid="{B7578CE7-28DE-4E17-AE97-3475463E64C8}"/>
    <cellStyle name="Input 4 2 3 2_Mes Actual" xfId="28621" xr:uid="{5EFF2FFC-D033-4276-9044-33C350F52588}"/>
    <cellStyle name="Input 4 2 3 3" xfId="28622" xr:uid="{5903C576-5422-41EA-93E5-4C4165CA4332}"/>
    <cellStyle name="Input 4 2 3 3 2" xfId="28623" xr:uid="{ABBB101F-6C38-4FFE-A062-C956E399BF5F}"/>
    <cellStyle name="Input 4 2 3 3 2 2" xfId="28624" xr:uid="{F42F9F52-35A2-465C-89C5-3F55B0481850}"/>
    <cellStyle name="Input 4 2 3 3 3" xfId="28625" xr:uid="{46E246E0-A91C-4562-BD73-47278ADB1A35}"/>
    <cellStyle name="Input 4 2 3 3_Mes Actual" xfId="28626" xr:uid="{D3F79686-AAD1-44C5-BFA8-25A065D66183}"/>
    <cellStyle name="Input 4 2 3 4" xfId="28627" xr:uid="{F9E6E036-64CA-4DD9-B596-CF7A77D5AE28}"/>
    <cellStyle name="Input 4 2 3 4 2" xfId="28628" xr:uid="{E89D3776-4E0B-40E9-BAA9-AF846DBA18B3}"/>
    <cellStyle name="Input 4 2 3 5" xfId="28629" xr:uid="{ED9BF008-E781-4CC4-BB5D-3BA4FCB95B8B}"/>
    <cellStyle name="Input 4 2 3 5 2" xfId="28630" xr:uid="{DC4AB5A0-6596-46EB-8BB4-85FC01861A8C}"/>
    <cellStyle name="Input 4 2 3 6" xfId="28631" xr:uid="{0162E464-38E4-49E9-B975-24E9EBD0411C}"/>
    <cellStyle name="Input 4 2 3 6 2" xfId="28632" xr:uid="{AE67A6AD-008C-419D-8103-3FD95F1B6C35}"/>
    <cellStyle name="Input 4 2 3 7" xfId="28633" xr:uid="{8503980F-0AC2-4B96-A897-BA35CB7CF83D}"/>
    <cellStyle name="Input 4 2 3 7 2" xfId="28634" xr:uid="{E03FF5D7-C344-4500-9388-95DEDAAC21B0}"/>
    <cellStyle name="Input 4 2 3 8" xfId="28635" xr:uid="{937DCD3F-404B-4FE0-8115-11F47B6DAC89}"/>
    <cellStyle name="Input 4 2 3_Mes Actual" xfId="28636" xr:uid="{C6622436-D71F-4D7F-8741-92C1F0B02B87}"/>
    <cellStyle name="Input 4 2 4" xfId="28637" xr:uid="{05111A3E-83DD-4462-B913-0F57154C1DA1}"/>
    <cellStyle name="Input 4 2 4 2" xfId="28638" xr:uid="{80E46A9A-154D-4140-8EF7-7AFDDFDE3841}"/>
    <cellStyle name="Input 4 2 4 2 2" xfId="28639" xr:uid="{7FE7F53E-286E-44ED-ABF7-7A6BAA69254C}"/>
    <cellStyle name="Input 4 2 4 2 2 2" xfId="28640" xr:uid="{B3115430-1E91-4CDF-AEEA-946EA098B0C8}"/>
    <cellStyle name="Input 4 2 4 2 3" xfId="28641" xr:uid="{B73A083D-7B6A-479D-9038-735E83D7AF5E}"/>
    <cellStyle name="Input 4 2 4 2 3 2" xfId="28642" xr:uid="{2A819472-B897-4358-845C-E5E5B5BF634A}"/>
    <cellStyle name="Input 4 2 4 2 4" xfId="28643" xr:uid="{2D928D78-E275-46E2-818A-263A475500E0}"/>
    <cellStyle name="Input 4 2 4 2 4 2" xfId="28644" xr:uid="{8749664B-41BA-498D-980F-96713B4CBA91}"/>
    <cellStyle name="Input 4 2 4 2 5" xfId="28645" xr:uid="{CA3CF349-C231-4E76-924B-A2328D7FC607}"/>
    <cellStyle name="Input 4 2 4 2 5 2" xfId="28646" xr:uid="{FEF40457-F85C-4A16-A266-0E525D9D5D20}"/>
    <cellStyle name="Input 4 2 4 2 6" xfId="28647" xr:uid="{C7020A81-8706-4490-AC55-AD86A0C71117}"/>
    <cellStyle name="Input 4 2 4 2 6 2" xfId="28648" xr:uid="{25BDA888-ECE3-450E-A8ED-FD174A5281E4}"/>
    <cellStyle name="Input 4 2 4 2 7" xfId="28649" xr:uid="{B7CFBF8D-5414-4BC9-A199-0F7D630C375B}"/>
    <cellStyle name="Input 4 2 4 3" xfId="28650" xr:uid="{3DF9F9F4-6243-4352-A7AE-338F577249EF}"/>
    <cellStyle name="Input 4 2 4 3 2" xfId="28651" xr:uid="{C80D06F0-AB18-4982-9268-DACC1EBDF450}"/>
    <cellStyle name="Input 4 2 4 4" xfId="28652" xr:uid="{820E7122-63B4-474C-BB15-9D152EC76599}"/>
    <cellStyle name="Input 4 2 4 4 2" xfId="28653" xr:uid="{E3552A61-4C5C-4D4E-862C-DF7EE71A8F72}"/>
    <cellStyle name="Input 4 2 4 5" xfId="28654" xr:uid="{9F9E48DA-E2C2-483A-A92D-FE1A12E6C16D}"/>
    <cellStyle name="Input 4 2 4 5 2" xfId="28655" xr:uid="{4CA77917-D851-408B-A41A-7ADB5C3DE005}"/>
    <cellStyle name="Input 4 2 4 6" xfId="28656" xr:uid="{830C2920-24A8-4328-B4FE-10235118E8CD}"/>
    <cellStyle name="Input 4 2 4 6 2" xfId="28657" xr:uid="{AE6493FE-CA2E-4962-B718-9CE34A53535A}"/>
    <cellStyle name="Input 4 2 4 7" xfId="28658" xr:uid="{77B0F9E3-3C96-4C8A-ABE2-E565468BBF17}"/>
    <cellStyle name="Input 4 2 4 7 2" xfId="28659" xr:uid="{D659E9D4-CF74-494B-966F-81A2AD9BC13F}"/>
    <cellStyle name="Input 4 2 4 8" xfId="28660" xr:uid="{7B876F80-FBA0-4935-87A0-19E26DFEB44E}"/>
    <cellStyle name="Input 4 2 4_Mes Actual" xfId="28661" xr:uid="{2B85911A-5414-4A8B-A192-603FB372C20E}"/>
    <cellStyle name="Input 4 2 5" xfId="28662" xr:uid="{C5C2743F-3C51-469F-8EB5-28669599A327}"/>
    <cellStyle name="Input 4 2 5 2" xfId="28663" xr:uid="{DF6C0565-A00F-42EC-8A75-07AC9C388C32}"/>
    <cellStyle name="Input 4 2 5 2 2" xfId="28664" xr:uid="{0E5A7215-9245-4F9C-B2C3-525A2B44DD47}"/>
    <cellStyle name="Input 4 2 5 2 2 2" xfId="28665" xr:uid="{1FAA9E03-27CE-42CD-A2E6-B34586EE1387}"/>
    <cellStyle name="Input 4 2 5 2 3" xfId="28666" xr:uid="{FF5F9BA5-AB20-4CD3-8307-EF71B1FC83E0}"/>
    <cellStyle name="Input 4 2 5 2 3 2" xfId="28667" xr:uid="{25190A7D-0A95-4B91-922C-06910998AFCF}"/>
    <cellStyle name="Input 4 2 5 2 4" xfId="28668" xr:uid="{2A1A0845-93E3-45E9-AF32-1AD1105987A5}"/>
    <cellStyle name="Input 4 2 5 2 4 2" xfId="28669" xr:uid="{98D2E017-90A1-4246-B6BF-3CC99CEC677E}"/>
    <cellStyle name="Input 4 2 5 2 5" xfId="28670" xr:uid="{6AA74DA3-F0E3-467C-9FA8-215F9F180053}"/>
    <cellStyle name="Input 4 2 5 2 5 2" xfId="28671" xr:uid="{78C48E55-AFAE-4B84-B6BD-4EC61447C8C4}"/>
    <cellStyle name="Input 4 2 5 2 6" xfId="28672" xr:uid="{2E38EEF5-F769-40AA-A897-F192073E80A7}"/>
    <cellStyle name="Input 4 2 5 2 6 2" xfId="28673" xr:uid="{60E32D5A-0135-47E6-AF79-EA83D175D337}"/>
    <cellStyle name="Input 4 2 5 2 7" xfId="28674" xr:uid="{81A18358-E120-4A5C-A76C-326C3494347F}"/>
    <cellStyle name="Input 4 2 5 3" xfId="28675" xr:uid="{C153F72B-AE0F-4CFC-8879-F7F779826B99}"/>
    <cellStyle name="Input 4 2 5 3 2" xfId="28676" xr:uid="{226041A3-CD1E-46EE-8098-9622CF951FD7}"/>
    <cellStyle name="Input 4 2 5 4" xfId="28677" xr:uid="{328BE710-1F25-4525-AF5B-4D0367624E13}"/>
    <cellStyle name="Input 4 2 5 4 2" xfId="28678" xr:uid="{E73A3287-F095-4109-B8E9-94DA68315EFA}"/>
    <cellStyle name="Input 4 2 5 5" xfId="28679" xr:uid="{76D33B50-5E04-44A2-8310-3ACC738BBC26}"/>
    <cellStyle name="Input 4 2 5 5 2" xfId="28680" xr:uid="{4B54E9C9-807B-4BAE-A012-B5B2FDA39728}"/>
    <cellStyle name="Input 4 2 5 6" xfId="28681" xr:uid="{ED718AAC-49ED-40B5-BEE6-0B12BC04F162}"/>
    <cellStyle name="Input 4 2 5 6 2" xfId="28682" xr:uid="{FFB7701F-F56A-4351-BCD2-7AEA3E27DCE6}"/>
    <cellStyle name="Input 4 2 5 7" xfId="28683" xr:uid="{155D770C-174E-4F98-A713-E655D2666C09}"/>
    <cellStyle name="Input 4 2 5 7 2" xfId="28684" xr:uid="{4EF46298-91A6-4494-B292-51884D9EE1FA}"/>
    <cellStyle name="Input 4 2 5 8" xfId="28685" xr:uid="{E95A094C-4F5C-42D1-8DDD-55AF05431F8C}"/>
    <cellStyle name="Input 4 2 5_Mes Actual" xfId="28686" xr:uid="{48EC5A74-A0AF-4B03-BA3B-EE7DCBC1E4EB}"/>
    <cellStyle name="Input 4 2 6" xfId="28687" xr:uid="{4FF8E98C-C349-4EEC-88EB-DF2DA0C6A88D}"/>
    <cellStyle name="Input 4 2 6 2" xfId="28688" xr:uid="{8C7DBE75-1E46-4749-B53B-9CE8726E42B9}"/>
    <cellStyle name="Input 4 2 6 2 2" xfId="28689" xr:uid="{29F39122-0F58-497C-BE59-833A427C3AC1}"/>
    <cellStyle name="Input 4 2 6 3" xfId="28690" xr:uid="{4EEAE650-C202-4BD1-A68F-92B48F16EAEB}"/>
    <cellStyle name="Input 4 2 6 3 2" xfId="28691" xr:uid="{8CBE51F8-C9F6-4011-A919-B8E201D30EBD}"/>
    <cellStyle name="Input 4 2 6 4" xfId="28692" xr:uid="{6067297D-8203-4B69-85E6-B2A5F9B3969C}"/>
    <cellStyle name="Input 4 2 6 4 2" xfId="28693" xr:uid="{C50A03C0-0A0C-4D76-90C4-96D4A0A6C19E}"/>
    <cellStyle name="Input 4 2 6 5" xfId="28694" xr:uid="{784C5570-C9AD-4A02-89E2-B8217214229F}"/>
    <cellStyle name="Input 4 2 6 5 2" xfId="28695" xr:uid="{8BC22D02-3A5A-4C9B-BFC6-F460D6F4A7A7}"/>
    <cellStyle name="Input 4 2 6 6" xfId="28696" xr:uid="{2DEAA40D-C729-4036-80D1-B65BBBA58B15}"/>
    <cellStyle name="Input 4 2 6 6 2" xfId="28697" xr:uid="{9AB611B3-E444-4CD0-8C6E-44761621D51C}"/>
    <cellStyle name="Input 4 2 6 7" xfId="28698" xr:uid="{8BE29AE0-1994-436E-A634-9FBCE619838E}"/>
    <cellStyle name="Input 4 2 7" xfId="28699" xr:uid="{098B077F-6402-4C91-A3C9-36961350B0ED}"/>
    <cellStyle name="Input 4 2 7 2" xfId="28700" xr:uid="{576FE92D-25B9-4A25-ADAF-18FC92894B26}"/>
    <cellStyle name="Input 4 2 8" xfId="28701" xr:uid="{F633AA80-5D01-4528-AEC9-0721CC92B245}"/>
    <cellStyle name="Input 4 2 8 2" xfId="28702" xr:uid="{16F57AF6-7888-4C50-8631-692C82C9EB01}"/>
    <cellStyle name="Input 4 2 9" xfId="28703" xr:uid="{27161E82-9CC4-4C3A-9F77-1CC50A712374}"/>
    <cellStyle name="Input 4 2 9 2" xfId="28704" xr:uid="{5C241AFD-5048-4D1D-8BD7-4C860D7C85C2}"/>
    <cellStyle name="Input 4 2_Mes Actual" xfId="28705" xr:uid="{B0C3B370-A77A-473D-A907-532F08A42E86}"/>
    <cellStyle name="Input 4 3" xfId="28706" xr:uid="{B5632981-4493-45C1-9CA1-CAE5B0777789}"/>
    <cellStyle name="Input 4 3 10" xfId="28707" xr:uid="{0D7A050D-388C-4494-8171-411C8F8D519E}"/>
    <cellStyle name="Input 4 3 10 2" xfId="28708" xr:uid="{53C2B8EA-3E47-4A17-99DF-B22C3EA952A9}"/>
    <cellStyle name="Input 4 3 11" xfId="28709" xr:uid="{F8E3C139-3051-48EF-9C22-57245942389B}"/>
    <cellStyle name="Input 4 3 11 2" xfId="28710" xr:uid="{EAC26241-6C1A-4040-BE03-13A54C33B2AB}"/>
    <cellStyle name="Input 4 3 12" xfId="28711" xr:uid="{5EFA40B1-A93C-47FF-9B18-5E1D37E2A57A}"/>
    <cellStyle name="Input 4 3 2" xfId="28712" xr:uid="{F86F3B79-3D34-43D8-B2D8-4B95CA3B765C}"/>
    <cellStyle name="Input 4 3 2 10" xfId="28713" xr:uid="{88971787-7D6C-4337-BC21-2CE144282C75}"/>
    <cellStyle name="Input 4 3 2 10 2" xfId="28714" xr:uid="{206A7FA7-27FB-4C19-90A3-118806F286C6}"/>
    <cellStyle name="Input 4 3 2 11" xfId="28715" xr:uid="{0E55398A-E6A5-4634-95C3-416BF07B0018}"/>
    <cellStyle name="Input 4 3 2 2" xfId="28716" xr:uid="{C073231A-227D-4086-9BE5-6297B903BEE6}"/>
    <cellStyle name="Input 4 3 2 2 2" xfId="28717" xr:uid="{8B849CA3-0D24-469F-A6DD-F5D54008D539}"/>
    <cellStyle name="Input 4 3 2 2 2 2" xfId="28718" xr:uid="{45FD3BF0-463B-46F9-831D-9ED5FC60F7A1}"/>
    <cellStyle name="Input 4 3 2 2 2 2 2" xfId="28719" xr:uid="{4F35723E-4582-451E-A9B8-00D203FAEFC1}"/>
    <cellStyle name="Input 4 3 2 2 2 3" xfId="28720" xr:uid="{01AA7F96-8554-4AC2-9633-937DDF3AA39C}"/>
    <cellStyle name="Input 4 3 2 2 2 3 2" xfId="28721" xr:uid="{4B831F26-1E46-47D6-B223-DA31939E50AE}"/>
    <cellStyle name="Input 4 3 2 2 2 4" xfId="28722" xr:uid="{4D727286-122C-4EB5-868B-4213862C818B}"/>
    <cellStyle name="Input 4 3 2 2 2 4 2" xfId="28723" xr:uid="{3CD257F4-DA96-4751-84AA-21EDD3EA0788}"/>
    <cellStyle name="Input 4 3 2 2 2 5" xfId="28724" xr:uid="{C195E605-AE5A-4967-9EC4-EC9D2D00763D}"/>
    <cellStyle name="Input 4 3 2 2 2 5 2" xfId="28725" xr:uid="{EB0796F0-A50B-40BB-BD28-CA4507CE7A8D}"/>
    <cellStyle name="Input 4 3 2 2 2 6" xfId="28726" xr:uid="{369A0A25-8347-4350-ACA1-F2B13DADA743}"/>
    <cellStyle name="Input 4 3 2 2 2 6 2" xfId="28727" xr:uid="{156746B3-9D8F-4F68-A479-7918BB870C21}"/>
    <cellStyle name="Input 4 3 2 2 2 7" xfId="28728" xr:uid="{3B47FAF8-AB85-4B79-A094-D8C52D2A8584}"/>
    <cellStyle name="Input 4 3 2 2 2_Mes Actual" xfId="28729" xr:uid="{AD98DECA-55DC-4FCD-B160-5C9C30108717}"/>
    <cellStyle name="Input 4 3 2 2 3" xfId="28730" xr:uid="{A877ED94-D1B3-42EA-820A-C0912E323D34}"/>
    <cellStyle name="Input 4 3 2 2 3 2" xfId="28731" xr:uid="{8B00C0BB-FD4E-4CF4-AE1B-2DC4BD855D0D}"/>
    <cellStyle name="Input 4 3 2 2 3 2 2" xfId="28732" xr:uid="{53E7D33C-41D8-48D1-B7F0-DBA3ECD8381D}"/>
    <cellStyle name="Input 4 3 2 2 3 3" xfId="28733" xr:uid="{A7C223E9-1D8B-4458-AC7B-9C577F18139F}"/>
    <cellStyle name="Input 4 3 2 2 3_Mes Actual" xfId="28734" xr:uid="{EA6F6D59-9A83-4CED-94E0-DA198628E1BF}"/>
    <cellStyle name="Input 4 3 2 2 4" xfId="28735" xr:uid="{000ED272-1C4F-4770-BDFB-2E957E1BC4D6}"/>
    <cellStyle name="Input 4 3 2 2 4 2" xfId="28736" xr:uid="{E10B8CD9-A8EC-44ED-A85B-BFDC32054CD6}"/>
    <cellStyle name="Input 4 3 2 2 5" xfId="28737" xr:uid="{1DECD94D-82AF-4105-89CF-5B78D9BF846B}"/>
    <cellStyle name="Input 4 3 2 2 5 2" xfId="28738" xr:uid="{4891E037-9FEA-427C-A7BC-8011E56A795F}"/>
    <cellStyle name="Input 4 3 2 2 6" xfId="28739" xr:uid="{55E78E13-3897-4AFB-8226-5D697EAE6971}"/>
    <cellStyle name="Input 4 3 2 2 6 2" xfId="28740" xr:uid="{6B35A712-D509-4239-BC66-6374E4D574B7}"/>
    <cellStyle name="Input 4 3 2 2 7" xfId="28741" xr:uid="{1A51FE8D-AE11-487A-A479-A45ECB17F9D1}"/>
    <cellStyle name="Input 4 3 2 2 7 2" xfId="28742" xr:uid="{642301C2-B5FE-426C-A8B0-EBC6805200CD}"/>
    <cellStyle name="Input 4 3 2 2 8" xfId="28743" xr:uid="{D9D9329D-F295-4F0C-84AF-5CE08E6A7721}"/>
    <cellStyle name="Input 4 3 2 2_Mes Actual" xfId="28744" xr:uid="{FA7636AD-44A7-4404-8281-72EE9E814CF9}"/>
    <cellStyle name="Input 4 3 2 3" xfId="28745" xr:uid="{AA1A5F7E-D435-471E-979F-667723D982F7}"/>
    <cellStyle name="Input 4 3 2 3 2" xfId="28746" xr:uid="{5E39F339-B516-4015-B37F-691D108CF963}"/>
    <cellStyle name="Input 4 3 2 3 2 2" xfId="28747" xr:uid="{736E169C-C684-4D37-AC60-513028C44EE5}"/>
    <cellStyle name="Input 4 3 2 3 2 2 2" xfId="28748" xr:uid="{1BDC7927-B353-4D17-A333-148E8539249D}"/>
    <cellStyle name="Input 4 3 2 3 2 3" xfId="28749" xr:uid="{53381BFB-0F1D-4F00-851E-07F477633EE7}"/>
    <cellStyle name="Input 4 3 2 3 2 3 2" xfId="28750" xr:uid="{AE8CEAC9-84A6-40BE-8644-9D7E4FB64852}"/>
    <cellStyle name="Input 4 3 2 3 2 4" xfId="28751" xr:uid="{52EC6D01-CE88-4D72-971F-4FDBEA1D42CB}"/>
    <cellStyle name="Input 4 3 2 3 2 4 2" xfId="28752" xr:uid="{8FF0D166-B648-4CF1-8539-5E7102AD817F}"/>
    <cellStyle name="Input 4 3 2 3 2 5" xfId="28753" xr:uid="{2543F688-A1CB-440D-8FFC-7420B0150A79}"/>
    <cellStyle name="Input 4 3 2 3 2 5 2" xfId="28754" xr:uid="{A4E362F8-CEED-4FAF-9F54-BC514840B8DA}"/>
    <cellStyle name="Input 4 3 2 3 2 6" xfId="28755" xr:uid="{E4CCD9F7-6743-4344-8615-E925302D9116}"/>
    <cellStyle name="Input 4 3 2 3 2 6 2" xfId="28756" xr:uid="{B3191EAD-31E0-42DA-949F-064CA7EF1EDD}"/>
    <cellStyle name="Input 4 3 2 3 2 7" xfId="28757" xr:uid="{9F4EDA51-F6EC-498B-9152-07081A02EE5B}"/>
    <cellStyle name="Input 4 3 2 3 3" xfId="28758" xr:uid="{A7B0CA33-540E-42EE-9AB4-93191F08FF28}"/>
    <cellStyle name="Input 4 3 2 3 3 2" xfId="28759" xr:uid="{419B5A39-B516-4AFB-AC28-8D544FF810BC}"/>
    <cellStyle name="Input 4 3 2 3 4" xfId="28760" xr:uid="{32E9D51C-EE39-425F-9E7B-0E3A3D09E33E}"/>
    <cellStyle name="Input 4 3 2 3 4 2" xfId="28761" xr:uid="{FA043B93-37E2-4E86-9F5B-CD3B636FBEAC}"/>
    <cellStyle name="Input 4 3 2 3 5" xfId="28762" xr:uid="{88B28696-4F94-47E2-B5C0-B704CD43E186}"/>
    <cellStyle name="Input 4 3 2 3 5 2" xfId="28763" xr:uid="{26AC7BE7-0D63-4065-886B-8B572722F7FA}"/>
    <cellStyle name="Input 4 3 2 3 6" xfId="28764" xr:uid="{926E0585-BBB6-4E74-9336-EC055A214336}"/>
    <cellStyle name="Input 4 3 2 3 6 2" xfId="28765" xr:uid="{DE939E0F-5E0E-44AC-931C-6D0549F76CE8}"/>
    <cellStyle name="Input 4 3 2 3 7" xfId="28766" xr:uid="{E9694E01-C0E4-448D-9D85-BDC25108FDFE}"/>
    <cellStyle name="Input 4 3 2 3 7 2" xfId="28767" xr:uid="{A995FCA8-6241-44AD-9FEC-4A73524FAF55}"/>
    <cellStyle name="Input 4 3 2 3 8" xfId="28768" xr:uid="{8EEA05D4-1486-4C4F-9BE5-3AA1A04AF742}"/>
    <cellStyle name="Input 4 3 2 3_Mes Actual" xfId="28769" xr:uid="{636092BB-0ED1-44F2-905A-EF9EC5230B44}"/>
    <cellStyle name="Input 4 3 2 4" xfId="28770" xr:uid="{14DB618F-A548-4A87-B9B5-A61C82316875}"/>
    <cellStyle name="Input 4 3 2 4 2" xfId="28771" xr:uid="{A57F6D86-D1E6-42D3-B536-5452EB99FA6D}"/>
    <cellStyle name="Input 4 3 2 4 2 2" xfId="28772" xr:uid="{C629521A-98AC-4833-9BAD-EA6B5B045DB4}"/>
    <cellStyle name="Input 4 3 2 4 2 2 2" xfId="28773" xr:uid="{9B9756D6-6695-4565-B6C9-450C89372398}"/>
    <cellStyle name="Input 4 3 2 4 2 3" xfId="28774" xr:uid="{BC51282D-1E51-428F-BBEF-3DA3E4503D5B}"/>
    <cellStyle name="Input 4 3 2 4 2 3 2" xfId="28775" xr:uid="{60C9C7E2-472E-426D-97E2-3C57B0103BE5}"/>
    <cellStyle name="Input 4 3 2 4 2 4" xfId="28776" xr:uid="{47F346A0-CE25-4CF1-A813-BF476A12ED7C}"/>
    <cellStyle name="Input 4 3 2 4 2 4 2" xfId="28777" xr:uid="{54EC7BA4-6D62-4955-A60E-6385FB58791B}"/>
    <cellStyle name="Input 4 3 2 4 2 5" xfId="28778" xr:uid="{93415752-1F5D-4099-86AC-1BB8428ED254}"/>
    <cellStyle name="Input 4 3 2 4 2 5 2" xfId="28779" xr:uid="{1F8404B9-6889-4173-93D7-B29B4B7B914E}"/>
    <cellStyle name="Input 4 3 2 4 2 6" xfId="28780" xr:uid="{626D6DAF-CDE8-4C29-9B12-3F692B317804}"/>
    <cellStyle name="Input 4 3 2 4 2 6 2" xfId="28781" xr:uid="{72E1032A-B2AC-4888-9C19-D1501E797E51}"/>
    <cellStyle name="Input 4 3 2 4 2 7" xfId="28782" xr:uid="{BF21DDDC-11F8-4D28-95E0-1B04E0829A64}"/>
    <cellStyle name="Input 4 3 2 4 3" xfId="28783" xr:uid="{8F1D53F1-5431-45B7-9107-91856D52536C}"/>
    <cellStyle name="Input 4 3 2 4 3 2" xfId="28784" xr:uid="{12BE3806-F0EE-4412-A86A-5FB291E09501}"/>
    <cellStyle name="Input 4 3 2 4 4" xfId="28785" xr:uid="{53A3107A-3FBC-4344-AEC4-E9C03D56D74A}"/>
    <cellStyle name="Input 4 3 2 4 4 2" xfId="28786" xr:uid="{F52E27BF-8BFF-4B78-B972-146602564AC0}"/>
    <cellStyle name="Input 4 3 2 4 5" xfId="28787" xr:uid="{0B008188-CD85-4DEB-8122-5AD5A21BFC4D}"/>
    <cellStyle name="Input 4 3 2 4 5 2" xfId="28788" xr:uid="{3F0E3933-C04B-4E28-A320-22C284B5D8DC}"/>
    <cellStyle name="Input 4 3 2 4 6" xfId="28789" xr:uid="{03880E7D-0434-4FFE-A03C-EF0BFCB99037}"/>
    <cellStyle name="Input 4 3 2 4 6 2" xfId="28790" xr:uid="{2C86813E-FFB7-43F6-AEFF-D1B923BF1F04}"/>
    <cellStyle name="Input 4 3 2 4 7" xfId="28791" xr:uid="{6E1D3C18-8F69-480B-8035-360BDAED8BE2}"/>
    <cellStyle name="Input 4 3 2 4 7 2" xfId="28792" xr:uid="{1E0A0281-B07A-4821-9FF2-E15D87B2B9A5}"/>
    <cellStyle name="Input 4 3 2 4 8" xfId="28793" xr:uid="{61C41F7F-4730-4934-81E9-85AF0EDCB0F9}"/>
    <cellStyle name="Input 4 3 2 4_Mes Actual" xfId="28794" xr:uid="{56579454-C375-4F00-809F-567CDB730FD1}"/>
    <cellStyle name="Input 4 3 2 5" xfId="28795" xr:uid="{05C8B317-E0A8-4354-95CE-544A982965D2}"/>
    <cellStyle name="Input 4 3 2 5 2" xfId="28796" xr:uid="{CB8C5158-15C5-49D0-9AE3-A8E6E1A857BF}"/>
    <cellStyle name="Input 4 3 2 5 2 2" xfId="28797" xr:uid="{661F409D-8026-46CA-8639-BF0FF0655B42}"/>
    <cellStyle name="Input 4 3 2 5 3" xfId="28798" xr:uid="{772EE97E-EEBF-4C45-9659-21B2A18D71DB}"/>
    <cellStyle name="Input 4 3 2 5 3 2" xfId="28799" xr:uid="{C14F8DF9-5545-41F6-B0CC-0A075EFB5CF4}"/>
    <cellStyle name="Input 4 3 2 5 4" xfId="28800" xr:uid="{391A8908-8BA0-4647-85C8-80CDC6DA88FF}"/>
    <cellStyle name="Input 4 3 2 5 4 2" xfId="28801" xr:uid="{19508E99-EA91-438A-BBC8-A7531340949A}"/>
    <cellStyle name="Input 4 3 2 5 5" xfId="28802" xr:uid="{2BB390A4-1666-46BC-A6AE-C5F5436CD696}"/>
    <cellStyle name="Input 4 3 2 5 5 2" xfId="28803" xr:uid="{F17DC16E-147C-469E-83DB-99643DDC8A60}"/>
    <cellStyle name="Input 4 3 2 5 6" xfId="28804" xr:uid="{813427B5-1CBE-4F82-907D-7AE6E2B2D47B}"/>
    <cellStyle name="Input 4 3 2 5 6 2" xfId="28805" xr:uid="{9B9BB033-9370-45C5-B3E6-4AD1C6CA3254}"/>
    <cellStyle name="Input 4 3 2 5 7" xfId="28806" xr:uid="{8CB23053-030A-429B-9C32-0ED523BBE715}"/>
    <cellStyle name="Input 4 3 2 6" xfId="28807" xr:uid="{EFCCD012-14A3-476F-85AB-78B664221C39}"/>
    <cellStyle name="Input 4 3 2 6 2" xfId="28808" xr:uid="{14945F41-1DFC-4A1B-BACE-487DA1F15C3A}"/>
    <cellStyle name="Input 4 3 2 7" xfId="28809" xr:uid="{43F7A546-1A8B-45BC-80A1-462C02AC7802}"/>
    <cellStyle name="Input 4 3 2 7 2" xfId="28810" xr:uid="{567E7446-F91E-49C9-AA63-38F0D42B976D}"/>
    <cellStyle name="Input 4 3 2 8" xfId="28811" xr:uid="{3A7C180F-6B62-4303-9207-18BB2E1E1EA3}"/>
    <cellStyle name="Input 4 3 2 8 2" xfId="28812" xr:uid="{778B16E1-A653-48C7-A485-7D28BC4C76DE}"/>
    <cellStyle name="Input 4 3 2 9" xfId="28813" xr:uid="{36146331-14A8-401B-BDEB-DF1EE2879478}"/>
    <cellStyle name="Input 4 3 2 9 2" xfId="28814" xr:uid="{7F3718A4-1DCA-4C61-B6C2-F2F991BB1F48}"/>
    <cellStyle name="Input 4 3 2_Mes Actual" xfId="28815" xr:uid="{AC5FA677-2DB5-44D8-9BFD-AFD6B113830A}"/>
    <cellStyle name="Input 4 3 3" xfId="28816" xr:uid="{39153511-C125-4835-8959-5672A90FB52B}"/>
    <cellStyle name="Input 4 3 3 2" xfId="28817" xr:uid="{40C368E0-88AA-47EC-BC33-DCE155B2F756}"/>
    <cellStyle name="Input 4 3 3 2 2" xfId="28818" xr:uid="{0F3DBACD-8E90-4F6A-BD3A-A3508E59140E}"/>
    <cellStyle name="Input 4 3 3 2 2 2" xfId="28819" xr:uid="{4BFA92B1-66DB-42F2-8969-CE5A0837591B}"/>
    <cellStyle name="Input 4 3 3 2 3" xfId="28820" xr:uid="{28888428-85B9-4A58-A66C-1D03B1452831}"/>
    <cellStyle name="Input 4 3 3 2 3 2" xfId="28821" xr:uid="{D1DF8253-579F-47B8-A4B9-6B8F82EA38D0}"/>
    <cellStyle name="Input 4 3 3 2 4" xfId="28822" xr:uid="{BF7AAF1F-200B-4802-9794-B6189E9AA082}"/>
    <cellStyle name="Input 4 3 3 2 4 2" xfId="28823" xr:uid="{4BC2B1A1-A4CC-478B-A1FA-426C7247076B}"/>
    <cellStyle name="Input 4 3 3 2 5" xfId="28824" xr:uid="{64A2E4EC-61A1-4841-8498-0C516EB85AA9}"/>
    <cellStyle name="Input 4 3 3 2 5 2" xfId="28825" xr:uid="{A25A4F01-DD41-4B17-A460-CC269145CE21}"/>
    <cellStyle name="Input 4 3 3 2 6" xfId="28826" xr:uid="{B10B5486-0272-46A4-950A-88E2C0F03927}"/>
    <cellStyle name="Input 4 3 3 2 6 2" xfId="28827" xr:uid="{926E1755-F224-4C5E-AD52-7B8BCB1C6D27}"/>
    <cellStyle name="Input 4 3 3 2 7" xfId="28828" xr:uid="{8BDF528C-D5EB-4A65-9DDD-2C7C27E904A0}"/>
    <cellStyle name="Input 4 3 3 2_Mes Actual" xfId="28829" xr:uid="{78AB6C56-D948-40A1-B95B-FE26EEE5A161}"/>
    <cellStyle name="Input 4 3 3 3" xfId="28830" xr:uid="{631E07EB-0850-4E7B-AB7D-6F06B6B7B05D}"/>
    <cellStyle name="Input 4 3 3 3 2" xfId="28831" xr:uid="{28D74366-C5B7-424C-B5F5-74E5D9C3686F}"/>
    <cellStyle name="Input 4 3 3 3 2 2" xfId="28832" xr:uid="{A6D6794F-7221-453B-B645-72AA0D5F1DFD}"/>
    <cellStyle name="Input 4 3 3 3 3" xfId="28833" xr:uid="{46B14A01-9F18-4867-B001-C3E42A665892}"/>
    <cellStyle name="Input 4 3 3 3_Mes Actual" xfId="28834" xr:uid="{6888C859-0E37-4DAD-9EFB-2E4FCE48F876}"/>
    <cellStyle name="Input 4 3 3 4" xfId="28835" xr:uid="{933FBE75-C2CD-4DBB-B40D-DEA3AC24A99C}"/>
    <cellStyle name="Input 4 3 3 4 2" xfId="28836" xr:uid="{51845584-AEF6-4FA6-9BD1-B5D64C6DB8AE}"/>
    <cellStyle name="Input 4 3 3 5" xfId="28837" xr:uid="{D4FD3D02-DB18-4DBF-B751-D9D6174D3697}"/>
    <cellStyle name="Input 4 3 3 5 2" xfId="28838" xr:uid="{39C65FE0-0CED-43AC-9FC9-3E91D9F629FE}"/>
    <cellStyle name="Input 4 3 3 6" xfId="28839" xr:uid="{33A97DF2-1CB0-42D2-AA4E-2AC9C80032F1}"/>
    <cellStyle name="Input 4 3 3 6 2" xfId="28840" xr:uid="{C097FBD1-4A45-449A-B43B-FCAA91C0E7FA}"/>
    <cellStyle name="Input 4 3 3 7" xfId="28841" xr:uid="{20D5EAC8-62F8-4E79-87D6-7581DA25201D}"/>
    <cellStyle name="Input 4 3 3 7 2" xfId="28842" xr:uid="{0C5A9A46-6C3D-421B-BD23-32D725C2A7C9}"/>
    <cellStyle name="Input 4 3 3 8" xfId="28843" xr:uid="{133E89AD-953A-4AED-B273-3F50C519F7D5}"/>
    <cellStyle name="Input 4 3 3_Mes Actual" xfId="28844" xr:uid="{15E7FCE5-D39C-4B8E-9250-B37DCCF9C9A5}"/>
    <cellStyle name="Input 4 3 4" xfId="28845" xr:uid="{ABCF3850-3C8A-4D64-81A5-8A417B8B7AB1}"/>
    <cellStyle name="Input 4 3 4 2" xfId="28846" xr:uid="{322876CC-6635-4EDC-BBCB-08C9423F75F0}"/>
    <cellStyle name="Input 4 3 4 2 2" xfId="28847" xr:uid="{96E5C14F-A5AC-4E5B-A9C1-F3CD671E43ED}"/>
    <cellStyle name="Input 4 3 4 2 2 2" xfId="28848" xr:uid="{A75E8186-940B-4B1A-A0C0-0FAE7F1DE528}"/>
    <cellStyle name="Input 4 3 4 2 3" xfId="28849" xr:uid="{9A64D308-F78B-4FDC-B074-A5D25D23DC74}"/>
    <cellStyle name="Input 4 3 4 2 3 2" xfId="28850" xr:uid="{94761C27-1C60-4F3B-9395-1E9593006AAA}"/>
    <cellStyle name="Input 4 3 4 2 4" xfId="28851" xr:uid="{9025CDEE-F655-44A4-A152-CBFA3BB4D0FB}"/>
    <cellStyle name="Input 4 3 4 2 4 2" xfId="28852" xr:uid="{148BF87B-197D-43C9-8CAB-D6F70EC0698C}"/>
    <cellStyle name="Input 4 3 4 2 5" xfId="28853" xr:uid="{4E8FB752-98D8-410C-A913-A3D84E8527E8}"/>
    <cellStyle name="Input 4 3 4 2 5 2" xfId="28854" xr:uid="{FBB4F9B2-C0A5-4185-A0D8-F44D2732EEDE}"/>
    <cellStyle name="Input 4 3 4 2 6" xfId="28855" xr:uid="{4C2DF120-7076-4684-8E80-B29644B3E33B}"/>
    <cellStyle name="Input 4 3 4 2 6 2" xfId="28856" xr:uid="{2E26B0BB-8DF1-419C-BFAB-72E0F2FA9D4A}"/>
    <cellStyle name="Input 4 3 4 2 7" xfId="28857" xr:uid="{394C6343-0C47-49E2-ACDC-73C83FD20425}"/>
    <cellStyle name="Input 4 3 4 3" xfId="28858" xr:uid="{4E3C3A49-5FB7-4726-A66D-CF0F5AAF9242}"/>
    <cellStyle name="Input 4 3 4 3 2" xfId="28859" xr:uid="{2EAACC3C-814F-45D7-9AE1-72D657BBD3A0}"/>
    <cellStyle name="Input 4 3 4 4" xfId="28860" xr:uid="{8CAADB50-FB07-4411-9C2B-B665E50D7B46}"/>
    <cellStyle name="Input 4 3 4 4 2" xfId="28861" xr:uid="{BF8ED02C-C86D-47A3-A1BE-5BB7E6525DF8}"/>
    <cellStyle name="Input 4 3 4 5" xfId="28862" xr:uid="{C906791C-02A2-44BE-8636-AD4083D98B76}"/>
    <cellStyle name="Input 4 3 4 5 2" xfId="28863" xr:uid="{2EB36217-DE3C-49B5-B581-37F8B09AC96C}"/>
    <cellStyle name="Input 4 3 4 6" xfId="28864" xr:uid="{C2069B84-CE20-4976-9C32-C3E66FD36C33}"/>
    <cellStyle name="Input 4 3 4 6 2" xfId="28865" xr:uid="{1FEBEA76-7C50-47E1-858A-16B1314F6B94}"/>
    <cellStyle name="Input 4 3 4 7" xfId="28866" xr:uid="{78654582-E3C0-42EA-B1B9-129E23087527}"/>
    <cellStyle name="Input 4 3 4 7 2" xfId="28867" xr:uid="{E4DD5200-4D75-424C-BFC3-6033437DBBE7}"/>
    <cellStyle name="Input 4 3 4 8" xfId="28868" xr:uid="{3F28B210-9596-4075-9530-B0E7C3D77ECE}"/>
    <cellStyle name="Input 4 3 4_Mes Actual" xfId="28869" xr:uid="{F90448D7-FC46-4FD2-B5BA-78A4EAD6CDBD}"/>
    <cellStyle name="Input 4 3 5" xfId="28870" xr:uid="{B25FD0A8-FA12-4AD3-89A5-1601035A2E32}"/>
    <cellStyle name="Input 4 3 5 2" xfId="28871" xr:uid="{9EAA2BE6-F017-4C5E-A51D-14016CCA0A31}"/>
    <cellStyle name="Input 4 3 5 2 2" xfId="28872" xr:uid="{BB672D8F-3640-42EE-8E6E-5338D182F8A4}"/>
    <cellStyle name="Input 4 3 5 2 2 2" xfId="28873" xr:uid="{AA751574-768C-46BF-9DD0-8C1D293228BA}"/>
    <cellStyle name="Input 4 3 5 2 3" xfId="28874" xr:uid="{32EFAA29-19EE-43A4-AC7A-980F0CA67B13}"/>
    <cellStyle name="Input 4 3 5 2 3 2" xfId="28875" xr:uid="{8F385A71-EA28-4417-AFD6-148301394B6F}"/>
    <cellStyle name="Input 4 3 5 2 4" xfId="28876" xr:uid="{E45DE0A2-BAB7-4C81-A343-60F44B68C3C6}"/>
    <cellStyle name="Input 4 3 5 2 4 2" xfId="28877" xr:uid="{79BE38D6-611E-4BFA-89DF-6E8C16986C72}"/>
    <cellStyle name="Input 4 3 5 2 5" xfId="28878" xr:uid="{4831DF3B-995F-4D94-8DF3-BE5DBB166C21}"/>
    <cellStyle name="Input 4 3 5 2 5 2" xfId="28879" xr:uid="{03385220-B80E-4891-ACEF-A0CCE398EE4D}"/>
    <cellStyle name="Input 4 3 5 2 6" xfId="28880" xr:uid="{409E0EA4-BC31-49FA-9C17-4A39BF851F1B}"/>
    <cellStyle name="Input 4 3 5 2 6 2" xfId="28881" xr:uid="{87772CF4-91F2-4B12-B14A-91E662F28AD3}"/>
    <cellStyle name="Input 4 3 5 2 7" xfId="28882" xr:uid="{43F21E26-96F2-4B6B-A4CD-4422E9FA712B}"/>
    <cellStyle name="Input 4 3 5 3" xfId="28883" xr:uid="{4DB4CD8E-F492-4F32-99D3-ABBF591BF33B}"/>
    <cellStyle name="Input 4 3 5 3 2" xfId="28884" xr:uid="{DAD8C724-35FF-4BCA-92F7-1DC765D97D2B}"/>
    <cellStyle name="Input 4 3 5 4" xfId="28885" xr:uid="{F9732D70-9BD9-43A9-A84C-93D59F80FF23}"/>
    <cellStyle name="Input 4 3 5 4 2" xfId="28886" xr:uid="{6875CC1B-DC15-4C4C-AC23-866F782DCE68}"/>
    <cellStyle name="Input 4 3 5 5" xfId="28887" xr:uid="{FC941E2B-A254-42D4-90D2-BA3EA94E1F32}"/>
    <cellStyle name="Input 4 3 5 5 2" xfId="28888" xr:uid="{EF096456-1DF4-4A4C-ACBB-4C2BDF5A2C20}"/>
    <cellStyle name="Input 4 3 5 6" xfId="28889" xr:uid="{A4B14FD8-ED24-449C-9C74-B4201B460D8E}"/>
    <cellStyle name="Input 4 3 5 6 2" xfId="28890" xr:uid="{FF196B7C-9669-4FD4-B04C-4D6D001B79EB}"/>
    <cellStyle name="Input 4 3 5 7" xfId="28891" xr:uid="{E01C1D13-30C3-4CE7-AA5D-C4D418DCEE77}"/>
    <cellStyle name="Input 4 3 5 7 2" xfId="28892" xr:uid="{8036CBE9-B56E-4780-ACB5-BDB1E7F1E911}"/>
    <cellStyle name="Input 4 3 5 8" xfId="28893" xr:uid="{F6858010-81A6-4940-8846-FA21FCDAF5A6}"/>
    <cellStyle name="Input 4 3 5_Mes Actual" xfId="28894" xr:uid="{11213C65-0619-4371-9083-186ADBB9E08A}"/>
    <cellStyle name="Input 4 3 6" xfId="28895" xr:uid="{5452E437-45A0-497F-9565-3028841CF9E2}"/>
    <cellStyle name="Input 4 3 6 2" xfId="28896" xr:uid="{EE999AB2-BD1D-4F87-978A-3F2F9A21717B}"/>
    <cellStyle name="Input 4 3 6 2 2" xfId="28897" xr:uid="{8FB40760-392D-4BEC-86F8-67ACC3985ECC}"/>
    <cellStyle name="Input 4 3 6 3" xfId="28898" xr:uid="{863A3769-C471-48A2-A265-FC7FD75833BC}"/>
    <cellStyle name="Input 4 3 6 3 2" xfId="28899" xr:uid="{D82FB0E3-82BC-4C2B-9F43-FEC2E96D8954}"/>
    <cellStyle name="Input 4 3 6 4" xfId="28900" xr:uid="{F3192EFF-D30D-42FD-B0AA-F8CA726A40EE}"/>
    <cellStyle name="Input 4 3 6 4 2" xfId="28901" xr:uid="{2ECE3643-3EE1-4DBB-9569-484AB820BA85}"/>
    <cellStyle name="Input 4 3 6 5" xfId="28902" xr:uid="{06125D1C-2B08-49AA-9A1A-11E51912752A}"/>
    <cellStyle name="Input 4 3 6 5 2" xfId="28903" xr:uid="{E00B1F04-F6A0-46E0-BC0B-B44C9D9C6859}"/>
    <cellStyle name="Input 4 3 6 6" xfId="28904" xr:uid="{F3171268-3069-4EBE-9303-F1E6CB340891}"/>
    <cellStyle name="Input 4 3 6 6 2" xfId="28905" xr:uid="{3F67FCF9-401D-4D27-9DF2-22331B7CF380}"/>
    <cellStyle name="Input 4 3 6 7" xfId="28906" xr:uid="{9FADA2F5-44BF-488E-A432-43878FEBDAF4}"/>
    <cellStyle name="Input 4 3 7" xfId="28907" xr:uid="{FB7E1494-BA2C-4B28-A655-BCC17FB6E78E}"/>
    <cellStyle name="Input 4 3 7 2" xfId="28908" xr:uid="{D877077C-D99A-4EDD-A12F-3B601F733559}"/>
    <cellStyle name="Input 4 3 8" xfId="28909" xr:uid="{8F6266EF-4B5A-4736-B43F-8052DBB6B9CF}"/>
    <cellStyle name="Input 4 3 8 2" xfId="28910" xr:uid="{F652090F-9650-4779-899D-54879A961C80}"/>
    <cellStyle name="Input 4 3 9" xfId="28911" xr:uid="{8BC8F268-52DA-4CA3-AAF0-0B0A1BDEF555}"/>
    <cellStyle name="Input 4 3 9 2" xfId="28912" xr:uid="{984A982D-D30E-41F2-B5D7-4D4A9B204CD6}"/>
    <cellStyle name="Input 4 3_Mes Actual" xfId="28913" xr:uid="{E99AD834-4916-4046-AF55-58199964D8F8}"/>
    <cellStyle name="Input 4 4" xfId="28914" xr:uid="{D020E2E6-6DFF-48FA-9997-E7E9639A2DEC}"/>
    <cellStyle name="Input 4 4 10" xfId="28915" xr:uid="{7478EBE3-B7EE-4783-A6CA-B507059D37FB}"/>
    <cellStyle name="Input 4 4 10 2" xfId="28916" xr:uid="{0C3DBE22-7DF2-4E1A-988F-8D48529EE9E3}"/>
    <cellStyle name="Input 4 4 11" xfId="28917" xr:uid="{BBE0E9B2-82E2-48AE-9264-A1391E6E35DE}"/>
    <cellStyle name="Input 4 4 2" xfId="28918" xr:uid="{77597511-352E-4813-B472-7B976F23C5E1}"/>
    <cellStyle name="Input 4 4 2 2" xfId="28919" xr:uid="{C89DBDF7-DAD4-449C-8829-0945477ABF21}"/>
    <cellStyle name="Input 4 4 2 2 2" xfId="28920" xr:uid="{A543BA67-6B03-472C-9290-BBA9B99D124E}"/>
    <cellStyle name="Input 4 4 2 2 2 2" xfId="28921" xr:uid="{455EE6D0-B6B4-42FB-BDDC-C7B86196D499}"/>
    <cellStyle name="Input 4 4 2 2 3" xfId="28922" xr:uid="{E529FEE5-50D2-4108-8533-58D4BDA2124D}"/>
    <cellStyle name="Input 4 4 2 2 3 2" xfId="28923" xr:uid="{B0D646A7-4B4E-471E-8655-70DF9C9FB021}"/>
    <cellStyle name="Input 4 4 2 2 4" xfId="28924" xr:uid="{C8CC9664-02BA-4C70-B928-9D9E03305CA9}"/>
    <cellStyle name="Input 4 4 2 2 4 2" xfId="28925" xr:uid="{90500D53-2B6C-4454-89D0-6A96A2A11878}"/>
    <cellStyle name="Input 4 4 2 2 5" xfId="28926" xr:uid="{E7D22281-697C-47EE-AEB7-2BD78794B9AC}"/>
    <cellStyle name="Input 4 4 2 2 5 2" xfId="28927" xr:uid="{CAFDFFE0-9D23-4198-BCAD-1622C5A029E4}"/>
    <cellStyle name="Input 4 4 2 2 6" xfId="28928" xr:uid="{4C2B2E7A-C3B4-497D-93BD-C09D7A334717}"/>
    <cellStyle name="Input 4 4 2 2 6 2" xfId="28929" xr:uid="{8F1F83CE-08F5-4D7B-A18A-4F7040BCAEA1}"/>
    <cellStyle name="Input 4 4 2 2 7" xfId="28930" xr:uid="{67163EAA-58A0-4E34-B8C8-056E703C6AD7}"/>
    <cellStyle name="Input 4 4 2 2_Mes Actual" xfId="28931" xr:uid="{BF72EBB0-E966-4B57-A36E-CF506B28B7F2}"/>
    <cellStyle name="Input 4 4 2 3" xfId="28932" xr:uid="{972036DA-A03E-4F73-BC93-355CB3AC33C7}"/>
    <cellStyle name="Input 4 4 2 3 2" xfId="28933" xr:uid="{9157FAFA-D914-4FDA-9EA6-C0243FF466C1}"/>
    <cellStyle name="Input 4 4 2 3 2 2" xfId="28934" xr:uid="{92A6D83C-308C-4ECF-974E-94297A9F05CC}"/>
    <cellStyle name="Input 4 4 2 3 3" xfId="28935" xr:uid="{2D25A287-05A6-4943-9D1A-139451703438}"/>
    <cellStyle name="Input 4 4 2 3_Mes Actual" xfId="28936" xr:uid="{8929B664-9AD8-4616-BA0F-E1293E52D531}"/>
    <cellStyle name="Input 4 4 2 4" xfId="28937" xr:uid="{E93E0F17-7943-4D2B-899C-A9C58CB7888F}"/>
    <cellStyle name="Input 4 4 2 4 2" xfId="28938" xr:uid="{A1CD6829-CA15-4B13-A012-6466C804EB80}"/>
    <cellStyle name="Input 4 4 2 5" xfId="28939" xr:uid="{2711CF75-82E3-4CFF-B52B-F2A700F8E9A4}"/>
    <cellStyle name="Input 4 4 2 5 2" xfId="28940" xr:uid="{4C53EC4C-7B06-4CFC-AC2B-EEC7A8896BE4}"/>
    <cellStyle name="Input 4 4 2 6" xfId="28941" xr:uid="{AD64D0A0-00AB-4DE3-BC43-7FDE8B904346}"/>
    <cellStyle name="Input 4 4 2 6 2" xfId="28942" xr:uid="{2DCBCB6C-B90F-4B1A-9F80-2AD6879425B5}"/>
    <cellStyle name="Input 4 4 2 7" xfId="28943" xr:uid="{DDFCFCB6-FD44-4602-9C8C-BBA6C0FCD0F1}"/>
    <cellStyle name="Input 4 4 2 7 2" xfId="28944" xr:uid="{2D08F668-83F1-4279-B680-86C2F2832788}"/>
    <cellStyle name="Input 4 4 2 8" xfId="28945" xr:uid="{A34B558B-A81D-48DA-BE5B-15BAE47AF8A0}"/>
    <cellStyle name="Input 4 4 2_Mes Actual" xfId="28946" xr:uid="{D013B37A-2A3F-42A6-B061-D63B25124200}"/>
    <cellStyle name="Input 4 4 3" xfId="28947" xr:uid="{8F85BD03-ADB0-45A2-8EB9-85891E2D598C}"/>
    <cellStyle name="Input 4 4 3 2" xfId="28948" xr:uid="{50E20412-91DA-4125-BDE8-6629512D17A0}"/>
    <cellStyle name="Input 4 4 3 2 2" xfId="28949" xr:uid="{46C50DFE-46DD-4882-93B1-5A6FAE283EC8}"/>
    <cellStyle name="Input 4 4 3 2 2 2" xfId="28950" xr:uid="{B27637A8-8D9B-4D76-963A-32FDB0DD244E}"/>
    <cellStyle name="Input 4 4 3 2 3" xfId="28951" xr:uid="{BDD6A1FF-253E-43B0-A5B6-B41292F4AB62}"/>
    <cellStyle name="Input 4 4 3 2 3 2" xfId="28952" xr:uid="{83179108-EAF3-46D8-90DD-C62E543F3282}"/>
    <cellStyle name="Input 4 4 3 2 4" xfId="28953" xr:uid="{F2CFAFF7-537D-4C56-8780-FCB1DC7DE1A6}"/>
    <cellStyle name="Input 4 4 3 2 4 2" xfId="28954" xr:uid="{8BFF8610-471A-4737-9B8A-954B9678AC29}"/>
    <cellStyle name="Input 4 4 3 2 5" xfId="28955" xr:uid="{FAA18C68-BA43-4C2E-B37A-82B040A59346}"/>
    <cellStyle name="Input 4 4 3 2 5 2" xfId="28956" xr:uid="{B5F2AD40-C41A-4496-928E-ABEECCFF6229}"/>
    <cellStyle name="Input 4 4 3 2 6" xfId="28957" xr:uid="{C87FC7F1-FB5B-48EB-86AB-7AC7D9E170A6}"/>
    <cellStyle name="Input 4 4 3 2 6 2" xfId="28958" xr:uid="{5B56985C-587B-499D-A443-F6A801A9CE93}"/>
    <cellStyle name="Input 4 4 3 2 7" xfId="28959" xr:uid="{E02266C6-4EFE-412D-B863-8499EFB83CBB}"/>
    <cellStyle name="Input 4 4 3 3" xfId="28960" xr:uid="{28F97FA8-EA1B-4235-BE16-5DCC7A4B1171}"/>
    <cellStyle name="Input 4 4 3 3 2" xfId="28961" xr:uid="{6A93B1BB-A72B-418C-80A9-6EBA8377C1B3}"/>
    <cellStyle name="Input 4 4 3 4" xfId="28962" xr:uid="{A11BEFFE-9488-42DC-A01D-E43897271FB9}"/>
    <cellStyle name="Input 4 4 3 4 2" xfId="28963" xr:uid="{2BA49499-F530-4BE8-AC9A-E0BE5152DA93}"/>
    <cellStyle name="Input 4 4 3 5" xfId="28964" xr:uid="{41D19033-DDEC-46BC-BCC3-F8568A329D46}"/>
    <cellStyle name="Input 4 4 3 5 2" xfId="28965" xr:uid="{585D56F6-57E1-4557-956E-CEA60059ECED}"/>
    <cellStyle name="Input 4 4 3 6" xfId="28966" xr:uid="{0B9B30A7-B5C5-4DBA-8515-7F0206002037}"/>
    <cellStyle name="Input 4 4 3 6 2" xfId="28967" xr:uid="{E04393D2-CF2A-4129-AF84-6641DA6FFEA0}"/>
    <cellStyle name="Input 4 4 3 7" xfId="28968" xr:uid="{1806B6D5-B370-4757-B8BF-7A5D3343B579}"/>
    <cellStyle name="Input 4 4 3 7 2" xfId="28969" xr:uid="{2CB564B8-22C6-4496-BCFC-34FA685E4336}"/>
    <cellStyle name="Input 4 4 3 8" xfId="28970" xr:uid="{AB8B68BC-7A14-4C3E-B677-CF350B6FE4E8}"/>
    <cellStyle name="Input 4 4 3_Mes Actual" xfId="28971" xr:uid="{E227D337-AFC8-4BAA-A6A8-1D7C5214C4D0}"/>
    <cellStyle name="Input 4 4 4" xfId="28972" xr:uid="{A16824CF-3CA2-4017-AABF-EB0528E9415D}"/>
    <cellStyle name="Input 4 4 4 2" xfId="28973" xr:uid="{037CDED8-A0AB-4514-9708-17BBDD6D7376}"/>
    <cellStyle name="Input 4 4 4 2 2" xfId="28974" xr:uid="{FBB87B73-15C5-4F4A-B25E-56A3055127AE}"/>
    <cellStyle name="Input 4 4 4 2 2 2" xfId="28975" xr:uid="{66128A09-27B2-4931-B0B2-6EC2FFFD7046}"/>
    <cellStyle name="Input 4 4 4 2 3" xfId="28976" xr:uid="{D4D34BFE-C52B-41CC-9FF1-1EF8B4689755}"/>
    <cellStyle name="Input 4 4 4 2 3 2" xfId="28977" xr:uid="{7E6FDC18-9CEA-4C8E-A6DF-D8A96B8D41AA}"/>
    <cellStyle name="Input 4 4 4 2 4" xfId="28978" xr:uid="{78C38713-D5D2-47F2-9EA9-3C9A5194827C}"/>
    <cellStyle name="Input 4 4 4 2 4 2" xfId="28979" xr:uid="{1C48E950-452C-4C40-AAEF-674079C8C919}"/>
    <cellStyle name="Input 4 4 4 2 5" xfId="28980" xr:uid="{D2AC8FD7-51F3-4E52-B820-0C7D6AD326DC}"/>
    <cellStyle name="Input 4 4 4 2 5 2" xfId="28981" xr:uid="{02BF9418-96F7-478F-B11D-90CFCC5B5005}"/>
    <cellStyle name="Input 4 4 4 2 6" xfId="28982" xr:uid="{07D010A4-77F4-4456-A731-704200616DD6}"/>
    <cellStyle name="Input 4 4 4 2 6 2" xfId="28983" xr:uid="{B40D15F6-AA18-4648-A303-6110C93FAEC9}"/>
    <cellStyle name="Input 4 4 4 2 7" xfId="28984" xr:uid="{559FC555-4557-4B5B-B6D0-560CD368FAF7}"/>
    <cellStyle name="Input 4 4 4 3" xfId="28985" xr:uid="{B1F25428-1C7A-4212-AEA9-4C89F67DC8C4}"/>
    <cellStyle name="Input 4 4 4 3 2" xfId="28986" xr:uid="{71D756BE-B6EC-44CD-A07A-2313F30E5DD0}"/>
    <cellStyle name="Input 4 4 4 4" xfId="28987" xr:uid="{DDFD76F5-B2DA-44BA-B12C-77771C8D7F7B}"/>
    <cellStyle name="Input 4 4 4 4 2" xfId="28988" xr:uid="{943AFEA0-2C5F-4541-AEC2-043823C86760}"/>
    <cellStyle name="Input 4 4 4 5" xfId="28989" xr:uid="{FF359362-5DE3-44F0-9330-78059F51DF15}"/>
    <cellStyle name="Input 4 4 4 5 2" xfId="28990" xr:uid="{41F32D47-F6DB-4B7D-8F53-C95B82D55D3A}"/>
    <cellStyle name="Input 4 4 4 6" xfId="28991" xr:uid="{0ABDCC84-D566-4790-AF79-04F0956AED2F}"/>
    <cellStyle name="Input 4 4 4 6 2" xfId="28992" xr:uid="{3616F7CE-F22A-4090-957C-B5FBB19FB6D7}"/>
    <cellStyle name="Input 4 4 4 7" xfId="28993" xr:uid="{4BA132E5-89EA-414B-8082-D7F06FC4E6FB}"/>
    <cellStyle name="Input 4 4 4 7 2" xfId="28994" xr:uid="{6676C44F-8643-4EE1-8F58-86D87AFFE452}"/>
    <cellStyle name="Input 4 4 4 8" xfId="28995" xr:uid="{05A472FE-322D-4772-B77D-3C6B0BE27813}"/>
    <cellStyle name="Input 4 4 4_Mes Actual" xfId="28996" xr:uid="{606537D3-07F2-488B-A45C-0F4A78DF76B0}"/>
    <cellStyle name="Input 4 4 5" xfId="28997" xr:uid="{E32D2EC2-F5EC-41D1-9D81-517D898D8259}"/>
    <cellStyle name="Input 4 4 5 2" xfId="28998" xr:uid="{F7C1D560-793B-46BA-B578-FC44C51AA8D2}"/>
    <cellStyle name="Input 4 4 5 2 2" xfId="28999" xr:uid="{BF148A01-33EC-47B4-89D7-5F722D9816FF}"/>
    <cellStyle name="Input 4 4 5 3" xfId="29000" xr:uid="{26117F30-4FFD-4A1F-B3AB-20B16C37E2F6}"/>
    <cellStyle name="Input 4 4 5 3 2" xfId="29001" xr:uid="{D3636C98-CA98-47B4-937B-8CCCC55FD21C}"/>
    <cellStyle name="Input 4 4 5 4" xfId="29002" xr:uid="{147780FF-4DEA-4ADE-AF20-B15592A90CCC}"/>
    <cellStyle name="Input 4 4 5 4 2" xfId="29003" xr:uid="{D6F9C5F0-6271-4B4F-8642-171B5760B0E0}"/>
    <cellStyle name="Input 4 4 5 5" xfId="29004" xr:uid="{D4E8F9CA-A777-49FE-B089-1983E8A91EAC}"/>
    <cellStyle name="Input 4 4 5 5 2" xfId="29005" xr:uid="{8B9EC396-A10E-4256-9EAD-89E1F9C83E58}"/>
    <cellStyle name="Input 4 4 5 6" xfId="29006" xr:uid="{B182AEDE-6B03-4C2B-9425-3AE88AFD5E3E}"/>
    <cellStyle name="Input 4 4 5 6 2" xfId="29007" xr:uid="{B45AFF88-FD79-47C1-80E3-012B12D8AB23}"/>
    <cellStyle name="Input 4 4 5 7" xfId="29008" xr:uid="{BC2BA0BD-8454-4976-9DF6-B7F527B5F68C}"/>
    <cellStyle name="Input 4 4 6" xfId="29009" xr:uid="{972F9DE1-A57A-4E42-9B15-BDA06B04A384}"/>
    <cellStyle name="Input 4 4 6 2" xfId="29010" xr:uid="{E37B9B70-1533-46BD-8618-D15AD4FA99C5}"/>
    <cellStyle name="Input 4 4 7" xfId="29011" xr:uid="{E8CBDC8B-720F-4E3E-AD5E-EE014F784C8C}"/>
    <cellStyle name="Input 4 4 7 2" xfId="29012" xr:uid="{73220072-D46A-443B-9B6B-155791FCF5BF}"/>
    <cellStyle name="Input 4 4 8" xfId="29013" xr:uid="{BE0746FC-9B5C-41C0-80C5-A4BDB6E2ED30}"/>
    <cellStyle name="Input 4 4 8 2" xfId="29014" xr:uid="{1394E692-64FB-44DC-93EE-21115ED71F90}"/>
    <cellStyle name="Input 4 4 9" xfId="29015" xr:uid="{19B4192C-EAA4-4CBA-B41A-2D085F5016CB}"/>
    <cellStyle name="Input 4 4 9 2" xfId="29016" xr:uid="{D4A9A0C7-B3FA-4CD2-8CC6-ACA9B4073672}"/>
    <cellStyle name="Input 4 4_Mes Actual" xfId="29017" xr:uid="{88FBD7E3-1D9B-4418-BD52-D0A4FC8E87DB}"/>
    <cellStyle name="Input 4 5" xfId="29018" xr:uid="{8F72FE6D-18DA-4900-8267-BEBFDC57BBF2}"/>
    <cellStyle name="Input 4 5 10" xfId="29019" xr:uid="{BD50FCB1-0238-4CDE-9CBB-3DFC0A8520B4}"/>
    <cellStyle name="Input 4 5 10 2" xfId="29020" xr:uid="{72805C43-5DFB-4B30-8CFA-A5FE8C4DC869}"/>
    <cellStyle name="Input 4 5 11" xfId="29021" xr:uid="{52CB146B-9688-4CB0-954E-343B5C3DB7A7}"/>
    <cellStyle name="Input 4 5 2" xfId="29022" xr:uid="{537A26A5-CC3E-460F-9D4B-13C4F65F737D}"/>
    <cellStyle name="Input 4 5 2 2" xfId="29023" xr:uid="{2A15281C-BFB5-4431-9369-3C3A7B9F0FB0}"/>
    <cellStyle name="Input 4 5 2 2 2" xfId="29024" xr:uid="{52EB9BF4-9331-492D-B978-0D2C7BF479CD}"/>
    <cellStyle name="Input 4 5 2 2 2 2" xfId="29025" xr:uid="{02CDDA7A-0827-4DA0-AA24-D1C4ABA24F54}"/>
    <cellStyle name="Input 4 5 2 2 3" xfId="29026" xr:uid="{5366144C-9324-4433-8D12-021C288724CC}"/>
    <cellStyle name="Input 4 5 2 2 3 2" xfId="29027" xr:uid="{4A002E9A-160C-4560-9AFB-FAF5D36FA5DC}"/>
    <cellStyle name="Input 4 5 2 2 4" xfId="29028" xr:uid="{61B9A8F3-C66D-423D-83E2-31009D502104}"/>
    <cellStyle name="Input 4 5 2 2 4 2" xfId="29029" xr:uid="{8CFD73F0-2310-4528-A7BD-1FFCF1DB3B5E}"/>
    <cellStyle name="Input 4 5 2 2 5" xfId="29030" xr:uid="{41D941A7-3F01-4783-9C57-B67443626CA6}"/>
    <cellStyle name="Input 4 5 2 2 5 2" xfId="29031" xr:uid="{76F82340-B870-4652-8DA5-24C2B9E2CA79}"/>
    <cellStyle name="Input 4 5 2 2 6" xfId="29032" xr:uid="{168B528E-8570-413E-834E-25190E7434F1}"/>
    <cellStyle name="Input 4 5 2 2 6 2" xfId="29033" xr:uid="{A6B91AB6-202B-4F64-B0FE-D4A8F01C799B}"/>
    <cellStyle name="Input 4 5 2 2 7" xfId="29034" xr:uid="{245185DB-CD0B-4714-BE89-33BE36DB7021}"/>
    <cellStyle name="Input 4 5 2 2_Mes Actual" xfId="29035" xr:uid="{3E711AAE-3E24-43F3-AD77-9EC15E443407}"/>
    <cellStyle name="Input 4 5 2 3" xfId="29036" xr:uid="{7CF6A713-14A4-41FB-86AA-B9083075DD67}"/>
    <cellStyle name="Input 4 5 2 3 2" xfId="29037" xr:uid="{DD3A17F6-9D0D-4872-A012-4E52D48C304F}"/>
    <cellStyle name="Input 4 5 2 3 2 2" xfId="29038" xr:uid="{5D9CB1F7-8AF1-47F6-A49D-3CE35C778F92}"/>
    <cellStyle name="Input 4 5 2 3 3" xfId="29039" xr:uid="{80C9C11C-81D3-4741-BE15-9653670DCEA9}"/>
    <cellStyle name="Input 4 5 2 3_Mes Actual" xfId="29040" xr:uid="{79A69359-01FA-44FB-8201-25EB4D0528F2}"/>
    <cellStyle name="Input 4 5 2 4" xfId="29041" xr:uid="{770913B8-4709-4474-9EDE-7CA0CA72CF35}"/>
    <cellStyle name="Input 4 5 2 4 2" xfId="29042" xr:uid="{C75A529E-B89B-47A9-9050-77F075D43E01}"/>
    <cellStyle name="Input 4 5 2 5" xfId="29043" xr:uid="{4C0F0DE3-722D-4D72-8B97-A0254263FC29}"/>
    <cellStyle name="Input 4 5 2 5 2" xfId="29044" xr:uid="{5807F509-E495-4CF5-ADFF-E7E48D729A54}"/>
    <cellStyle name="Input 4 5 2 6" xfId="29045" xr:uid="{B2A13940-4CE3-492E-A597-32A869B694B1}"/>
    <cellStyle name="Input 4 5 2 6 2" xfId="29046" xr:uid="{49EF0A5F-3601-4B3C-BA1D-33ED3E2DA868}"/>
    <cellStyle name="Input 4 5 2 7" xfId="29047" xr:uid="{BA42030F-8FBC-4225-8854-56ACB4023A49}"/>
    <cellStyle name="Input 4 5 2 7 2" xfId="29048" xr:uid="{97B49E43-04ED-4D10-90B5-A1C3E21DE024}"/>
    <cellStyle name="Input 4 5 2 8" xfId="29049" xr:uid="{DA26E7B7-B25A-42F9-BA7A-355153FBC630}"/>
    <cellStyle name="Input 4 5 2_Mes Actual" xfId="29050" xr:uid="{90CA23F3-8662-4E24-A0F7-8F382BF95527}"/>
    <cellStyle name="Input 4 5 3" xfId="29051" xr:uid="{33B33683-81C2-4E22-9A8A-784B26F8841C}"/>
    <cellStyle name="Input 4 5 3 2" xfId="29052" xr:uid="{6555F26B-B528-45B2-A9C7-FB45113DF0E2}"/>
    <cellStyle name="Input 4 5 3 2 2" xfId="29053" xr:uid="{37EBFE17-677F-43A4-8F1C-6AD7089AF3B0}"/>
    <cellStyle name="Input 4 5 3 2 2 2" xfId="29054" xr:uid="{0DB961E6-90FD-467A-A44C-BF174BDE2CC4}"/>
    <cellStyle name="Input 4 5 3 2 3" xfId="29055" xr:uid="{CBC1F041-E9F0-4B8E-A1F8-840D387DEFCC}"/>
    <cellStyle name="Input 4 5 3 2 3 2" xfId="29056" xr:uid="{BDB775D2-9A0E-4DCF-B270-5573C2790347}"/>
    <cellStyle name="Input 4 5 3 2 4" xfId="29057" xr:uid="{A4D95389-624A-4E0C-A54F-598FC5FA9974}"/>
    <cellStyle name="Input 4 5 3 2 4 2" xfId="29058" xr:uid="{82FE4236-1420-43B7-B0ED-1E6185B1B484}"/>
    <cellStyle name="Input 4 5 3 2 5" xfId="29059" xr:uid="{E2105026-22FF-4817-92C3-3153D40CA09E}"/>
    <cellStyle name="Input 4 5 3 2 5 2" xfId="29060" xr:uid="{A7345D25-762F-4711-A1AD-99E3036AD796}"/>
    <cellStyle name="Input 4 5 3 2 6" xfId="29061" xr:uid="{4F96917D-0EF1-4EA9-9C42-A5588A453347}"/>
    <cellStyle name="Input 4 5 3 2 6 2" xfId="29062" xr:uid="{A9609E64-E31F-4C70-AD83-9F4BD9712EBD}"/>
    <cellStyle name="Input 4 5 3 2 7" xfId="29063" xr:uid="{38212F5C-5559-442E-BD7C-54EECE744A68}"/>
    <cellStyle name="Input 4 5 3 3" xfId="29064" xr:uid="{1425441A-A4ED-40AE-8305-BF89CF1ED5E9}"/>
    <cellStyle name="Input 4 5 3 3 2" xfId="29065" xr:uid="{9E24FBAC-A0FC-4D80-AC72-8E642214EA44}"/>
    <cellStyle name="Input 4 5 3 4" xfId="29066" xr:uid="{9C6726F4-0835-4525-8A45-3C781789ECBF}"/>
    <cellStyle name="Input 4 5 3 4 2" xfId="29067" xr:uid="{6BA5C0C0-32A5-4B6A-AB65-51EDC811BA72}"/>
    <cellStyle name="Input 4 5 3 5" xfId="29068" xr:uid="{F1CD8E87-D908-490A-8621-436895327547}"/>
    <cellStyle name="Input 4 5 3 5 2" xfId="29069" xr:uid="{FD16D4CA-FF1A-45F6-B36D-83DCC31C9EA4}"/>
    <cellStyle name="Input 4 5 3 6" xfId="29070" xr:uid="{C0102778-8E30-4C4E-AD88-1D0A715DD1A6}"/>
    <cellStyle name="Input 4 5 3 6 2" xfId="29071" xr:uid="{6FF1418F-6FE3-4782-AC8D-8788C5C46F31}"/>
    <cellStyle name="Input 4 5 3 7" xfId="29072" xr:uid="{76DB42B5-C146-482B-9A82-5B92A92B3158}"/>
    <cellStyle name="Input 4 5 3 7 2" xfId="29073" xr:uid="{683758CB-92CB-4D45-ADFE-A550390DC874}"/>
    <cellStyle name="Input 4 5 3 8" xfId="29074" xr:uid="{8CE879A5-0DA0-4B7B-A542-5DC86C0604A6}"/>
    <cellStyle name="Input 4 5 3_Mes Actual" xfId="29075" xr:uid="{92D82467-9EA1-4074-B212-FD9B8CDEF058}"/>
    <cellStyle name="Input 4 5 4" xfId="29076" xr:uid="{78638169-8DB3-4AA9-9431-1A8F366EBCE8}"/>
    <cellStyle name="Input 4 5 4 2" xfId="29077" xr:uid="{994833B2-9554-4B11-B306-F085A533B25A}"/>
    <cellStyle name="Input 4 5 4 2 2" xfId="29078" xr:uid="{E7CA5ED6-FC72-48E7-97F3-4233D3B914AF}"/>
    <cellStyle name="Input 4 5 4 2 2 2" xfId="29079" xr:uid="{96D104B4-35D7-4E3B-B45B-E9402E1EEE8B}"/>
    <cellStyle name="Input 4 5 4 2 3" xfId="29080" xr:uid="{541AE619-8D37-49A6-896B-45B253998560}"/>
    <cellStyle name="Input 4 5 4 2 3 2" xfId="29081" xr:uid="{26CAC3D3-5E76-45F3-B602-3D97767D1200}"/>
    <cellStyle name="Input 4 5 4 2 4" xfId="29082" xr:uid="{AFD146AD-4C3D-4297-8F64-DF324CEA4639}"/>
    <cellStyle name="Input 4 5 4 2 4 2" xfId="29083" xr:uid="{317DE7E0-6EEB-4239-8477-85E8A39BB780}"/>
    <cellStyle name="Input 4 5 4 2 5" xfId="29084" xr:uid="{9991675A-1F6E-4766-AFCC-E21CBC170615}"/>
    <cellStyle name="Input 4 5 4 2 5 2" xfId="29085" xr:uid="{A1437102-CEC0-495E-A3A3-F4EEB44A37BB}"/>
    <cellStyle name="Input 4 5 4 2 6" xfId="29086" xr:uid="{88768652-77A6-40CA-AA7E-0B57142DDBD0}"/>
    <cellStyle name="Input 4 5 4 2 6 2" xfId="29087" xr:uid="{9BFF60A2-C93C-4C23-8FCF-5A58B0CA2B73}"/>
    <cellStyle name="Input 4 5 4 2 7" xfId="29088" xr:uid="{B0A119EE-9981-4B98-B399-E15224CF7067}"/>
    <cellStyle name="Input 4 5 4 3" xfId="29089" xr:uid="{D4985737-7065-49D5-BCEC-29253861F129}"/>
    <cellStyle name="Input 4 5 4 3 2" xfId="29090" xr:uid="{F0421E81-00A8-437E-A7C2-3A38A3872EBD}"/>
    <cellStyle name="Input 4 5 4 4" xfId="29091" xr:uid="{CA669A07-E5D4-4927-9139-CCB8AAFFDC60}"/>
    <cellStyle name="Input 4 5 4 4 2" xfId="29092" xr:uid="{C4CE8861-936E-4EB0-98DF-D7033585221F}"/>
    <cellStyle name="Input 4 5 4 5" xfId="29093" xr:uid="{7988D82C-7A98-41A4-8030-6F1C5CE33F71}"/>
    <cellStyle name="Input 4 5 4 5 2" xfId="29094" xr:uid="{0E4032C7-B0C1-4991-BC5E-35729ACBE4CB}"/>
    <cellStyle name="Input 4 5 4 6" xfId="29095" xr:uid="{FC9865CD-34C6-446A-8F2A-6A026C9407E6}"/>
    <cellStyle name="Input 4 5 4 6 2" xfId="29096" xr:uid="{AD9D0497-E41B-433F-B0FA-F756B2A103DE}"/>
    <cellStyle name="Input 4 5 4 7" xfId="29097" xr:uid="{66A25544-1BDA-43A9-BDB3-2E099197E920}"/>
    <cellStyle name="Input 4 5 4 7 2" xfId="29098" xr:uid="{5565D33C-C062-4D30-B027-E92CCC93A6A0}"/>
    <cellStyle name="Input 4 5 4 8" xfId="29099" xr:uid="{66E72431-6547-4DAB-A3DA-75712C4F6E63}"/>
    <cellStyle name="Input 4 5 4_Mes Actual" xfId="29100" xr:uid="{2F18D2B0-37D3-4D85-B627-AE2BBEC89D0A}"/>
    <cellStyle name="Input 4 5 5" xfId="29101" xr:uid="{2A8D748D-4942-4CE0-AC1C-59FFC076447C}"/>
    <cellStyle name="Input 4 5 5 2" xfId="29102" xr:uid="{9E6FA634-96CD-404F-BD2A-9196F4105A92}"/>
    <cellStyle name="Input 4 5 5 2 2" xfId="29103" xr:uid="{9178E7E6-2E93-42BE-AA7D-145E6453DCC3}"/>
    <cellStyle name="Input 4 5 5 3" xfId="29104" xr:uid="{86949A86-D9DB-4477-B83B-E13A8F328BDC}"/>
    <cellStyle name="Input 4 5 5 3 2" xfId="29105" xr:uid="{DC4EE1CF-72F7-4D72-85FA-671E3B28B16E}"/>
    <cellStyle name="Input 4 5 5 4" xfId="29106" xr:uid="{793C2F09-751A-4134-B8B2-BB544E95B7B0}"/>
    <cellStyle name="Input 4 5 5 4 2" xfId="29107" xr:uid="{16F01C31-97E7-448C-8623-675713E5CBCD}"/>
    <cellStyle name="Input 4 5 5 5" xfId="29108" xr:uid="{168E0185-F069-4AC1-8466-FE3FB7ECEAD6}"/>
    <cellStyle name="Input 4 5 5 5 2" xfId="29109" xr:uid="{6D8B55B7-AA11-4E15-BE9A-60A98BCC721E}"/>
    <cellStyle name="Input 4 5 5 6" xfId="29110" xr:uid="{C70E3BAE-C8BF-4ECD-A1E6-FE82A14FF188}"/>
    <cellStyle name="Input 4 5 5 6 2" xfId="29111" xr:uid="{735DE22F-806E-4A5E-B9B0-063823579BF4}"/>
    <cellStyle name="Input 4 5 5 7" xfId="29112" xr:uid="{C9C523A8-0C17-445F-8E7C-B0DAD096D683}"/>
    <cellStyle name="Input 4 5 6" xfId="29113" xr:uid="{D06B3CD7-2C66-4C7C-BE9F-D86A59EA8B45}"/>
    <cellStyle name="Input 4 5 6 2" xfId="29114" xr:uid="{B0BDB5C8-1EC4-4E46-9B8D-42F4D58E7B85}"/>
    <cellStyle name="Input 4 5 7" xfId="29115" xr:uid="{9A7CD4EC-EF09-473B-984B-E1946CAE8E23}"/>
    <cellStyle name="Input 4 5 7 2" xfId="29116" xr:uid="{75D2D434-B566-4BB8-BD3E-F9DFCA777EFC}"/>
    <cellStyle name="Input 4 5 8" xfId="29117" xr:uid="{FECE3986-D37B-4304-B0A5-A7FAC2705ED7}"/>
    <cellStyle name="Input 4 5 8 2" xfId="29118" xr:uid="{1C416A20-39DE-4E5F-846B-270159637C36}"/>
    <cellStyle name="Input 4 5 9" xfId="29119" xr:uid="{37734A90-CBBC-41DE-86EA-4606F78DCC59}"/>
    <cellStyle name="Input 4 5 9 2" xfId="29120" xr:uid="{157906B5-786F-4602-9790-23473CC054E4}"/>
    <cellStyle name="Input 4 5_Mes Actual" xfId="29121" xr:uid="{AA1CEABE-1332-494D-A62D-276156B68062}"/>
    <cellStyle name="Input 4 6" xfId="29122" xr:uid="{2E5A7DB7-017F-42FB-AB01-4E91E4120AC2}"/>
    <cellStyle name="Input 4 6 2" xfId="29123" xr:uid="{85C87C1B-3BF8-4885-B17A-CAACC9AE9E50}"/>
    <cellStyle name="Input 4 6 2 2" xfId="29124" xr:uid="{79A43A1B-13C4-4554-B399-D3B7DB4DE42C}"/>
    <cellStyle name="Input 4 6 2 2 2" xfId="29125" xr:uid="{EA0A38D9-5398-4666-920A-D398B536886A}"/>
    <cellStyle name="Input 4 6 2 3" xfId="29126" xr:uid="{53F9AE93-3E36-4BF8-A5B7-0F0E1C092E37}"/>
    <cellStyle name="Input 4 6 2 3 2" xfId="29127" xr:uid="{740F344B-7BCF-41DF-BFCD-AC22B885F433}"/>
    <cellStyle name="Input 4 6 2 4" xfId="29128" xr:uid="{06D832BF-B08A-456B-8B64-8FE80527B2FE}"/>
    <cellStyle name="Input 4 6 2 4 2" xfId="29129" xr:uid="{1678C452-90E5-4C36-8419-2F058186FFC2}"/>
    <cellStyle name="Input 4 6 2 5" xfId="29130" xr:uid="{12E3B66C-6647-4EBD-A9E5-27F7F29317B5}"/>
    <cellStyle name="Input 4 6 2 5 2" xfId="29131" xr:uid="{26942013-D589-45A7-9DF2-DF504A61790C}"/>
    <cellStyle name="Input 4 6 2 6" xfId="29132" xr:uid="{1D68E482-7BFF-4364-9CC9-51D0B338B504}"/>
    <cellStyle name="Input 4 6 2 6 2" xfId="29133" xr:uid="{FA633180-D751-4964-8ABC-F40C77D938C6}"/>
    <cellStyle name="Input 4 6 2 7" xfId="29134" xr:uid="{7F59F3F9-0214-4782-BEBE-01EA8D96FA86}"/>
    <cellStyle name="Input 4 6 2_Mes Actual" xfId="29135" xr:uid="{86EF48D0-9029-4FD9-8DBE-50DDA66DBF61}"/>
    <cellStyle name="Input 4 6 3" xfId="29136" xr:uid="{380EBCA1-1C11-4BEE-973B-E931A0B82A30}"/>
    <cellStyle name="Input 4 6 3 2" xfId="29137" xr:uid="{CC780893-4D36-4A66-9910-050CDF19528C}"/>
    <cellStyle name="Input 4 6 3 2 2" xfId="29138" xr:uid="{872C9F5C-CAFC-4086-8355-4DEA95E3943D}"/>
    <cellStyle name="Input 4 6 3 3" xfId="29139" xr:uid="{8BA90B3E-7C53-4B98-BCF6-F516BF3F71EA}"/>
    <cellStyle name="Input 4 6 3_Mes Actual" xfId="29140" xr:uid="{53BC6D22-1F38-49A5-9E2D-029768BB2B20}"/>
    <cellStyle name="Input 4 6 4" xfId="29141" xr:uid="{3039E540-B329-4800-8AB9-DEE1EF470965}"/>
    <cellStyle name="Input 4 6 4 2" xfId="29142" xr:uid="{1BF31A80-7A36-439A-8E36-AAC42B3FD820}"/>
    <cellStyle name="Input 4 6 5" xfId="29143" xr:uid="{C7915B90-6C81-41EA-8080-2C4C201E7202}"/>
    <cellStyle name="Input 4 6 5 2" xfId="29144" xr:uid="{8B2C9B34-34BA-408A-8A15-40F38A0E23A4}"/>
    <cellStyle name="Input 4 6 6" xfId="29145" xr:uid="{CBE4FC37-1CA9-4A32-AFAC-A3169DFCB161}"/>
    <cellStyle name="Input 4 6 6 2" xfId="29146" xr:uid="{ABAA2DAD-C6EC-4105-9B7C-98C0BC58F74B}"/>
    <cellStyle name="Input 4 6 7" xfId="29147" xr:uid="{10D0E987-C044-4DE2-8B4D-ED5AF9184959}"/>
    <cellStyle name="Input 4 6 7 2" xfId="29148" xr:uid="{6D8E4627-1B49-48A8-96D0-62BD87AF1CEF}"/>
    <cellStyle name="Input 4 6 8" xfId="29149" xr:uid="{AA86E676-F0D7-4CE7-BE12-8A6A20EF23E9}"/>
    <cellStyle name="Input 4 6_Mes Actual" xfId="29150" xr:uid="{CDA7B6D7-B2EA-4F8C-B9DD-F95B41E8A4D3}"/>
    <cellStyle name="Input 4 7" xfId="29151" xr:uid="{02C7271F-1596-4FAF-990E-AD51340B73D4}"/>
    <cellStyle name="Input 4 7 2" xfId="29152" xr:uid="{97845866-E97B-49A1-A76F-475D26FB54DE}"/>
    <cellStyle name="Input 4 7 2 2" xfId="29153" xr:uid="{F37DB29F-EBBD-45E9-A8B6-EC4ECFFA2F2C}"/>
    <cellStyle name="Input 4 7 2 2 2" xfId="29154" xr:uid="{9D28599E-C69B-4E76-ABF7-E2BC1AB32311}"/>
    <cellStyle name="Input 4 7 2 3" xfId="29155" xr:uid="{309D7E8A-71DF-411E-9535-398864B694BF}"/>
    <cellStyle name="Input 4 7 2 3 2" xfId="29156" xr:uid="{7CFC7370-CC0E-48A2-9E5C-1EBA259EF15B}"/>
    <cellStyle name="Input 4 7 2 4" xfId="29157" xr:uid="{E2837748-17CD-41EF-B12A-3B8C87B2A235}"/>
    <cellStyle name="Input 4 7 2 4 2" xfId="29158" xr:uid="{E1DAC0AB-6005-40BA-9F37-BC5AA7E6C6D8}"/>
    <cellStyle name="Input 4 7 2 5" xfId="29159" xr:uid="{CEDD7FA6-366D-47DF-B79D-620B1CA0EA0D}"/>
    <cellStyle name="Input 4 7 2 5 2" xfId="29160" xr:uid="{51975E75-1EE3-4667-AD21-BAD20D7F27BC}"/>
    <cellStyle name="Input 4 7 2 6" xfId="29161" xr:uid="{D6405A15-0E7B-4A98-B572-408A3405529F}"/>
    <cellStyle name="Input 4 7 2 6 2" xfId="29162" xr:uid="{1C9DAB37-F0FD-4A0A-8DEA-CBA8D6F07E28}"/>
    <cellStyle name="Input 4 7 2 7" xfId="29163" xr:uid="{62EBFD0E-DD14-4423-BDC8-EBB30EB8133D}"/>
    <cellStyle name="Input 4 7 3" xfId="29164" xr:uid="{7B35CC73-50B3-46EB-8FF4-A20ADB0AD611}"/>
    <cellStyle name="Input 4 7 3 2" xfId="29165" xr:uid="{D2BDF65D-2D7C-4408-BE6D-DBF152208C3D}"/>
    <cellStyle name="Input 4 7 4" xfId="29166" xr:uid="{D7AD8A4C-1555-4EE7-942D-DD132D1DA071}"/>
    <cellStyle name="Input 4 7 4 2" xfId="29167" xr:uid="{2C685BE6-9F6B-44E0-919B-58B2904829B9}"/>
    <cellStyle name="Input 4 7 5" xfId="29168" xr:uid="{54E85055-BFC6-4003-98AF-52A6B77A612C}"/>
    <cellStyle name="Input 4 7 5 2" xfId="29169" xr:uid="{5432E3AC-DF9E-472A-96E8-55D8BC27F29A}"/>
    <cellStyle name="Input 4 7 6" xfId="29170" xr:uid="{F47839A4-AA0B-4C82-B5E3-CD422012826C}"/>
    <cellStyle name="Input 4 7 6 2" xfId="29171" xr:uid="{D7351732-B7CA-4BBA-9FB7-9C9EC7A56A3D}"/>
    <cellStyle name="Input 4 7 7" xfId="29172" xr:uid="{E1E9D5D1-6252-4C04-8713-9BBC71B74E4B}"/>
    <cellStyle name="Input 4 7 7 2" xfId="29173" xr:uid="{1709A113-E39A-449E-90C7-17C4C02DFA69}"/>
    <cellStyle name="Input 4 7 8" xfId="29174" xr:uid="{4A26D9BD-1973-416A-82EE-9D9F77CC6258}"/>
    <cellStyle name="Input 4 7_Mes Actual" xfId="29175" xr:uid="{0E940B14-58E0-4281-B7B9-F6792667D2F6}"/>
    <cellStyle name="Input 4 8" xfId="29176" xr:uid="{90E2BDEB-3B59-451D-AFC5-1EED31956400}"/>
    <cellStyle name="Input 4 8 2" xfId="29177" xr:uid="{936107FC-E28D-4892-A536-A1C5925E60A6}"/>
    <cellStyle name="Input 4 8 2 2" xfId="29178" xr:uid="{583A3C72-A437-43CB-825B-A8EA934E3947}"/>
    <cellStyle name="Input 4 8 2 2 2" xfId="29179" xr:uid="{4354C083-B3D3-490B-B372-879ACD742FBF}"/>
    <cellStyle name="Input 4 8 2 3" xfId="29180" xr:uid="{595B70DD-D904-474F-83E0-C12B15581E4A}"/>
    <cellStyle name="Input 4 8 2 3 2" xfId="29181" xr:uid="{7B829836-2013-4335-9273-67773A7D36AF}"/>
    <cellStyle name="Input 4 8 2 4" xfId="29182" xr:uid="{F735A1D3-564C-4241-9052-454EF7B0E31E}"/>
    <cellStyle name="Input 4 8 2 4 2" xfId="29183" xr:uid="{3D89ED7B-C1A5-4BDA-811F-C2800D879C56}"/>
    <cellStyle name="Input 4 8 2 5" xfId="29184" xr:uid="{796E854A-020E-4FCA-8C84-13A53865EC90}"/>
    <cellStyle name="Input 4 8 2 5 2" xfId="29185" xr:uid="{EB02165A-1EA3-4B19-A073-DABCDA770503}"/>
    <cellStyle name="Input 4 8 2 6" xfId="29186" xr:uid="{A373F02A-8585-4ACC-97C9-E90C6E2C6E00}"/>
    <cellStyle name="Input 4 8 2 6 2" xfId="29187" xr:uid="{3ABBFBF0-AAD4-46FF-B24F-5D406A96223E}"/>
    <cellStyle name="Input 4 8 2 7" xfId="29188" xr:uid="{6FF62799-ACEB-45A5-B033-65C8CC67E523}"/>
    <cellStyle name="Input 4 8 3" xfId="29189" xr:uid="{B838430E-350C-4A7B-AAA1-E8620F5D48F7}"/>
    <cellStyle name="Input 4 8 3 2" xfId="29190" xr:uid="{8DD4FEC9-3E16-4E8E-9E93-8CD22A31C9FD}"/>
    <cellStyle name="Input 4 8 4" xfId="29191" xr:uid="{545C308E-2729-4DEF-98B7-5BC17EDCE6EF}"/>
    <cellStyle name="Input 4 8 4 2" xfId="29192" xr:uid="{DB31F6CF-48B0-4781-BFCC-E9BB45C8AE57}"/>
    <cellStyle name="Input 4 8 5" xfId="29193" xr:uid="{7674B974-0EAE-4271-A87B-9C8222EA3644}"/>
    <cellStyle name="Input 4 8 5 2" xfId="29194" xr:uid="{ADCDBF33-AF90-4BA8-B5F1-04E7AAE4C49A}"/>
    <cellStyle name="Input 4 8 6" xfId="29195" xr:uid="{9BA8DE53-A58D-42FD-8B0B-0B8ED4A91EA3}"/>
    <cellStyle name="Input 4 8 6 2" xfId="29196" xr:uid="{25FDA6DE-5E67-45FC-AB9B-3B665727575D}"/>
    <cellStyle name="Input 4 8 7" xfId="29197" xr:uid="{F1714CE7-CEB2-4A86-BEC8-9548F64B7A54}"/>
    <cellStyle name="Input 4 8 7 2" xfId="29198" xr:uid="{B37F703C-8AB2-4E54-AD68-199763A37E06}"/>
    <cellStyle name="Input 4 8 8" xfId="29199" xr:uid="{6E52665B-DDC0-4F00-BE2C-59CF3C051B46}"/>
    <cellStyle name="Input 4 8_Mes Actual" xfId="29200" xr:uid="{070FD82D-2294-4F0F-B16F-CCBCA691CD79}"/>
    <cellStyle name="Input 4 9" xfId="29201" xr:uid="{F4F7335A-E825-4277-BD51-43C49291DD1B}"/>
    <cellStyle name="Input 4 9 2" xfId="29202" xr:uid="{6B89E4D8-3698-4BC5-985B-BE849F2EF1A1}"/>
    <cellStyle name="Input 4 9 2 2" xfId="29203" xr:uid="{5760760C-938F-4D74-9CEC-6913CE5D089A}"/>
    <cellStyle name="Input 4 9 3" xfId="29204" xr:uid="{D1F9702A-75EE-41EB-AF21-E8E299A51EB9}"/>
    <cellStyle name="Input 4 9 3 2" xfId="29205" xr:uid="{B58D4E64-EEAC-448E-B2D2-4E70C8BF8236}"/>
    <cellStyle name="Input 4 9 4" xfId="29206" xr:uid="{97A5D49B-2F2E-473E-B10D-30DA8CA1AB64}"/>
    <cellStyle name="Input 4 9 4 2" xfId="29207" xr:uid="{DB0D95BC-2145-4FD3-9712-F56B6CE9A663}"/>
    <cellStyle name="Input 4 9 5" xfId="29208" xr:uid="{BF263CB4-F463-4002-92BD-47049B4864D2}"/>
    <cellStyle name="Input 4 9 5 2" xfId="29209" xr:uid="{A5286EF7-431F-4D0D-A0E1-23439B31AE6C}"/>
    <cellStyle name="Input 4 9 6" xfId="29210" xr:uid="{307F47CB-0AF4-4978-BB56-C9EEC5F84D85}"/>
    <cellStyle name="Input 4 9 6 2" xfId="29211" xr:uid="{80731744-07DE-4899-9B82-DBF07F2D606A}"/>
    <cellStyle name="Input 4 9 7" xfId="29212" xr:uid="{34399260-4907-4FEC-B621-4DF40C2DA7CA}"/>
    <cellStyle name="Input 4_Mes Actual" xfId="29213" xr:uid="{EE0BA526-4129-4956-ACD2-DB10B27FB5BB}"/>
    <cellStyle name="Input 5" xfId="29214" xr:uid="{FFEA8830-3B28-4494-802C-FDE00A64828D}"/>
    <cellStyle name="Input 5 10" xfId="29215" xr:uid="{27086641-7794-4EE9-8FFB-2C3FC1C105A3}"/>
    <cellStyle name="Input 5 10 2" xfId="29216" xr:uid="{A994A2F2-3D83-48AE-AC2E-4E8448FD8DFF}"/>
    <cellStyle name="Input 5 11" xfId="29217" xr:uid="{B9189618-D157-45D9-BEDB-15699029C732}"/>
    <cellStyle name="Input 5 11 2" xfId="29218" xr:uid="{2264424B-7FF5-4D8E-98D2-6FC4D9CB5930}"/>
    <cellStyle name="Input 5 12" xfId="29219" xr:uid="{A15655F2-CB86-4494-A8C0-E69629BD6020}"/>
    <cellStyle name="Input 5 12 2" xfId="29220" xr:uid="{6C4F0B6C-FD15-4BE9-84FB-CBE7A23A4379}"/>
    <cellStyle name="Input 5 13" xfId="29221" xr:uid="{CA4D915B-2820-4EBE-870B-5E1342D4E316}"/>
    <cellStyle name="Input 5 13 2" xfId="29222" xr:uid="{F004FCC2-EB94-4F84-BAFD-3C40816C9158}"/>
    <cellStyle name="Input 5 14" xfId="29223" xr:uid="{296082A2-652A-4565-9F8F-34019CC163AC}"/>
    <cellStyle name="Input 5 14 2" xfId="29224" xr:uid="{2B66F940-FD95-4B69-A024-E3556314FC0F}"/>
    <cellStyle name="Input 5 15" xfId="29225" xr:uid="{E6034A0B-7182-498D-BD30-13ED77F8F414}"/>
    <cellStyle name="Input 5 2" xfId="29226" xr:uid="{A97DBA1F-3A5F-49C5-BB0F-CA791575A451}"/>
    <cellStyle name="Input 5 2 10" xfId="29227" xr:uid="{E0BD5EDD-8B67-492C-A503-0F7008D394B3}"/>
    <cellStyle name="Input 5 2 10 2" xfId="29228" xr:uid="{68C3F423-729E-405A-82E5-458978BED964}"/>
    <cellStyle name="Input 5 2 11" xfId="29229" xr:uid="{4EA77B1F-11D9-4AA2-8DA6-552CEECB8EDB}"/>
    <cellStyle name="Input 5 2 11 2" xfId="29230" xr:uid="{F4820049-DB38-450E-8557-A1FA1ECDB5D8}"/>
    <cellStyle name="Input 5 2 12" xfId="29231" xr:uid="{833BD160-6721-4B6F-A0A4-53169AF0ABDB}"/>
    <cellStyle name="Input 5 2 2" xfId="29232" xr:uid="{64EC0B6E-C269-4125-B6EA-BB306C638B80}"/>
    <cellStyle name="Input 5 2 2 10" xfId="29233" xr:uid="{04EA2BF0-7683-4956-BF77-23F6AD426D40}"/>
    <cellStyle name="Input 5 2 2 10 2" xfId="29234" xr:uid="{68843D94-AAEE-421F-A479-332CF8F7D8D6}"/>
    <cellStyle name="Input 5 2 2 11" xfId="29235" xr:uid="{4F4140AF-06B6-4220-B6E6-DC8A5D461BDF}"/>
    <cellStyle name="Input 5 2 2 2" xfId="29236" xr:uid="{11652F3E-59AA-4329-BDF4-6D8A6DA3154C}"/>
    <cellStyle name="Input 5 2 2 2 2" xfId="29237" xr:uid="{C93ED15C-A1C3-45B7-8355-C16EBDA1183C}"/>
    <cellStyle name="Input 5 2 2 2 2 2" xfId="29238" xr:uid="{A1BF85B9-7E31-4E4F-B578-30CAE8F2052B}"/>
    <cellStyle name="Input 5 2 2 2 2 2 2" xfId="29239" xr:uid="{C05B19A8-C593-4C4E-BA36-1826D75CF3E1}"/>
    <cellStyle name="Input 5 2 2 2 2 3" xfId="29240" xr:uid="{86208A71-7C11-4B4F-8D56-2C6CF17D8913}"/>
    <cellStyle name="Input 5 2 2 2 2 3 2" xfId="29241" xr:uid="{48636E1D-C4C3-428A-BDE9-E62E9A692F3F}"/>
    <cellStyle name="Input 5 2 2 2 2 4" xfId="29242" xr:uid="{72B23A66-4D15-4B6A-8BD1-E58D67702B7A}"/>
    <cellStyle name="Input 5 2 2 2 2 4 2" xfId="29243" xr:uid="{4712CFDF-931D-48BB-9034-C9B23A80F18D}"/>
    <cellStyle name="Input 5 2 2 2 2 5" xfId="29244" xr:uid="{AB28DCF7-2A11-4F22-B78A-49B637C8B21E}"/>
    <cellStyle name="Input 5 2 2 2 2 5 2" xfId="29245" xr:uid="{0269A2A6-F95D-4FD6-8ECB-2EA26EA2554C}"/>
    <cellStyle name="Input 5 2 2 2 2 6" xfId="29246" xr:uid="{8D397B4C-F9F6-410D-BFD0-90FB9C87DB38}"/>
    <cellStyle name="Input 5 2 2 2 2 6 2" xfId="29247" xr:uid="{7FBCE09F-E249-4EFC-98F7-EC877C70A67A}"/>
    <cellStyle name="Input 5 2 2 2 2 7" xfId="29248" xr:uid="{95C2D461-A535-48B1-B195-8BAB1723E2CD}"/>
    <cellStyle name="Input 5 2 2 2 2_Mes Actual" xfId="29249" xr:uid="{447F0E03-02B9-4BE9-B686-D61571F3B22A}"/>
    <cellStyle name="Input 5 2 2 2 3" xfId="29250" xr:uid="{D2B06421-6B98-4E48-9099-0B5699B6159F}"/>
    <cellStyle name="Input 5 2 2 2 3 2" xfId="29251" xr:uid="{D8D7B005-9DB1-448D-9814-C54D828FEC62}"/>
    <cellStyle name="Input 5 2 2 2 3 2 2" xfId="29252" xr:uid="{958886F7-84F7-4E52-AF47-562ED7DEAC84}"/>
    <cellStyle name="Input 5 2 2 2 3 3" xfId="29253" xr:uid="{132BEBB9-AD06-4339-B1B3-87B017363DE5}"/>
    <cellStyle name="Input 5 2 2 2 3_Mes Actual" xfId="29254" xr:uid="{CCE98B5D-11DF-4054-BA6B-D57A1DFC42D9}"/>
    <cellStyle name="Input 5 2 2 2 4" xfId="29255" xr:uid="{DA60DDD9-16AE-4886-AC09-D208DB9997BB}"/>
    <cellStyle name="Input 5 2 2 2 4 2" xfId="29256" xr:uid="{D7B0B07D-BF2C-4CFB-ABD9-5F0B347CD4DB}"/>
    <cellStyle name="Input 5 2 2 2 5" xfId="29257" xr:uid="{BA68B9B2-0302-4F33-B631-4E6E5B0E404E}"/>
    <cellStyle name="Input 5 2 2 2 5 2" xfId="29258" xr:uid="{0E6E3277-9C3B-4E9F-A853-48BE67B494D9}"/>
    <cellStyle name="Input 5 2 2 2 6" xfId="29259" xr:uid="{9D454A6C-09E1-4ED0-BF31-D17D93C539D5}"/>
    <cellStyle name="Input 5 2 2 2 6 2" xfId="29260" xr:uid="{B641B6B4-FD05-479E-B9B4-AFCBF7A81B58}"/>
    <cellStyle name="Input 5 2 2 2 7" xfId="29261" xr:uid="{12E3D844-BA45-4065-86AD-880538F2C801}"/>
    <cellStyle name="Input 5 2 2 2 7 2" xfId="29262" xr:uid="{53E699CE-8BAB-4464-9C2E-572E976AB2F0}"/>
    <cellStyle name="Input 5 2 2 2 8" xfId="29263" xr:uid="{58AE07A7-E031-41EE-8534-C0FB012F9FEB}"/>
    <cellStyle name="Input 5 2 2 2_Mes Actual" xfId="29264" xr:uid="{8949F958-B3EC-44D1-99D4-7EF2220E11E0}"/>
    <cellStyle name="Input 5 2 2 3" xfId="29265" xr:uid="{BE373654-9061-400B-A37F-21D281469B50}"/>
    <cellStyle name="Input 5 2 2 3 2" xfId="29266" xr:uid="{783D88FA-77EA-4F4E-93B8-1E1A6D89E39F}"/>
    <cellStyle name="Input 5 2 2 3 2 2" xfId="29267" xr:uid="{9212E185-65BF-4880-BB84-EDDFA5034DD6}"/>
    <cellStyle name="Input 5 2 2 3 2 2 2" xfId="29268" xr:uid="{4578102A-D939-4A06-A3B2-12443152FDBA}"/>
    <cellStyle name="Input 5 2 2 3 2 3" xfId="29269" xr:uid="{012BB3CB-FB68-4AD4-94CD-BCDDA0022007}"/>
    <cellStyle name="Input 5 2 2 3 2 3 2" xfId="29270" xr:uid="{EEBAECF1-76DF-4868-AB7B-33C84374E384}"/>
    <cellStyle name="Input 5 2 2 3 2 4" xfId="29271" xr:uid="{8CE3324C-532E-4406-B880-C311B934F0C8}"/>
    <cellStyle name="Input 5 2 2 3 2 4 2" xfId="29272" xr:uid="{40140673-55E6-4652-9F14-9DF16FA3CDF7}"/>
    <cellStyle name="Input 5 2 2 3 2 5" xfId="29273" xr:uid="{53AB275E-3258-4A29-912F-E3B2708F3175}"/>
    <cellStyle name="Input 5 2 2 3 2 5 2" xfId="29274" xr:uid="{939E98F7-17F8-4C70-9D18-C6AFA0C9EEFB}"/>
    <cellStyle name="Input 5 2 2 3 2 6" xfId="29275" xr:uid="{A549E118-3E54-4B0E-9B15-8EB004AC430D}"/>
    <cellStyle name="Input 5 2 2 3 2 6 2" xfId="29276" xr:uid="{4A59C5F0-B658-4295-84F3-3DEBAD0773C3}"/>
    <cellStyle name="Input 5 2 2 3 2 7" xfId="29277" xr:uid="{C69DF795-8A2D-41C6-9575-5EC05C041600}"/>
    <cellStyle name="Input 5 2 2 3 3" xfId="29278" xr:uid="{E39A33A1-CE40-40E0-A17F-B478DAB38DB3}"/>
    <cellStyle name="Input 5 2 2 3 3 2" xfId="29279" xr:uid="{78AE7DCA-01DC-4187-A8CB-1A78F95FC419}"/>
    <cellStyle name="Input 5 2 2 3 4" xfId="29280" xr:uid="{952E5EF1-AD06-485D-9058-E2821E3AD0C0}"/>
    <cellStyle name="Input 5 2 2 3 4 2" xfId="29281" xr:uid="{DCD58062-E54F-44F5-AAB2-46B5E5317270}"/>
    <cellStyle name="Input 5 2 2 3 5" xfId="29282" xr:uid="{6B82F25D-A9C4-40A1-A38B-739974F305EA}"/>
    <cellStyle name="Input 5 2 2 3 5 2" xfId="29283" xr:uid="{A90BD7E3-8BC8-483C-8E54-E7006E2CD628}"/>
    <cellStyle name="Input 5 2 2 3 6" xfId="29284" xr:uid="{C66F0EE2-A139-4AA4-B158-758DFC7D10F3}"/>
    <cellStyle name="Input 5 2 2 3 6 2" xfId="29285" xr:uid="{6828A663-56A9-4853-BC27-EB2F3DF7548D}"/>
    <cellStyle name="Input 5 2 2 3 7" xfId="29286" xr:uid="{1D060BED-05D4-4A48-B45A-C1507360A61C}"/>
    <cellStyle name="Input 5 2 2 3 7 2" xfId="29287" xr:uid="{8BECCADA-5D6B-4362-8A20-7A5B5B24E505}"/>
    <cellStyle name="Input 5 2 2 3 8" xfId="29288" xr:uid="{87A9831F-9772-41F2-B225-9DC01E1D44CB}"/>
    <cellStyle name="Input 5 2 2 3_Mes Actual" xfId="29289" xr:uid="{0F9A3326-CBF4-4344-BCF8-97903D8173C1}"/>
    <cellStyle name="Input 5 2 2 4" xfId="29290" xr:uid="{30DB58F2-026D-4DDF-B1F9-3E671FD5E7A6}"/>
    <cellStyle name="Input 5 2 2 4 2" xfId="29291" xr:uid="{1A90F10B-44E7-4832-977E-1225E84637FA}"/>
    <cellStyle name="Input 5 2 2 4 2 2" xfId="29292" xr:uid="{FDD4A42F-F909-4505-9311-88C925D97DE4}"/>
    <cellStyle name="Input 5 2 2 4 2 2 2" xfId="29293" xr:uid="{77381C0F-0245-49EA-BA1C-508F5AB603E1}"/>
    <cellStyle name="Input 5 2 2 4 2 3" xfId="29294" xr:uid="{3D661D43-5EE7-4613-B0A5-8E14C0DA00D2}"/>
    <cellStyle name="Input 5 2 2 4 2 3 2" xfId="29295" xr:uid="{C7BCB3A5-5D41-4452-888E-806BDADE0235}"/>
    <cellStyle name="Input 5 2 2 4 2 4" xfId="29296" xr:uid="{27A3DD14-02AA-4D89-B936-0885A0FCF5F8}"/>
    <cellStyle name="Input 5 2 2 4 2 4 2" xfId="29297" xr:uid="{3CF1A9AC-343E-43DE-8722-C2E7B2CD905A}"/>
    <cellStyle name="Input 5 2 2 4 2 5" xfId="29298" xr:uid="{1C7C00E0-8D8D-4FE4-BC5F-0AEA19788DF4}"/>
    <cellStyle name="Input 5 2 2 4 2 5 2" xfId="29299" xr:uid="{820C9771-BAF5-4989-B2B7-E06548B01D3C}"/>
    <cellStyle name="Input 5 2 2 4 2 6" xfId="29300" xr:uid="{9DA8F56A-C098-4961-8F5C-E41F50484052}"/>
    <cellStyle name="Input 5 2 2 4 2 6 2" xfId="29301" xr:uid="{0B63F735-2371-4BE6-95F7-B662901994BE}"/>
    <cellStyle name="Input 5 2 2 4 2 7" xfId="29302" xr:uid="{50C5E7EF-F58D-4F4A-AE9F-9CF12EABF63B}"/>
    <cellStyle name="Input 5 2 2 4 3" xfId="29303" xr:uid="{E910CD4E-F94C-4835-B47B-734370326C38}"/>
    <cellStyle name="Input 5 2 2 4 3 2" xfId="29304" xr:uid="{9257D7FD-0357-4FAB-A108-B163166B54CC}"/>
    <cellStyle name="Input 5 2 2 4 4" xfId="29305" xr:uid="{6F2FB847-F890-46D4-B5CA-00EE74BA6BD8}"/>
    <cellStyle name="Input 5 2 2 4 4 2" xfId="29306" xr:uid="{D610B6A0-49A6-4FD7-8E15-53F994376821}"/>
    <cellStyle name="Input 5 2 2 4 5" xfId="29307" xr:uid="{A8941DA3-7179-47B9-A06A-DE8E90EE8267}"/>
    <cellStyle name="Input 5 2 2 4 5 2" xfId="29308" xr:uid="{5EBE021F-84FA-446A-B7BD-23EA9FC4BFDE}"/>
    <cellStyle name="Input 5 2 2 4 6" xfId="29309" xr:uid="{A1AF8927-080F-4C7A-A8E8-E5D9C4F5BDCA}"/>
    <cellStyle name="Input 5 2 2 4 6 2" xfId="29310" xr:uid="{2065B44F-6B6D-485E-B3DD-7FE37DA89C5C}"/>
    <cellStyle name="Input 5 2 2 4 7" xfId="29311" xr:uid="{5D975D57-01AA-4C0C-A43E-CB22BE210267}"/>
    <cellStyle name="Input 5 2 2 4 7 2" xfId="29312" xr:uid="{9F2531A3-D225-49AF-93E4-099A82926646}"/>
    <cellStyle name="Input 5 2 2 4 8" xfId="29313" xr:uid="{3E3166CD-3643-45F9-AF29-927971472608}"/>
    <cellStyle name="Input 5 2 2 4_Mes Actual" xfId="29314" xr:uid="{2BD56806-5E5E-4FD2-81CB-4F9EA1D29975}"/>
    <cellStyle name="Input 5 2 2 5" xfId="29315" xr:uid="{31CFBA20-93DA-4302-B75B-F2784583FE71}"/>
    <cellStyle name="Input 5 2 2 5 2" xfId="29316" xr:uid="{927E1CF2-E410-4081-93BE-B434649599CE}"/>
    <cellStyle name="Input 5 2 2 5 2 2" xfId="29317" xr:uid="{52529B16-A90B-41A3-BE8B-EB7893F4EE66}"/>
    <cellStyle name="Input 5 2 2 5 3" xfId="29318" xr:uid="{8CE04EEF-8C55-47D7-8553-82195FE99E09}"/>
    <cellStyle name="Input 5 2 2 5 3 2" xfId="29319" xr:uid="{0CED2890-D040-4750-A8BE-1A14C0E64F9D}"/>
    <cellStyle name="Input 5 2 2 5 4" xfId="29320" xr:uid="{BF2551CD-62EF-42C6-9203-9DDF1BFD964A}"/>
    <cellStyle name="Input 5 2 2 5 4 2" xfId="29321" xr:uid="{30DAE9F5-80E7-4AC4-8E72-E13ACBF6FF73}"/>
    <cellStyle name="Input 5 2 2 5 5" xfId="29322" xr:uid="{1CD9520C-23EF-4989-A6CE-C9B1B8CFE90C}"/>
    <cellStyle name="Input 5 2 2 5 5 2" xfId="29323" xr:uid="{CECD0761-D18C-466F-96D4-08516A6A4891}"/>
    <cellStyle name="Input 5 2 2 5 6" xfId="29324" xr:uid="{8AB87366-9D72-4A0B-88CE-C82EC5AEAB7F}"/>
    <cellStyle name="Input 5 2 2 5 6 2" xfId="29325" xr:uid="{BCDB9DF7-859B-4E54-B65D-A2F94E827979}"/>
    <cellStyle name="Input 5 2 2 5 7" xfId="29326" xr:uid="{7A2417E6-E006-4CF1-A5CB-C1829C2DC338}"/>
    <cellStyle name="Input 5 2 2 6" xfId="29327" xr:uid="{24AFBFD8-6E2C-4C77-AA23-52F5B369F6B3}"/>
    <cellStyle name="Input 5 2 2 6 2" xfId="29328" xr:uid="{5F0ACF6D-489D-4553-BFE4-1B7E6C21736E}"/>
    <cellStyle name="Input 5 2 2 7" xfId="29329" xr:uid="{0DFB7C65-05E9-4CA9-B46B-1DB2958B1196}"/>
    <cellStyle name="Input 5 2 2 7 2" xfId="29330" xr:uid="{55C1CC80-E95B-4216-8CC1-1C65F3422506}"/>
    <cellStyle name="Input 5 2 2 8" xfId="29331" xr:uid="{8E6B2949-FF5F-4BD2-BBEC-18762861B5E8}"/>
    <cellStyle name="Input 5 2 2 8 2" xfId="29332" xr:uid="{A97901C8-5342-473A-A13C-058795B5EBB5}"/>
    <cellStyle name="Input 5 2 2 9" xfId="29333" xr:uid="{EF79E01D-B7AC-4CAA-938B-B127109DA63A}"/>
    <cellStyle name="Input 5 2 2 9 2" xfId="29334" xr:uid="{6C32F29D-63B1-42AB-9A0B-02EDAAA8B0E5}"/>
    <cellStyle name="Input 5 2 2_Mes Actual" xfId="29335" xr:uid="{9C8DC682-6A43-4F3C-8231-20D01CFD7B32}"/>
    <cellStyle name="Input 5 2 3" xfId="29336" xr:uid="{10F5D01E-955D-4A9C-BBCF-98C5FB788635}"/>
    <cellStyle name="Input 5 2 3 2" xfId="29337" xr:uid="{D29A2402-09FD-4B70-B815-53597EAE6AD5}"/>
    <cellStyle name="Input 5 2 3 2 2" xfId="29338" xr:uid="{BF020C1D-1DEF-4EC8-B2EE-163CBF6712F1}"/>
    <cellStyle name="Input 5 2 3 2 2 2" xfId="29339" xr:uid="{6EB42EE7-C88A-4DAB-AE63-61C8CD3C78DA}"/>
    <cellStyle name="Input 5 2 3 2 3" xfId="29340" xr:uid="{02FFA398-BA7A-42FE-AB25-1D260DF62A0D}"/>
    <cellStyle name="Input 5 2 3 2 3 2" xfId="29341" xr:uid="{FCA931A2-0CED-4717-866B-71A1BCDB3CA0}"/>
    <cellStyle name="Input 5 2 3 2 4" xfId="29342" xr:uid="{475501EF-5EB7-4F79-951F-EFA5BA989A50}"/>
    <cellStyle name="Input 5 2 3 2 4 2" xfId="29343" xr:uid="{273B7F47-E31A-4C3E-825C-56B593EC7470}"/>
    <cellStyle name="Input 5 2 3 2 5" xfId="29344" xr:uid="{A04437FF-7D6F-4333-9A01-33DF81796908}"/>
    <cellStyle name="Input 5 2 3 2 5 2" xfId="29345" xr:uid="{644F0065-EA94-4B23-BAF1-7F764C8C7B93}"/>
    <cellStyle name="Input 5 2 3 2 6" xfId="29346" xr:uid="{3B4AF78C-1750-46E8-890C-AD72F428D36F}"/>
    <cellStyle name="Input 5 2 3 2 6 2" xfId="29347" xr:uid="{0EBCEFE2-437E-4424-864A-63CB9071F6F9}"/>
    <cellStyle name="Input 5 2 3 2 7" xfId="29348" xr:uid="{6FC241D4-3349-442D-9675-2E487AC8BDE4}"/>
    <cellStyle name="Input 5 2 3 2_Mes Actual" xfId="29349" xr:uid="{7879BCB0-EBDE-4521-9EE4-EDCA7FF1B577}"/>
    <cellStyle name="Input 5 2 3 3" xfId="29350" xr:uid="{30354565-BE73-48A9-96E5-7386ADC1773A}"/>
    <cellStyle name="Input 5 2 3 3 2" xfId="29351" xr:uid="{58D775AC-6996-442B-8274-21F461C9DC1A}"/>
    <cellStyle name="Input 5 2 3 3 2 2" xfId="29352" xr:uid="{95EA553E-2A44-4F25-9411-CFAA2985B1B3}"/>
    <cellStyle name="Input 5 2 3 3 3" xfId="29353" xr:uid="{7B0343A0-33C3-4683-9BED-47CC1A844F5E}"/>
    <cellStyle name="Input 5 2 3 3_Mes Actual" xfId="29354" xr:uid="{8B4B6DED-7522-44E3-9762-526D0251461A}"/>
    <cellStyle name="Input 5 2 3 4" xfId="29355" xr:uid="{9331F8A7-4A6B-4255-AD10-A50D3C9481BE}"/>
    <cellStyle name="Input 5 2 3 4 2" xfId="29356" xr:uid="{78CAE698-AA82-4064-A3CA-70C0BC5AA336}"/>
    <cellStyle name="Input 5 2 3 5" xfId="29357" xr:uid="{F2331483-B0E7-4844-9425-BC100ADE727B}"/>
    <cellStyle name="Input 5 2 3 5 2" xfId="29358" xr:uid="{CFCAAB08-63E4-491F-825D-E2CD0E8410BD}"/>
    <cellStyle name="Input 5 2 3 6" xfId="29359" xr:uid="{7F9EC037-D4B1-4237-8A0F-5A36BFD3C7F3}"/>
    <cellStyle name="Input 5 2 3 6 2" xfId="29360" xr:uid="{89CAEB34-EBCB-476E-8555-E5D234352FEE}"/>
    <cellStyle name="Input 5 2 3 7" xfId="29361" xr:uid="{6B1D21E3-D6B7-4DDA-82CB-27E9930311EF}"/>
    <cellStyle name="Input 5 2 3 7 2" xfId="29362" xr:uid="{A274DC70-330A-429F-87F5-D705B129E260}"/>
    <cellStyle name="Input 5 2 3 8" xfId="29363" xr:uid="{F461A7D3-4FBD-45B5-BD8E-D88E64F97904}"/>
    <cellStyle name="Input 5 2 3_Mes Actual" xfId="29364" xr:uid="{E002FF06-B3D5-4730-843D-A7893C2A5AB4}"/>
    <cellStyle name="Input 5 2 4" xfId="29365" xr:uid="{12331244-D557-45DD-BF9F-C42A6F2906A2}"/>
    <cellStyle name="Input 5 2 4 2" xfId="29366" xr:uid="{44FAB1AB-3E0B-474E-B219-F32B980D0473}"/>
    <cellStyle name="Input 5 2 4 2 2" xfId="29367" xr:uid="{FCD10DFA-EA9D-4CE9-BE3C-18A2CC2415D9}"/>
    <cellStyle name="Input 5 2 4 2 2 2" xfId="29368" xr:uid="{2759E50A-6B49-4C5A-B80B-1AB179A666C4}"/>
    <cellStyle name="Input 5 2 4 2 3" xfId="29369" xr:uid="{6C7EEB44-3AC8-457F-805E-D397F049BA32}"/>
    <cellStyle name="Input 5 2 4 2 3 2" xfId="29370" xr:uid="{E409305E-02BC-4D4D-BFB0-871ED97DA31D}"/>
    <cellStyle name="Input 5 2 4 2 4" xfId="29371" xr:uid="{A17646E7-1EB3-4441-A5F1-BA90A642005D}"/>
    <cellStyle name="Input 5 2 4 2 4 2" xfId="29372" xr:uid="{477E9E2A-67CE-4293-A906-B26CF29B0C37}"/>
    <cellStyle name="Input 5 2 4 2 5" xfId="29373" xr:uid="{0B3940DC-6EF2-429A-966C-612A568028ED}"/>
    <cellStyle name="Input 5 2 4 2 5 2" xfId="29374" xr:uid="{90E78E01-E51B-43F1-9FE6-1041D1269D29}"/>
    <cellStyle name="Input 5 2 4 2 6" xfId="29375" xr:uid="{0438BA7B-A958-4318-9FC2-7813274CBFED}"/>
    <cellStyle name="Input 5 2 4 2 6 2" xfId="29376" xr:uid="{27192C29-E363-4CE0-AF3A-A0CB02FF0D68}"/>
    <cellStyle name="Input 5 2 4 2 7" xfId="29377" xr:uid="{80F3D648-D840-4E17-9D5B-4FFBDAC68AAA}"/>
    <cellStyle name="Input 5 2 4 3" xfId="29378" xr:uid="{AECBD914-7D23-4D34-A2B0-D84A3BC92670}"/>
    <cellStyle name="Input 5 2 4 3 2" xfId="29379" xr:uid="{3DE56873-2C70-40BD-9077-11A5B8B610B3}"/>
    <cellStyle name="Input 5 2 4 4" xfId="29380" xr:uid="{8C19F46C-8389-4641-A0C7-709F6C4E36E3}"/>
    <cellStyle name="Input 5 2 4 4 2" xfId="29381" xr:uid="{9DA8CBCA-685B-42E4-8111-0A7107C32D83}"/>
    <cellStyle name="Input 5 2 4 5" xfId="29382" xr:uid="{63EA2E4D-8D9D-4D5E-9FF3-C75D74DE0F5E}"/>
    <cellStyle name="Input 5 2 4 5 2" xfId="29383" xr:uid="{9B65BD78-5346-4D89-9108-407C36C61E3D}"/>
    <cellStyle name="Input 5 2 4 6" xfId="29384" xr:uid="{6DFC87DC-F59F-4404-8E6E-F7F200A7510B}"/>
    <cellStyle name="Input 5 2 4 6 2" xfId="29385" xr:uid="{699F68DF-E927-45FB-9333-F2BC4D64E731}"/>
    <cellStyle name="Input 5 2 4 7" xfId="29386" xr:uid="{C205683B-D5D1-42A1-94A8-A59434D708D6}"/>
    <cellStyle name="Input 5 2 4 7 2" xfId="29387" xr:uid="{E5278AF8-F0B8-4D26-8E54-5B938D9C9DB3}"/>
    <cellStyle name="Input 5 2 4 8" xfId="29388" xr:uid="{31033B2F-04AA-4F92-AC4F-D3C7E1644925}"/>
    <cellStyle name="Input 5 2 4_Mes Actual" xfId="29389" xr:uid="{5B193A07-3570-48A0-A4FC-0A8E983911E7}"/>
    <cellStyle name="Input 5 2 5" xfId="29390" xr:uid="{96F08704-586A-430D-9E99-4FD950AF48C9}"/>
    <cellStyle name="Input 5 2 5 2" xfId="29391" xr:uid="{27F32A5F-A0BC-4E27-8300-29A78502A8A6}"/>
    <cellStyle name="Input 5 2 5 2 2" xfId="29392" xr:uid="{0D81DD6B-B38D-4F20-831F-61A39EF75D84}"/>
    <cellStyle name="Input 5 2 5 2 2 2" xfId="29393" xr:uid="{EF384B5B-0AFF-46E6-A7F3-45753AA3E3D3}"/>
    <cellStyle name="Input 5 2 5 2 3" xfId="29394" xr:uid="{92EF9F39-D1C4-48BC-907A-33E62BD33551}"/>
    <cellStyle name="Input 5 2 5 2 3 2" xfId="29395" xr:uid="{8392280A-0BE4-4FEA-9E0B-B07DFBA05653}"/>
    <cellStyle name="Input 5 2 5 2 4" xfId="29396" xr:uid="{9CE35810-28F4-406A-A868-EC43B7323BAF}"/>
    <cellStyle name="Input 5 2 5 2 4 2" xfId="29397" xr:uid="{6AC0A80E-D6C5-4F1B-9900-1F5476D12733}"/>
    <cellStyle name="Input 5 2 5 2 5" xfId="29398" xr:uid="{3A0DB520-1E3E-4073-82C6-C59A955B8437}"/>
    <cellStyle name="Input 5 2 5 2 5 2" xfId="29399" xr:uid="{E656AAA3-97A0-47B2-BD73-E8B7B9038CC4}"/>
    <cellStyle name="Input 5 2 5 2 6" xfId="29400" xr:uid="{02B73FE6-ABA9-48CF-9B62-EC5A64FBCB49}"/>
    <cellStyle name="Input 5 2 5 2 6 2" xfId="29401" xr:uid="{E04C7118-AA31-467B-81D0-248DD5434C80}"/>
    <cellStyle name="Input 5 2 5 2 7" xfId="29402" xr:uid="{2B3DD1E8-6A60-4709-B336-EF8F4C641B08}"/>
    <cellStyle name="Input 5 2 5 3" xfId="29403" xr:uid="{0C35C0FC-33CB-4D90-925D-0E6FB87DB7AD}"/>
    <cellStyle name="Input 5 2 5 3 2" xfId="29404" xr:uid="{9C9B13E3-3277-4F39-B4FC-651E19C14195}"/>
    <cellStyle name="Input 5 2 5 4" xfId="29405" xr:uid="{5D1C526E-7F77-4316-8F0E-7D661D895487}"/>
    <cellStyle name="Input 5 2 5 4 2" xfId="29406" xr:uid="{956A263F-A4C8-4667-BEE9-0AC36EB97F9E}"/>
    <cellStyle name="Input 5 2 5 5" xfId="29407" xr:uid="{5C94DB65-F1FF-42A0-ADBF-64B203E23229}"/>
    <cellStyle name="Input 5 2 5 5 2" xfId="29408" xr:uid="{647E2589-0C22-4120-839C-8776291B6595}"/>
    <cellStyle name="Input 5 2 5 6" xfId="29409" xr:uid="{EB6B0963-3CBF-40F4-88EA-C0FB5917F48C}"/>
    <cellStyle name="Input 5 2 5 6 2" xfId="29410" xr:uid="{84CDA69B-BAA8-4682-B5A6-AC1AEC5DDBCF}"/>
    <cellStyle name="Input 5 2 5 7" xfId="29411" xr:uid="{FEDDB8F3-F85D-4E7A-80DA-60A3F1357BFA}"/>
    <cellStyle name="Input 5 2 5 7 2" xfId="29412" xr:uid="{C19FA048-F48C-43FA-BC76-F00F3BAED6D9}"/>
    <cellStyle name="Input 5 2 5 8" xfId="29413" xr:uid="{B5917B95-AA33-4963-B931-652528CFFC1B}"/>
    <cellStyle name="Input 5 2 5_Mes Actual" xfId="29414" xr:uid="{39D2EDB6-FC0F-4326-B0B9-64952261944A}"/>
    <cellStyle name="Input 5 2 6" xfId="29415" xr:uid="{5F600BD4-0F27-4294-ABE0-23BF00635134}"/>
    <cellStyle name="Input 5 2 6 2" xfId="29416" xr:uid="{6A45E066-20B4-49D0-AAE9-156158608A94}"/>
    <cellStyle name="Input 5 2 6 2 2" xfId="29417" xr:uid="{20929302-21FB-4082-A4D2-377CEC2A752C}"/>
    <cellStyle name="Input 5 2 6 3" xfId="29418" xr:uid="{8274FCCB-12FD-456E-B0BE-EB7B0FE6B426}"/>
    <cellStyle name="Input 5 2 6 3 2" xfId="29419" xr:uid="{F5E1FAE4-6B0D-4940-9E8D-DDD64B0592BA}"/>
    <cellStyle name="Input 5 2 6 4" xfId="29420" xr:uid="{EE47E559-7370-4EF5-B000-E66FDC69FE01}"/>
    <cellStyle name="Input 5 2 6 4 2" xfId="29421" xr:uid="{787ADAEB-524A-45C2-A13C-3704A2193F27}"/>
    <cellStyle name="Input 5 2 6 5" xfId="29422" xr:uid="{639C4DC4-3330-403C-84DA-0A9997F97065}"/>
    <cellStyle name="Input 5 2 6 5 2" xfId="29423" xr:uid="{6CF01FAF-D16F-4F35-8F4B-A6E65E5CEFBB}"/>
    <cellStyle name="Input 5 2 6 6" xfId="29424" xr:uid="{E2C2B478-E04B-4156-8A3B-D97FD6B21DE7}"/>
    <cellStyle name="Input 5 2 6 6 2" xfId="29425" xr:uid="{72C01C01-3BA8-4E58-946E-8994253574B2}"/>
    <cellStyle name="Input 5 2 6 7" xfId="29426" xr:uid="{493D75CF-47E7-4DCF-A035-CCFAC4B180D9}"/>
    <cellStyle name="Input 5 2 7" xfId="29427" xr:uid="{A41F8678-2208-4E7F-80D0-CBB09136AA1A}"/>
    <cellStyle name="Input 5 2 7 2" xfId="29428" xr:uid="{84D0512E-42EF-435E-9490-9E01BFF71B19}"/>
    <cellStyle name="Input 5 2 8" xfId="29429" xr:uid="{5775416E-8622-46EC-A2F8-36028B2AEF27}"/>
    <cellStyle name="Input 5 2 8 2" xfId="29430" xr:uid="{B28EB411-4DB9-4175-80AB-A9E52ACC0177}"/>
    <cellStyle name="Input 5 2 9" xfId="29431" xr:uid="{3456574C-13B5-4148-B17D-C9A3C055FF3C}"/>
    <cellStyle name="Input 5 2 9 2" xfId="29432" xr:uid="{820A1ED9-9A6B-44ED-8C4B-A764CA0131CC}"/>
    <cellStyle name="Input 5 2_Mes Actual" xfId="29433" xr:uid="{3A0B263F-801E-4843-8268-8F3564338E0E}"/>
    <cellStyle name="Input 5 3" xfId="29434" xr:uid="{DD4FE7FC-2B05-4E40-8229-F0DAC2686CC3}"/>
    <cellStyle name="Input 5 3 10" xfId="29435" xr:uid="{8AB92311-DEAE-4A36-ADC0-7FD70E52AF5B}"/>
    <cellStyle name="Input 5 3 10 2" xfId="29436" xr:uid="{0CAA88F9-95BB-45AF-BFC3-5078FA894937}"/>
    <cellStyle name="Input 5 3 11" xfId="29437" xr:uid="{77A8C440-540D-4973-9437-378267DB9DEA}"/>
    <cellStyle name="Input 5 3 11 2" xfId="29438" xr:uid="{4736ADE0-4A51-46EE-B2D2-F2C6CE2CCFCB}"/>
    <cellStyle name="Input 5 3 12" xfId="29439" xr:uid="{08E7B988-9D65-41A5-9E6F-3E2759E0E13F}"/>
    <cellStyle name="Input 5 3 2" xfId="29440" xr:uid="{B9500AFE-ED26-4CF2-80D4-EA1C9152CFC0}"/>
    <cellStyle name="Input 5 3 2 10" xfId="29441" xr:uid="{A1B40CBD-BE57-4863-81FC-29ABC2E60CCA}"/>
    <cellStyle name="Input 5 3 2 10 2" xfId="29442" xr:uid="{7007447E-9224-4901-B083-3087EBB2BE99}"/>
    <cellStyle name="Input 5 3 2 11" xfId="29443" xr:uid="{7A921BC0-C001-475A-9780-2637B1961962}"/>
    <cellStyle name="Input 5 3 2 2" xfId="29444" xr:uid="{A8157A5C-80FE-4316-A974-4587F84E56AE}"/>
    <cellStyle name="Input 5 3 2 2 2" xfId="29445" xr:uid="{497776A3-C3FC-4C3D-90BA-DBEBA31FD875}"/>
    <cellStyle name="Input 5 3 2 2 2 2" xfId="29446" xr:uid="{114CD5C8-3BD7-4CAB-9847-69ECF8A896D2}"/>
    <cellStyle name="Input 5 3 2 2 2 2 2" xfId="29447" xr:uid="{676FB966-A39B-44C0-927C-5FAC18C25B37}"/>
    <cellStyle name="Input 5 3 2 2 2 3" xfId="29448" xr:uid="{0A40C85C-F071-4287-B3E9-3806376F9762}"/>
    <cellStyle name="Input 5 3 2 2 2 3 2" xfId="29449" xr:uid="{10476541-EDAD-43C7-9314-2FE8A48AF6D5}"/>
    <cellStyle name="Input 5 3 2 2 2 4" xfId="29450" xr:uid="{637F222B-A309-4778-82B2-952C7E36E9F6}"/>
    <cellStyle name="Input 5 3 2 2 2 4 2" xfId="29451" xr:uid="{E62B693A-AC37-4EC9-AEBD-134C6A65A120}"/>
    <cellStyle name="Input 5 3 2 2 2 5" xfId="29452" xr:uid="{AE82EDCA-088A-4796-9FB4-93301E6F0E21}"/>
    <cellStyle name="Input 5 3 2 2 2 5 2" xfId="29453" xr:uid="{FB4AE3D2-7529-4965-9338-4DEA9F55E0E4}"/>
    <cellStyle name="Input 5 3 2 2 2 6" xfId="29454" xr:uid="{18D1BD12-1EC2-44D7-B3F6-EB727F65B697}"/>
    <cellStyle name="Input 5 3 2 2 2 6 2" xfId="29455" xr:uid="{FF603D43-EBA0-4034-8181-A4FD49A9AAF1}"/>
    <cellStyle name="Input 5 3 2 2 2 7" xfId="29456" xr:uid="{09B94A1B-03C0-475D-AD9F-DC4FB391A79E}"/>
    <cellStyle name="Input 5 3 2 2 2_Mes Actual" xfId="29457" xr:uid="{79D3A4AA-7A4D-4D8F-A31C-2A723519AC56}"/>
    <cellStyle name="Input 5 3 2 2 3" xfId="29458" xr:uid="{41F93160-9E6F-485C-B2C3-AF5C6BC7A64B}"/>
    <cellStyle name="Input 5 3 2 2 3 2" xfId="29459" xr:uid="{8E9D5304-2932-4C60-8304-3CD9C49B66AD}"/>
    <cellStyle name="Input 5 3 2 2 3 2 2" xfId="29460" xr:uid="{87196E0E-96C1-4D8D-851B-2FA76706E384}"/>
    <cellStyle name="Input 5 3 2 2 3 3" xfId="29461" xr:uid="{E60C5E67-0699-4953-9DF6-34BE5867E9EF}"/>
    <cellStyle name="Input 5 3 2 2 3_Mes Actual" xfId="29462" xr:uid="{277FDC29-D215-4A48-B52B-D0F87EB4DF23}"/>
    <cellStyle name="Input 5 3 2 2 4" xfId="29463" xr:uid="{CAD97A5B-36F8-4854-A6FE-1E9880B3B939}"/>
    <cellStyle name="Input 5 3 2 2 4 2" xfId="29464" xr:uid="{DC2E45B2-8480-4DF6-B1DC-E23FDE4344C7}"/>
    <cellStyle name="Input 5 3 2 2 5" xfId="29465" xr:uid="{0110EB69-CF51-439F-93FB-7CA315D6C8EE}"/>
    <cellStyle name="Input 5 3 2 2 5 2" xfId="29466" xr:uid="{819FE9F4-5FC4-4C47-92AA-0B853FF56985}"/>
    <cellStyle name="Input 5 3 2 2 6" xfId="29467" xr:uid="{8A48EC5E-8757-45A8-840B-552103D1565C}"/>
    <cellStyle name="Input 5 3 2 2 6 2" xfId="29468" xr:uid="{8C4F5B97-45A8-4760-A3E0-21B2F2F96014}"/>
    <cellStyle name="Input 5 3 2 2 7" xfId="29469" xr:uid="{D4781597-3422-491F-A89C-84A441B57FE9}"/>
    <cellStyle name="Input 5 3 2 2 7 2" xfId="29470" xr:uid="{D99416C3-AB16-414B-A763-C125CEC010C8}"/>
    <cellStyle name="Input 5 3 2 2 8" xfId="29471" xr:uid="{41BCE8B3-DB34-4E6F-87C5-6568C3FED82F}"/>
    <cellStyle name="Input 5 3 2 2_Mes Actual" xfId="29472" xr:uid="{E46CE30D-D56C-4DF8-8CF8-4BBAB6B8AA91}"/>
    <cellStyle name="Input 5 3 2 3" xfId="29473" xr:uid="{19F11BD9-9F5C-4F9A-82A1-2DC16A236824}"/>
    <cellStyle name="Input 5 3 2 3 2" xfId="29474" xr:uid="{7D5CBE1D-C389-4A8C-991F-CE9B60F899C0}"/>
    <cellStyle name="Input 5 3 2 3 2 2" xfId="29475" xr:uid="{04F91685-A3D8-48EA-92BE-3870F25F37AF}"/>
    <cellStyle name="Input 5 3 2 3 2 2 2" xfId="29476" xr:uid="{24F8F8A5-B4D1-423F-B43A-C1F0E4DB8E75}"/>
    <cellStyle name="Input 5 3 2 3 2 3" xfId="29477" xr:uid="{DC6EB1F7-9EA9-43A8-9915-ABE5EF8ADCD1}"/>
    <cellStyle name="Input 5 3 2 3 2 3 2" xfId="29478" xr:uid="{3785001B-E96A-43F9-918C-868F8902E135}"/>
    <cellStyle name="Input 5 3 2 3 2 4" xfId="29479" xr:uid="{CF8DFE9E-CE81-4BFF-A23A-495711370B00}"/>
    <cellStyle name="Input 5 3 2 3 2 4 2" xfId="29480" xr:uid="{C56CB2F6-20F6-44CE-9AA5-79E5AC35C208}"/>
    <cellStyle name="Input 5 3 2 3 2 5" xfId="29481" xr:uid="{A7A12330-0873-4A9E-A7C2-FA3ECF3BFC41}"/>
    <cellStyle name="Input 5 3 2 3 2 5 2" xfId="29482" xr:uid="{CFFBE7E0-B4DA-4E58-B3DE-9AB688D0C04F}"/>
    <cellStyle name="Input 5 3 2 3 2 6" xfId="29483" xr:uid="{D46515A5-227B-4EAE-9D93-4F1F7DA9E3DF}"/>
    <cellStyle name="Input 5 3 2 3 2 6 2" xfId="29484" xr:uid="{2048B584-E7D6-499F-981E-16148628A6D7}"/>
    <cellStyle name="Input 5 3 2 3 2 7" xfId="29485" xr:uid="{FCD33EA3-CA5F-4A07-95B1-B50FBC46B48E}"/>
    <cellStyle name="Input 5 3 2 3 3" xfId="29486" xr:uid="{92F6D0EC-43F0-4D74-A0A8-06FFEF441B78}"/>
    <cellStyle name="Input 5 3 2 3 3 2" xfId="29487" xr:uid="{1699D900-18FD-49C9-8A49-B28231496309}"/>
    <cellStyle name="Input 5 3 2 3 4" xfId="29488" xr:uid="{8E7DCFF9-ABBD-450D-BAF6-51CDE59AAC29}"/>
    <cellStyle name="Input 5 3 2 3 4 2" xfId="29489" xr:uid="{2D0099CC-2AE4-4D69-9C58-56D9786BF59A}"/>
    <cellStyle name="Input 5 3 2 3 5" xfId="29490" xr:uid="{86DFB83D-699E-449D-A24C-82B52F229A18}"/>
    <cellStyle name="Input 5 3 2 3 5 2" xfId="29491" xr:uid="{78F64BEE-24A8-4EC8-9E65-0745A55EA107}"/>
    <cellStyle name="Input 5 3 2 3 6" xfId="29492" xr:uid="{008FEB08-8E53-4C2F-9FD8-86F883010CD7}"/>
    <cellStyle name="Input 5 3 2 3 6 2" xfId="29493" xr:uid="{284547F6-0D04-4E31-8184-9E5AE7E89DEA}"/>
    <cellStyle name="Input 5 3 2 3 7" xfId="29494" xr:uid="{D4DC8257-F362-4071-8516-212AF4E19B43}"/>
    <cellStyle name="Input 5 3 2 3 7 2" xfId="29495" xr:uid="{5550A564-524D-4B2B-AC79-154E864E420C}"/>
    <cellStyle name="Input 5 3 2 3 8" xfId="29496" xr:uid="{FD4253AE-47CA-4F3D-99E4-E136AFAEB524}"/>
    <cellStyle name="Input 5 3 2 3_Mes Actual" xfId="29497" xr:uid="{2CEE39BF-2C71-4502-967B-E21EBEB51958}"/>
    <cellStyle name="Input 5 3 2 4" xfId="29498" xr:uid="{7E493B40-3C7F-499A-AB73-723322BC9B10}"/>
    <cellStyle name="Input 5 3 2 4 2" xfId="29499" xr:uid="{C6C82CCC-1A24-422A-8D7B-DA890C8C9F06}"/>
    <cellStyle name="Input 5 3 2 4 2 2" xfId="29500" xr:uid="{0927C382-384D-4FC1-AA73-08E33DBD758B}"/>
    <cellStyle name="Input 5 3 2 4 2 2 2" xfId="29501" xr:uid="{C8F20872-7704-46E7-B8AE-5DCD4FCC9F69}"/>
    <cellStyle name="Input 5 3 2 4 2 3" xfId="29502" xr:uid="{CE3060EB-C9DF-49B2-9A65-40B18A0335DC}"/>
    <cellStyle name="Input 5 3 2 4 2 3 2" xfId="29503" xr:uid="{ED18A6FC-A00B-4907-9D6A-237D7C5F5FA5}"/>
    <cellStyle name="Input 5 3 2 4 2 4" xfId="29504" xr:uid="{9208DBAE-3F32-4B66-94F8-7720C7322E2D}"/>
    <cellStyle name="Input 5 3 2 4 2 4 2" xfId="29505" xr:uid="{43AAD087-CD93-4749-9F05-2D63E818D5C1}"/>
    <cellStyle name="Input 5 3 2 4 2 5" xfId="29506" xr:uid="{8F93582A-8153-47C9-8E1B-9567206AFCB8}"/>
    <cellStyle name="Input 5 3 2 4 2 5 2" xfId="29507" xr:uid="{7847A6F3-F098-4CDA-B0F2-BB101913DD78}"/>
    <cellStyle name="Input 5 3 2 4 2 6" xfId="29508" xr:uid="{DBB6B84F-3B2F-4542-83B3-4C4C61A74265}"/>
    <cellStyle name="Input 5 3 2 4 2 6 2" xfId="29509" xr:uid="{D4DD3E6E-9E07-4221-97EF-A69B1D593179}"/>
    <cellStyle name="Input 5 3 2 4 2 7" xfId="29510" xr:uid="{9A14CC26-06EF-41A1-AAEA-5C1BCDF54034}"/>
    <cellStyle name="Input 5 3 2 4 3" xfId="29511" xr:uid="{BD48FE44-41E0-4F97-AEDC-5C48774EB220}"/>
    <cellStyle name="Input 5 3 2 4 3 2" xfId="29512" xr:uid="{276DAD6B-B211-4364-8724-CE98DF5C7BD9}"/>
    <cellStyle name="Input 5 3 2 4 4" xfId="29513" xr:uid="{F28E83BA-FBC2-4A1A-B65C-B069CDC3B323}"/>
    <cellStyle name="Input 5 3 2 4 4 2" xfId="29514" xr:uid="{132EFA71-9080-4836-8219-9C30A859DAA4}"/>
    <cellStyle name="Input 5 3 2 4 5" xfId="29515" xr:uid="{0351F7E8-2588-4C43-A74C-434240F85694}"/>
    <cellStyle name="Input 5 3 2 4 5 2" xfId="29516" xr:uid="{CBFB5EFE-DA1E-482F-BDF8-4085EB8CD3B1}"/>
    <cellStyle name="Input 5 3 2 4 6" xfId="29517" xr:uid="{AD1F6F20-1308-41B4-8557-5847F0E041D7}"/>
    <cellStyle name="Input 5 3 2 4 6 2" xfId="29518" xr:uid="{AFB2DB51-07CB-437F-80B4-E438EAFE143A}"/>
    <cellStyle name="Input 5 3 2 4 7" xfId="29519" xr:uid="{5E6D7E0E-7B72-442F-A2A6-EB36049B1D84}"/>
    <cellStyle name="Input 5 3 2 4 7 2" xfId="29520" xr:uid="{6FD70D94-7AFC-4CA4-B774-20B0996BFAEC}"/>
    <cellStyle name="Input 5 3 2 4 8" xfId="29521" xr:uid="{2EC4C12C-3BA0-45FF-92B5-401992043274}"/>
    <cellStyle name="Input 5 3 2 4_Mes Actual" xfId="29522" xr:uid="{3FCAD67A-BF1D-4712-9EAD-D66FFDC5D89C}"/>
    <cellStyle name="Input 5 3 2 5" xfId="29523" xr:uid="{08BDFE55-688D-4A65-8BF9-5AC9012A5538}"/>
    <cellStyle name="Input 5 3 2 5 2" xfId="29524" xr:uid="{048D8C09-4127-4567-B578-DADB462C9AF4}"/>
    <cellStyle name="Input 5 3 2 5 2 2" xfId="29525" xr:uid="{4B1BD3C0-63E9-4A92-B8BC-8A7123D76FDC}"/>
    <cellStyle name="Input 5 3 2 5 3" xfId="29526" xr:uid="{E222317F-0478-45AD-BD44-4EBA2325A1E8}"/>
    <cellStyle name="Input 5 3 2 5 3 2" xfId="29527" xr:uid="{8715F616-902D-4907-8DBC-53D1F68B9B91}"/>
    <cellStyle name="Input 5 3 2 5 4" xfId="29528" xr:uid="{DEF7ECCE-9951-4474-ADE4-121C3ABE0327}"/>
    <cellStyle name="Input 5 3 2 5 4 2" xfId="29529" xr:uid="{7DC085DB-0F55-4646-8D0E-4514DFDBE7D0}"/>
    <cellStyle name="Input 5 3 2 5 5" xfId="29530" xr:uid="{10648A21-B8E5-4B30-8D5F-A0C1856E5676}"/>
    <cellStyle name="Input 5 3 2 5 5 2" xfId="29531" xr:uid="{E73EFBBF-D537-4139-95DA-66AFB3435437}"/>
    <cellStyle name="Input 5 3 2 5 6" xfId="29532" xr:uid="{0844D2AD-08EA-45F0-8E76-8475696A77D8}"/>
    <cellStyle name="Input 5 3 2 5 6 2" xfId="29533" xr:uid="{90DE6718-7E98-4ABF-811C-E674ECFB5678}"/>
    <cellStyle name="Input 5 3 2 5 7" xfId="29534" xr:uid="{51025097-9726-4E70-A889-196F6F5F3682}"/>
    <cellStyle name="Input 5 3 2 6" xfId="29535" xr:uid="{608721A0-1452-40BC-A2E2-C728134BFB2A}"/>
    <cellStyle name="Input 5 3 2 6 2" xfId="29536" xr:uid="{1049E5D0-1ECE-401C-B059-82C891A9460E}"/>
    <cellStyle name="Input 5 3 2 7" xfId="29537" xr:uid="{F97C134B-7C3C-464E-AB3B-A43CBC934836}"/>
    <cellStyle name="Input 5 3 2 7 2" xfId="29538" xr:uid="{7B3C0AC1-62A9-4A4B-8D58-A391B1422856}"/>
    <cellStyle name="Input 5 3 2 8" xfId="29539" xr:uid="{677676D8-E4FC-49EE-BE03-040FC5558684}"/>
    <cellStyle name="Input 5 3 2 8 2" xfId="29540" xr:uid="{2A9D262B-80AB-418A-8F02-6CBF66BC32F7}"/>
    <cellStyle name="Input 5 3 2 9" xfId="29541" xr:uid="{65F60123-8F09-4A2C-9239-F463422C62DE}"/>
    <cellStyle name="Input 5 3 2 9 2" xfId="29542" xr:uid="{41344788-7E3E-4BC7-A81E-137DD3B6E9F2}"/>
    <cellStyle name="Input 5 3 2_Mes Actual" xfId="29543" xr:uid="{901FD80A-CA41-4D18-8ED1-8F274558B0BC}"/>
    <cellStyle name="Input 5 3 3" xfId="29544" xr:uid="{CCFEAE10-847A-47CB-9FC3-3610B1CEF6C3}"/>
    <cellStyle name="Input 5 3 3 2" xfId="29545" xr:uid="{1518F9FE-B020-4AA9-809C-0200A97563CB}"/>
    <cellStyle name="Input 5 3 3 2 2" xfId="29546" xr:uid="{5B023C98-D1DF-40D9-B0BE-DED5892CE072}"/>
    <cellStyle name="Input 5 3 3 2 2 2" xfId="29547" xr:uid="{DFA7716B-A6F1-4BA1-A109-16F4A75F1E73}"/>
    <cellStyle name="Input 5 3 3 2 3" xfId="29548" xr:uid="{34556006-4303-417A-BABD-02DD42F20362}"/>
    <cellStyle name="Input 5 3 3 2 3 2" xfId="29549" xr:uid="{1564A741-9C69-466D-8539-70DAD7A4A2D2}"/>
    <cellStyle name="Input 5 3 3 2 4" xfId="29550" xr:uid="{DD227F9B-09B8-46C3-92F0-4D0CA0B0D5DF}"/>
    <cellStyle name="Input 5 3 3 2 4 2" xfId="29551" xr:uid="{FB3EE817-98F6-459D-9996-A58A68A65451}"/>
    <cellStyle name="Input 5 3 3 2 5" xfId="29552" xr:uid="{84787240-5D43-4807-A3AF-01115D10E9FE}"/>
    <cellStyle name="Input 5 3 3 2 5 2" xfId="29553" xr:uid="{B6EE634A-3E08-4DBE-BB62-CC752E3FE5F7}"/>
    <cellStyle name="Input 5 3 3 2 6" xfId="29554" xr:uid="{0A479054-AD76-43E8-8656-084655F48258}"/>
    <cellStyle name="Input 5 3 3 2 6 2" xfId="29555" xr:uid="{48C944CC-312C-4651-935B-C27CD80A55B4}"/>
    <cellStyle name="Input 5 3 3 2 7" xfId="29556" xr:uid="{F8A22E19-8136-47A7-89CE-F2D33206F087}"/>
    <cellStyle name="Input 5 3 3 2_Mes Actual" xfId="29557" xr:uid="{6723F44C-15E5-4CE6-97F2-370191251D7F}"/>
    <cellStyle name="Input 5 3 3 3" xfId="29558" xr:uid="{22474508-4E74-4863-84B4-AD60DFD63CE5}"/>
    <cellStyle name="Input 5 3 3 3 2" xfId="29559" xr:uid="{57EBEB29-EF63-4A00-BDBB-ED9F27B686A3}"/>
    <cellStyle name="Input 5 3 3 3 2 2" xfId="29560" xr:uid="{621FE25E-211B-450F-A762-97F8DA027174}"/>
    <cellStyle name="Input 5 3 3 3 3" xfId="29561" xr:uid="{B4048F03-A319-4379-90F8-536A285F496C}"/>
    <cellStyle name="Input 5 3 3 3_Mes Actual" xfId="29562" xr:uid="{4723EC3D-4457-471B-8E04-584008BB7D10}"/>
    <cellStyle name="Input 5 3 3 4" xfId="29563" xr:uid="{9E32B944-10CE-47BC-992C-61496AB5F353}"/>
    <cellStyle name="Input 5 3 3 4 2" xfId="29564" xr:uid="{8776E1EA-5FC2-4053-8E55-7FD05C0EE6A2}"/>
    <cellStyle name="Input 5 3 3 5" xfId="29565" xr:uid="{D3874E72-F174-4721-AB6F-99AD16D4B2D4}"/>
    <cellStyle name="Input 5 3 3 5 2" xfId="29566" xr:uid="{05235029-EAD6-4B0A-BE3B-35769CDF7AAC}"/>
    <cellStyle name="Input 5 3 3 6" xfId="29567" xr:uid="{C7B60EBC-E43E-4FF7-B265-C18BE54AAA21}"/>
    <cellStyle name="Input 5 3 3 6 2" xfId="29568" xr:uid="{5E3CF32E-CE46-477B-922B-77A1698A1D73}"/>
    <cellStyle name="Input 5 3 3 7" xfId="29569" xr:uid="{6DA2EDE6-094B-4E8D-A735-2A9F3F94826C}"/>
    <cellStyle name="Input 5 3 3 7 2" xfId="29570" xr:uid="{EDFFA1AE-1E49-4C18-BB7A-CB182D1F3F2A}"/>
    <cellStyle name="Input 5 3 3 8" xfId="29571" xr:uid="{1F5D3DC1-C3C8-4711-B017-044E25B49C03}"/>
    <cellStyle name="Input 5 3 3_Mes Actual" xfId="29572" xr:uid="{1C7CA6B2-3468-4CC8-904F-CA000378F93B}"/>
    <cellStyle name="Input 5 3 4" xfId="29573" xr:uid="{05DEAA1A-66AF-493D-A071-B872A86317A1}"/>
    <cellStyle name="Input 5 3 4 2" xfId="29574" xr:uid="{171823FF-7B46-4070-9968-9B3A6C8817A1}"/>
    <cellStyle name="Input 5 3 4 2 2" xfId="29575" xr:uid="{A854DC9C-6A54-490F-BD82-464F1F956625}"/>
    <cellStyle name="Input 5 3 4 2 2 2" xfId="29576" xr:uid="{86D8D301-7A61-48AE-AF8C-0248E7DD40EA}"/>
    <cellStyle name="Input 5 3 4 2 3" xfId="29577" xr:uid="{DF9ECD92-A212-4150-9758-E044A71DE851}"/>
    <cellStyle name="Input 5 3 4 2 3 2" xfId="29578" xr:uid="{C220F205-D268-405E-81A5-CDC7A3122C4D}"/>
    <cellStyle name="Input 5 3 4 2 4" xfId="29579" xr:uid="{81EAC680-0DBF-4D9E-B754-37CDDE5C9F14}"/>
    <cellStyle name="Input 5 3 4 2 4 2" xfId="29580" xr:uid="{5C14E923-E2A7-4835-A308-9A82DBBA7F96}"/>
    <cellStyle name="Input 5 3 4 2 5" xfId="29581" xr:uid="{2E980C2C-9D7F-49B1-AEA0-47639E64D480}"/>
    <cellStyle name="Input 5 3 4 2 5 2" xfId="29582" xr:uid="{0FE8D1BC-C14E-4C4F-AE67-EDDDEF473037}"/>
    <cellStyle name="Input 5 3 4 2 6" xfId="29583" xr:uid="{1EF17AFD-A511-4499-A103-446AD5A60E2E}"/>
    <cellStyle name="Input 5 3 4 2 6 2" xfId="29584" xr:uid="{E745DF70-5525-4C94-B8DD-9FFF78A7AF51}"/>
    <cellStyle name="Input 5 3 4 2 7" xfId="29585" xr:uid="{21D7F54A-FF40-4EF5-A715-545BF913D89A}"/>
    <cellStyle name="Input 5 3 4 3" xfId="29586" xr:uid="{929D35D8-5405-4129-8F4C-7A1C8D493119}"/>
    <cellStyle name="Input 5 3 4 3 2" xfId="29587" xr:uid="{E0953FB7-90C2-453D-A9A1-59820FEAAADF}"/>
    <cellStyle name="Input 5 3 4 4" xfId="29588" xr:uid="{8556F091-6729-46E6-8778-2301DB65E745}"/>
    <cellStyle name="Input 5 3 4 4 2" xfId="29589" xr:uid="{9AFDBFC7-200D-46BE-A45E-14527765068C}"/>
    <cellStyle name="Input 5 3 4 5" xfId="29590" xr:uid="{B97E35E3-BF67-4905-A662-4DF6DA93DC8D}"/>
    <cellStyle name="Input 5 3 4 5 2" xfId="29591" xr:uid="{9D3010BB-4524-474E-B459-E2FD9FF2A353}"/>
    <cellStyle name="Input 5 3 4 6" xfId="29592" xr:uid="{8AED8895-E642-4747-82CA-09C79EBB7327}"/>
    <cellStyle name="Input 5 3 4 6 2" xfId="29593" xr:uid="{0092DACB-50BE-4244-B5A4-137A18319BAD}"/>
    <cellStyle name="Input 5 3 4 7" xfId="29594" xr:uid="{0EB4E357-9A51-4690-B060-EF3059273B57}"/>
    <cellStyle name="Input 5 3 4 7 2" xfId="29595" xr:uid="{5CE262A6-73A3-4AAB-A846-85C4BFCE72F7}"/>
    <cellStyle name="Input 5 3 4 8" xfId="29596" xr:uid="{C42CE6D3-62F9-46C8-AB35-6E4E8C264252}"/>
    <cellStyle name="Input 5 3 4_Mes Actual" xfId="29597" xr:uid="{090A9067-ED5C-4E68-841D-CE9415970171}"/>
    <cellStyle name="Input 5 3 5" xfId="29598" xr:uid="{C7C4612F-86A4-4D5E-B545-EE21BF7A4485}"/>
    <cellStyle name="Input 5 3 5 2" xfId="29599" xr:uid="{02D281D3-D60D-4755-A5A0-D99C4D04C4C9}"/>
    <cellStyle name="Input 5 3 5 2 2" xfId="29600" xr:uid="{05F3DC2C-2AFF-48F0-A279-E2D0E722F0DF}"/>
    <cellStyle name="Input 5 3 5 2 2 2" xfId="29601" xr:uid="{061819FF-1E94-48A5-AD3F-8956777D09CA}"/>
    <cellStyle name="Input 5 3 5 2 3" xfId="29602" xr:uid="{48525A20-6324-49AE-9F1E-9A05F89B3795}"/>
    <cellStyle name="Input 5 3 5 2 3 2" xfId="29603" xr:uid="{288407A8-0978-4142-87C8-FD32ACB14AC7}"/>
    <cellStyle name="Input 5 3 5 2 4" xfId="29604" xr:uid="{1A67D744-6F1B-4381-82B9-9B5656139684}"/>
    <cellStyle name="Input 5 3 5 2 4 2" xfId="29605" xr:uid="{89998AA0-6007-4765-9932-E62BA93FFAF3}"/>
    <cellStyle name="Input 5 3 5 2 5" xfId="29606" xr:uid="{B8C6F00D-625D-4D4D-BC34-9DDA96F86083}"/>
    <cellStyle name="Input 5 3 5 2 5 2" xfId="29607" xr:uid="{61B9F45D-3B8B-41CA-BE25-F400917F463E}"/>
    <cellStyle name="Input 5 3 5 2 6" xfId="29608" xr:uid="{74E353BD-578B-491E-A483-B0F0FF604584}"/>
    <cellStyle name="Input 5 3 5 2 6 2" xfId="29609" xr:uid="{3A2D7A01-540C-4728-AB94-03AC12C87058}"/>
    <cellStyle name="Input 5 3 5 2 7" xfId="29610" xr:uid="{970E1131-E19F-454A-8F69-F86147F292F4}"/>
    <cellStyle name="Input 5 3 5 3" xfId="29611" xr:uid="{3C7C2E10-E897-4315-BA13-133631D3C85F}"/>
    <cellStyle name="Input 5 3 5 3 2" xfId="29612" xr:uid="{04789560-78F0-41CF-9E04-C3EEA377A97E}"/>
    <cellStyle name="Input 5 3 5 4" xfId="29613" xr:uid="{5A59DE18-EA68-4F8D-A37F-EB3AB642E7A8}"/>
    <cellStyle name="Input 5 3 5 4 2" xfId="29614" xr:uid="{D2ABFF79-5756-468C-A714-17CA3B1FBA12}"/>
    <cellStyle name="Input 5 3 5 5" xfId="29615" xr:uid="{A32401A1-E74F-44C7-8C0F-D8C284D076AC}"/>
    <cellStyle name="Input 5 3 5 5 2" xfId="29616" xr:uid="{2E7FFBF2-CFC2-4331-A566-A3C786B1B7EE}"/>
    <cellStyle name="Input 5 3 5 6" xfId="29617" xr:uid="{87873D8D-5586-4966-941B-D3F0ACB582FA}"/>
    <cellStyle name="Input 5 3 5 6 2" xfId="29618" xr:uid="{1DBEF2E1-A2BF-43E6-B06A-A9720BAE1AB0}"/>
    <cellStyle name="Input 5 3 5 7" xfId="29619" xr:uid="{0E2F87CA-3B1E-427A-B58A-22A893395F08}"/>
    <cellStyle name="Input 5 3 5 7 2" xfId="29620" xr:uid="{2EA34CB1-A050-46A1-8482-CDDB6620F7E2}"/>
    <cellStyle name="Input 5 3 5 8" xfId="29621" xr:uid="{798C9B71-4641-4158-BDE0-E883A50E54A3}"/>
    <cellStyle name="Input 5 3 5_Mes Actual" xfId="29622" xr:uid="{CFA5EED0-C5A3-4716-9102-B50DECC6727F}"/>
    <cellStyle name="Input 5 3 6" xfId="29623" xr:uid="{53C10A46-5ECA-4354-B7CD-590531669033}"/>
    <cellStyle name="Input 5 3 6 2" xfId="29624" xr:uid="{CE24C6B2-5033-452B-A285-DB6A0A1D7A48}"/>
    <cellStyle name="Input 5 3 6 2 2" xfId="29625" xr:uid="{3D37F471-5986-41D5-990E-76A57262EEA4}"/>
    <cellStyle name="Input 5 3 6 3" xfId="29626" xr:uid="{CDC25DF5-C25D-4570-9756-AD8228BF2BB6}"/>
    <cellStyle name="Input 5 3 6 3 2" xfId="29627" xr:uid="{649B13B7-F640-4D26-98D2-C5D7EE497001}"/>
    <cellStyle name="Input 5 3 6 4" xfId="29628" xr:uid="{2F8D3282-3D44-4361-BC9C-91DD3FD25D71}"/>
    <cellStyle name="Input 5 3 6 4 2" xfId="29629" xr:uid="{F44E381B-0E25-499C-82CD-6F400DEBCB1D}"/>
    <cellStyle name="Input 5 3 6 5" xfId="29630" xr:uid="{664E0D5A-EF62-4CEC-B719-8C26829CEA9C}"/>
    <cellStyle name="Input 5 3 6 5 2" xfId="29631" xr:uid="{8B0E7DAA-3D18-42E1-AD23-505FD0C8BD8F}"/>
    <cellStyle name="Input 5 3 6 6" xfId="29632" xr:uid="{2D5AC07E-055C-4149-BE81-B4BA070DE45B}"/>
    <cellStyle name="Input 5 3 6 6 2" xfId="29633" xr:uid="{B7663720-C6EF-429E-98AC-062B786ECE8E}"/>
    <cellStyle name="Input 5 3 6 7" xfId="29634" xr:uid="{1960F05F-8ECC-4D03-98FA-E45546598FD1}"/>
    <cellStyle name="Input 5 3 7" xfId="29635" xr:uid="{D3807175-8EA6-43CD-8076-2CF8D28A9DE8}"/>
    <cellStyle name="Input 5 3 7 2" xfId="29636" xr:uid="{7C2859B4-F74C-4924-AB5E-32F06993DC02}"/>
    <cellStyle name="Input 5 3 8" xfId="29637" xr:uid="{C1311E3B-E14F-45A8-946C-6FB1FA8D476A}"/>
    <cellStyle name="Input 5 3 8 2" xfId="29638" xr:uid="{08032B5D-8D00-4C15-AA6D-E1DF21428102}"/>
    <cellStyle name="Input 5 3 9" xfId="29639" xr:uid="{13D42E94-2E3E-468C-B9FC-C836B8D2EE69}"/>
    <cellStyle name="Input 5 3 9 2" xfId="29640" xr:uid="{ECB906CC-B946-40D3-98B2-451C3450288A}"/>
    <cellStyle name="Input 5 3_Mes Actual" xfId="29641" xr:uid="{DA948829-D941-4075-911E-68B44B030849}"/>
    <cellStyle name="Input 5 4" xfId="29642" xr:uid="{05603730-6950-4598-AD10-EB2E7443E7DB}"/>
    <cellStyle name="Input 5 4 10" xfId="29643" xr:uid="{A2AD6922-CEC2-4371-9821-1F34CF43ADA2}"/>
    <cellStyle name="Input 5 4 10 2" xfId="29644" xr:uid="{6EAD46EB-538E-4EB5-8B8A-C9464B2E2CA1}"/>
    <cellStyle name="Input 5 4 11" xfId="29645" xr:uid="{D51432A6-CFAF-4E2F-B252-4428E3C921CD}"/>
    <cellStyle name="Input 5 4 2" xfId="29646" xr:uid="{F8DFA669-6896-4C0D-9C78-D8C53C339FA1}"/>
    <cellStyle name="Input 5 4 2 2" xfId="29647" xr:uid="{8F9FB488-27AF-4D62-A2E3-B9BEE4319FBD}"/>
    <cellStyle name="Input 5 4 2 2 2" xfId="29648" xr:uid="{746FAA58-50B4-4246-83AF-5A8D10969B0A}"/>
    <cellStyle name="Input 5 4 2 2 2 2" xfId="29649" xr:uid="{5D0CEDC8-5A46-46A7-B668-8EBF0F2740E2}"/>
    <cellStyle name="Input 5 4 2 2 3" xfId="29650" xr:uid="{C129A3E0-4B53-4E40-B72B-2224D134E21F}"/>
    <cellStyle name="Input 5 4 2 2 3 2" xfId="29651" xr:uid="{DAA98F28-9B95-4BF4-9CAA-739E2E97E1BC}"/>
    <cellStyle name="Input 5 4 2 2 4" xfId="29652" xr:uid="{F0F421DC-8552-41C4-9D69-3469BB7D7A86}"/>
    <cellStyle name="Input 5 4 2 2 4 2" xfId="29653" xr:uid="{B2860BB9-2F9A-4E43-B6CF-4E0EE81FA415}"/>
    <cellStyle name="Input 5 4 2 2 5" xfId="29654" xr:uid="{39634A3B-0E9B-4DA2-A542-6B3B272F81B9}"/>
    <cellStyle name="Input 5 4 2 2 5 2" xfId="29655" xr:uid="{A39EDDF4-EB7D-4674-BBCF-DFADF4418FE0}"/>
    <cellStyle name="Input 5 4 2 2 6" xfId="29656" xr:uid="{2F9261E1-5438-4511-8F3C-D2C810A0FAB1}"/>
    <cellStyle name="Input 5 4 2 2 6 2" xfId="29657" xr:uid="{23101CBD-1467-4B99-BEC2-641AE9AEC7A4}"/>
    <cellStyle name="Input 5 4 2 2 7" xfId="29658" xr:uid="{1FB8FA28-967E-41B2-A5BB-9BBDB5024C74}"/>
    <cellStyle name="Input 5 4 2 2_Mes Actual" xfId="29659" xr:uid="{1A281115-4CD2-45D0-8E88-5602B810C377}"/>
    <cellStyle name="Input 5 4 2 3" xfId="29660" xr:uid="{58A6BAC4-DF54-436D-9170-4D01114F3D4E}"/>
    <cellStyle name="Input 5 4 2 3 2" xfId="29661" xr:uid="{08F811B5-D207-4445-89D9-20715A7EF6B5}"/>
    <cellStyle name="Input 5 4 2 3 2 2" xfId="29662" xr:uid="{96D1825A-3D0B-4D85-844B-42C9E86B5061}"/>
    <cellStyle name="Input 5 4 2 3 3" xfId="29663" xr:uid="{A98D58BF-08B2-4CF5-A014-D0594E99A6E1}"/>
    <cellStyle name="Input 5 4 2 3_Mes Actual" xfId="29664" xr:uid="{EF69C4BF-D919-413E-A7DD-8490F97DC717}"/>
    <cellStyle name="Input 5 4 2 4" xfId="29665" xr:uid="{0D7C81E5-2FE1-4CB0-82E1-82039FBDB297}"/>
    <cellStyle name="Input 5 4 2 4 2" xfId="29666" xr:uid="{FAB0A0F4-173F-4FC3-AF76-054E83E9D94B}"/>
    <cellStyle name="Input 5 4 2 5" xfId="29667" xr:uid="{2FB06069-9F52-4FF5-9890-4A841419950D}"/>
    <cellStyle name="Input 5 4 2 5 2" xfId="29668" xr:uid="{E6DE1890-C35A-4626-B368-0282A42B63EA}"/>
    <cellStyle name="Input 5 4 2 6" xfId="29669" xr:uid="{2DBAE8E9-2D84-4F20-8F60-78227BF07041}"/>
    <cellStyle name="Input 5 4 2 6 2" xfId="29670" xr:uid="{60A9A87E-4871-4F73-94C7-55644D1C6204}"/>
    <cellStyle name="Input 5 4 2 7" xfId="29671" xr:uid="{DA2981E2-9596-44E6-9340-8927BAFB8441}"/>
    <cellStyle name="Input 5 4 2 7 2" xfId="29672" xr:uid="{5EB76A20-134F-40E8-A6BE-07A4AABD5618}"/>
    <cellStyle name="Input 5 4 2 8" xfId="29673" xr:uid="{D0AE4B03-045B-41E9-91CB-11ACB3275DEF}"/>
    <cellStyle name="Input 5 4 2_Mes Actual" xfId="29674" xr:uid="{F01C21E9-176B-41FC-BBFA-49A5F3614EF3}"/>
    <cellStyle name="Input 5 4 3" xfId="29675" xr:uid="{439322B1-BD05-4CC4-BB6E-B6F613952BC6}"/>
    <cellStyle name="Input 5 4 3 2" xfId="29676" xr:uid="{4514E789-ECC1-4E0F-9B79-C58B1B991835}"/>
    <cellStyle name="Input 5 4 3 2 2" xfId="29677" xr:uid="{689AE59F-E794-44CE-BE77-6BB0F05D95BF}"/>
    <cellStyle name="Input 5 4 3 2 2 2" xfId="29678" xr:uid="{47BA0AF6-57CD-4D1A-9E01-57BB33646978}"/>
    <cellStyle name="Input 5 4 3 2 3" xfId="29679" xr:uid="{3D9D9F1A-8F58-48BF-B69A-916615E43D0D}"/>
    <cellStyle name="Input 5 4 3 2 3 2" xfId="29680" xr:uid="{CFE4CEB8-0C26-40C2-8E8A-4414C95D4CEA}"/>
    <cellStyle name="Input 5 4 3 2 4" xfId="29681" xr:uid="{F1A6548F-017B-49E3-9077-D645C35EDE6D}"/>
    <cellStyle name="Input 5 4 3 2 4 2" xfId="29682" xr:uid="{461251B9-B778-46A7-AC29-83B1DFB2D939}"/>
    <cellStyle name="Input 5 4 3 2 5" xfId="29683" xr:uid="{5D29DEF8-1270-4A27-B09E-9297F1E7038F}"/>
    <cellStyle name="Input 5 4 3 2 5 2" xfId="29684" xr:uid="{62CB431F-6E27-4B97-ACCC-AF8C6881D1B8}"/>
    <cellStyle name="Input 5 4 3 2 6" xfId="29685" xr:uid="{D90D8F3D-D3BB-4C70-9E27-AE1C1FD71B28}"/>
    <cellStyle name="Input 5 4 3 2 6 2" xfId="29686" xr:uid="{715052E8-6B72-43F3-8C22-AF2708A81005}"/>
    <cellStyle name="Input 5 4 3 2 7" xfId="29687" xr:uid="{B7217289-038A-42F6-AE5D-83F0D20B1552}"/>
    <cellStyle name="Input 5 4 3 3" xfId="29688" xr:uid="{A7DC6006-F8B8-4DD0-A8E3-8680F7588CF7}"/>
    <cellStyle name="Input 5 4 3 3 2" xfId="29689" xr:uid="{151532D1-9009-491E-B20A-4D2007FC4E94}"/>
    <cellStyle name="Input 5 4 3 4" xfId="29690" xr:uid="{05F7420A-FA24-4CC3-85A2-71E4CA046A0F}"/>
    <cellStyle name="Input 5 4 3 4 2" xfId="29691" xr:uid="{38DEBB72-E08B-49D4-8674-51C855136CFA}"/>
    <cellStyle name="Input 5 4 3 5" xfId="29692" xr:uid="{BA6F5073-2BBF-42C6-A279-F43A6FA74F4F}"/>
    <cellStyle name="Input 5 4 3 5 2" xfId="29693" xr:uid="{F3D8B9D7-BB40-4B63-BE32-1E86F0047E2E}"/>
    <cellStyle name="Input 5 4 3 6" xfId="29694" xr:uid="{5DC9FB73-D0E2-40F7-B50F-0F1CB4E5646E}"/>
    <cellStyle name="Input 5 4 3 6 2" xfId="29695" xr:uid="{72E80EB8-3027-4ACB-B56E-6B9A49D3E372}"/>
    <cellStyle name="Input 5 4 3 7" xfId="29696" xr:uid="{8E582905-A0D7-4E68-9ADD-1F07F775E97B}"/>
    <cellStyle name="Input 5 4 3 7 2" xfId="29697" xr:uid="{EF61A355-2EE7-4B4D-A668-6E47F4D5E092}"/>
    <cellStyle name="Input 5 4 3 8" xfId="29698" xr:uid="{317B8F4C-4A68-4390-BAC8-D66B8637AF68}"/>
    <cellStyle name="Input 5 4 3_Mes Actual" xfId="29699" xr:uid="{5983C867-2C02-4550-98D9-4B7886FFABA3}"/>
    <cellStyle name="Input 5 4 4" xfId="29700" xr:uid="{4E2E13DE-26D4-432F-8BC3-467BA4953F8B}"/>
    <cellStyle name="Input 5 4 4 2" xfId="29701" xr:uid="{C10CCB71-36DA-48CA-9B0A-EB8F3F064232}"/>
    <cellStyle name="Input 5 4 4 2 2" xfId="29702" xr:uid="{7C133C94-15C8-436C-8298-F25A978A7734}"/>
    <cellStyle name="Input 5 4 4 2 2 2" xfId="29703" xr:uid="{554EC782-162D-4D38-A461-E37AEB1BE120}"/>
    <cellStyle name="Input 5 4 4 2 3" xfId="29704" xr:uid="{63ECC4E2-324F-45B6-9B4E-62588B2D6A99}"/>
    <cellStyle name="Input 5 4 4 2 3 2" xfId="29705" xr:uid="{FB4ECDF8-7EF4-4EEA-AE3D-559EA004BE68}"/>
    <cellStyle name="Input 5 4 4 2 4" xfId="29706" xr:uid="{91E1AC09-2A03-4961-A430-C6BDBDCEB995}"/>
    <cellStyle name="Input 5 4 4 2 4 2" xfId="29707" xr:uid="{156C5C92-FCF5-4BAF-B7E5-AD858775A0DE}"/>
    <cellStyle name="Input 5 4 4 2 5" xfId="29708" xr:uid="{AB2ACF58-A5B0-42CD-89E1-E86DFAA53860}"/>
    <cellStyle name="Input 5 4 4 2 5 2" xfId="29709" xr:uid="{D4B7557E-5665-430C-85F3-D8EC5BDA7AD4}"/>
    <cellStyle name="Input 5 4 4 2 6" xfId="29710" xr:uid="{694B27F8-D0FB-43B6-BC40-4392A1C503AB}"/>
    <cellStyle name="Input 5 4 4 2 6 2" xfId="29711" xr:uid="{4224F08D-0CCC-4918-BBA5-D3EF2F8B685D}"/>
    <cellStyle name="Input 5 4 4 2 7" xfId="29712" xr:uid="{1C9C6C9A-54DD-466E-9C30-96647F34B8D6}"/>
    <cellStyle name="Input 5 4 4 3" xfId="29713" xr:uid="{1CA6496F-50B0-4C3B-8120-7012A27DCA52}"/>
    <cellStyle name="Input 5 4 4 3 2" xfId="29714" xr:uid="{66AD6C70-6A31-40C3-A2E8-6630DDE5587C}"/>
    <cellStyle name="Input 5 4 4 4" xfId="29715" xr:uid="{8CB351FF-26EF-401C-A5AE-9BD92C4B0ED1}"/>
    <cellStyle name="Input 5 4 4 4 2" xfId="29716" xr:uid="{0D3028C4-73AC-4445-A150-0AE2A7EFCDDB}"/>
    <cellStyle name="Input 5 4 4 5" xfId="29717" xr:uid="{A43B5DEC-8C4C-4CAD-AAEC-1221EDA0020C}"/>
    <cellStyle name="Input 5 4 4 5 2" xfId="29718" xr:uid="{5022FA0D-3693-4C3E-8D8F-C01CCB426ED4}"/>
    <cellStyle name="Input 5 4 4 6" xfId="29719" xr:uid="{7BF8493F-84CE-4342-BF8D-7FA38CFBC801}"/>
    <cellStyle name="Input 5 4 4 6 2" xfId="29720" xr:uid="{718C9D1A-6539-4D5C-A50B-9E5D71BFF6EC}"/>
    <cellStyle name="Input 5 4 4 7" xfId="29721" xr:uid="{5CA0918C-622A-40D8-83AB-A0A1B58773CC}"/>
    <cellStyle name="Input 5 4 4 7 2" xfId="29722" xr:uid="{3705893B-D828-439D-B53A-346D555EEA34}"/>
    <cellStyle name="Input 5 4 4 8" xfId="29723" xr:uid="{1012B650-3625-476C-9A57-E90BFC7094CE}"/>
    <cellStyle name="Input 5 4 4_Mes Actual" xfId="29724" xr:uid="{5DE1805A-8D84-46D2-9328-D35F3F240A69}"/>
    <cellStyle name="Input 5 4 5" xfId="29725" xr:uid="{D78740C7-7F9F-4869-8F62-3A3306593EE6}"/>
    <cellStyle name="Input 5 4 5 2" xfId="29726" xr:uid="{D6EED5C1-FCA5-4427-B602-8E6FFEE95722}"/>
    <cellStyle name="Input 5 4 5 2 2" xfId="29727" xr:uid="{979C19D0-1397-4021-9147-502EC7380E5B}"/>
    <cellStyle name="Input 5 4 5 3" xfId="29728" xr:uid="{365806BC-84B5-4F29-A24D-35E100421526}"/>
    <cellStyle name="Input 5 4 5 3 2" xfId="29729" xr:uid="{BD4A9E5C-03E7-4C93-AE0D-4648772D76A3}"/>
    <cellStyle name="Input 5 4 5 4" xfId="29730" xr:uid="{2F4B7AE8-25B9-49AC-AA6B-B0B50772BD09}"/>
    <cellStyle name="Input 5 4 5 4 2" xfId="29731" xr:uid="{330435A4-CF4B-4F73-AA8E-6DCEB01F1E60}"/>
    <cellStyle name="Input 5 4 5 5" xfId="29732" xr:uid="{3A392B15-39E7-42A2-90BB-A7A42A315C99}"/>
    <cellStyle name="Input 5 4 5 5 2" xfId="29733" xr:uid="{EE775F23-2AEA-4BA6-A0A1-38AE24E029FD}"/>
    <cellStyle name="Input 5 4 5 6" xfId="29734" xr:uid="{F887E03B-55ED-47A6-95D7-EAEE71F95B43}"/>
    <cellStyle name="Input 5 4 5 6 2" xfId="29735" xr:uid="{0E5DC5E2-9B02-4935-B930-B2E0DC339027}"/>
    <cellStyle name="Input 5 4 5 7" xfId="29736" xr:uid="{1A10CA7E-F0DC-4B00-A53A-CAFCB8591A08}"/>
    <cellStyle name="Input 5 4 6" xfId="29737" xr:uid="{D5BD417B-7C39-48A0-AB19-54B09803761E}"/>
    <cellStyle name="Input 5 4 6 2" xfId="29738" xr:uid="{2F726609-E6B2-478E-BEF0-3B05EE388CB2}"/>
    <cellStyle name="Input 5 4 7" xfId="29739" xr:uid="{6A889B8B-783C-4790-89EC-DF3EBF2044BC}"/>
    <cellStyle name="Input 5 4 7 2" xfId="29740" xr:uid="{ABAF6C53-040A-4A93-B0BF-9655F600C745}"/>
    <cellStyle name="Input 5 4 8" xfId="29741" xr:uid="{28AAF5B4-3F97-40BA-92ED-DDBD43D38137}"/>
    <cellStyle name="Input 5 4 8 2" xfId="29742" xr:uid="{6D48A723-95D5-402B-92A8-6339461DCE75}"/>
    <cellStyle name="Input 5 4 9" xfId="29743" xr:uid="{8F276E86-7E91-42B4-8CC4-E3F59DF23972}"/>
    <cellStyle name="Input 5 4 9 2" xfId="29744" xr:uid="{C58C78C5-B590-4D89-97CE-CF542665DB38}"/>
    <cellStyle name="Input 5 4_Mes Actual" xfId="29745" xr:uid="{6566D200-2276-4740-BF9F-BCB4FD54AA8A}"/>
    <cellStyle name="Input 5 5" xfId="29746" xr:uid="{109046E7-F7AB-4C34-B8F4-CB950751C260}"/>
    <cellStyle name="Input 5 5 10" xfId="29747" xr:uid="{E9483A7A-5A52-4C88-9D6D-613C1A5C8569}"/>
    <cellStyle name="Input 5 5 10 2" xfId="29748" xr:uid="{D83E372C-38EE-456F-8C12-FBEDF1572AE5}"/>
    <cellStyle name="Input 5 5 11" xfId="29749" xr:uid="{2B9A8B80-7B2D-4609-A385-FC2E5D64BE4A}"/>
    <cellStyle name="Input 5 5 2" xfId="29750" xr:uid="{3DD2D04C-E629-4F3F-A992-7A1921E709E2}"/>
    <cellStyle name="Input 5 5 2 2" xfId="29751" xr:uid="{B078126B-67BE-4D52-AC26-80D64BE3A782}"/>
    <cellStyle name="Input 5 5 2 2 2" xfId="29752" xr:uid="{30861CDA-215D-47BD-B9DE-9417433CAE5B}"/>
    <cellStyle name="Input 5 5 2 2 2 2" xfId="29753" xr:uid="{3018C2FC-6151-43BA-B194-A932DB3EA2ED}"/>
    <cellStyle name="Input 5 5 2 2 3" xfId="29754" xr:uid="{1C821B85-EC90-4A50-A773-04ACC1517352}"/>
    <cellStyle name="Input 5 5 2 2 3 2" xfId="29755" xr:uid="{C89D4C2F-35C2-48CB-A6FA-D60AD6AA62CF}"/>
    <cellStyle name="Input 5 5 2 2 4" xfId="29756" xr:uid="{AE329F7E-69B8-4733-8B16-8A28CB53FEC4}"/>
    <cellStyle name="Input 5 5 2 2 4 2" xfId="29757" xr:uid="{56B02C83-5A21-4883-B420-F8A0496F7CB3}"/>
    <cellStyle name="Input 5 5 2 2 5" xfId="29758" xr:uid="{4A263215-46BD-4CFC-9F5E-B46401782613}"/>
    <cellStyle name="Input 5 5 2 2 5 2" xfId="29759" xr:uid="{23D23287-C9DC-45BC-9ECE-D2F0FDCFC29D}"/>
    <cellStyle name="Input 5 5 2 2 6" xfId="29760" xr:uid="{61EDA752-DC23-42CA-A1DF-EF14D1308F73}"/>
    <cellStyle name="Input 5 5 2 2 6 2" xfId="29761" xr:uid="{22333E13-9F1B-4184-B9DC-D3B2C4764AB4}"/>
    <cellStyle name="Input 5 5 2 2 7" xfId="29762" xr:uid="{4BEA7940-86D1-4204-8753-27B656D71541}"/>
    <cellStyle name="Input 5 5 2 2_Mes Actual" xfId="29763" xr:uid="{6DB2D5E2-7FD3-477A-BF9F-BA63ACE2F396}"/>
    <cellStyle name="Input 5 5 2 3" xfId="29764" xr:uid="{D65EBE31-CFE6-4CF7-8513-C50231164C42}"/>
    <cellStyle name="Input 5 5 2 3 2" xfId="29765" xr:uid="{404341D7-AAB3-4CDB-9015-A89410B3D5F1}"/>
    <cellStyle name="Input 5 5 2 3 2 2" xfId="29766" xr:uid="{672637BB-880F-4C0C-9A25-335AB039761F}"/>
    <cellStyle name="Input 5 5 2 3 3" xfId="29767" xr:uid="{E17A2BC9-FCC3-4902-8C9E-F1AFA7519664}"/>
    <cellStyle name="Input 5 5 2 3_Mes Actual" xfId="29768" xr:uid="{437C2985-E2EF-4908-B2D5-B45B430D95F3}"/>
    <cellStyle name="Input 5 5 2 4" xfId="29769" xr:uid="{C53F36DA-653B-4A1C-8D39-A8A8FE3B068C}"/>
    <cellStyle name="Input 5 5 2 4 2" xfId="29770" xr:uid="{787F6C70-49C6-46DB-9E96-DEE202681A2B}"/>
    <cellStyle name="Input 5 5 2 5" xfId="29771" xr:uid="{9FAC8D4D-7595-4279-849C-24D9EC45AF04}"/>
    <cellStyle name="Input 5 5 2 5 2" xfId="29772" xr:uid="{0672B979-F3B4-4E0B-94DC-2356B2FB03F1}"/>
    <cellStyle name="Input 5 5 2 6" xfId="29773" xr:uid="{088C4BCD-972B-4461-99DF-7EAC8FAB3BB3}"/>
    <cellStyle name="Input 5 5 2 6 2" xfId="29774" xr:uid="{5FEAAE61-D306-4097-8789-BB79F7802709}"/>
    <cellStyle name="Input 5 5 2 7" xfId="29775" xr:uid="{A94A9327-7FD1-45C8-852F-9D7767AE5D02}"/>
    <cellStyle name="Input 5 5 2 7 2" xfId="29776" xr:uid="{24D93A49-7512-4557-B9B2-9A066E880D58}"/>
    <cellStyle name="Input 5 5 2 8" xfId="29777" xr:uid="{84B7549A-9022-4A12-BD73-7905D3AECEE9}"/>
    <cellStyle name="Input 5 5 2_Mes Actual" xfId="29778" xr:uid="{87FFCF24-2315-43FC-A5B4-F9473B8A260C}"/>
    <cellStyle name="Input 5 5 3" xfId="29779" xr:uid="{6775FC7B-37F7-43F7-BCC3-2E3B3D98E7BD}"/>
    <cellStyle name="Input 5 5 3 2" xfId="29780" xr:uid="{81F1A4B8-A2B9-4C32-9C15-A31C06458A5E}"/>
    <cellStyle name="Input 5 5 3 2 2" xfId="29781" xr:uid="{92C471D5-99EA-4614-B018-13199FB73831}"/>
    <cellStyle name="Input 5 5 3 2 2 2" xfId="29782" xr:uid="{8BBE152B-3A08-484E-8BFF-3C0CBB62E8FE}"/>
    <cellStyle name="Input 5 5 3 2 3" xfId="29783" xr:uid="{98B6C64A-91E2-4A41-9EA1-B2EE2DD425F4}"/>
    <cellStyle name="Input 5 5 3 2 3 2" xfId="29784" xr:uid="{71A6EDA6-6CD5-4E09-AAA0-9AC18459C733}"/>
    <cellStyle name="Input 5 5 3 2 4" xfId="29785" xr:uid="{7F62BE72-CE69-4C8E-84BC-3812458D900B}"/>
    <cellStyle name="Input 5 5 3 2 4 2" xfId="29786" xr:uid="{61493FF4-A301-4946-997F-29B8B1A30845}"/>
    <cellStyle name="Input 5 5 3 2 5" xfId="29787" xr:uid="{062C2567-7557-42E2-A661-9ACAAA72A6BE}"/>
    <cellStyle name="Input 5 5 3 2 5 2" xfId="29788" xr:uid="{CCE69AC1-2E56-4F47-BDE0-01AFA6B563A3}"/>
    <cellStyle name="Input 5 5 3 2 6" xfId="29789" xr:uid="{975DA470-3F6E-47B7-B3CA-C2EC553C0DE2}"/>
    <cellStyle name="Input 5 5 3 2 6 2" xfId="29790" xr:uid="{D3E5BE2E-9C28-4809-8DD7-9CDF6B03F987}"/>
    <cellStyle name="Input 5 5 3 2 7" xfId="29791" xr:uid="{0693783F-B558-423D-8A62-A44F98CD7B90}"/>
    <cellStyle name="Input 5 5 3 3" xfId="29792" xr:uid="{78D9E1D3-FBF3-4254-AD6B-F837A29C480C}"/>
    <cellStyle name="Input 5 5 3 3 2" xfId="29793" xr:uid="{B48A1BAD-F971-4855-B84F-7BC1F5B4C894}"/>
    <cellStyle name="Input 5 5 3 4" xfId="29794" xr:uid="{CE6B05DE-371C-4B81-8417-C8762FE7AE6E}"/>
    <cellStyle name="Input 5 5 3 4 2" xfId="29795" xr:uid="{FD9C99E7-6480-419D-8F0C-A52AC3314190}"/>
    <cellStyle name="Input 5 5 3 5" xfId="29796" xr:uid="{D7F768EF-BD47-4355-816E-8713B97BB19A}"/>
    <cellStyle name="Input 5 5 3 5 2" xfId="29797" xr:uid="{CB2C417B-2E2C-470C-B5F3-8C167ECA6690}"/>
    <cellStyle name="Input 5 5 3 6" xfId="29798" xr:uid="{CC78391D-8D26-40D5-8A48-4ABC20B14FAB}"/>
    <cellStyle name="Input 5 5 3 6 2" xfId="29799" xr:uid="{CF894263-C860-4B8D-8935-B3BE3C5AD096}"/>
    <cellStyle name="Input 5 5 3 7" xfId="29800" xr:uid="{FD492868-257D-46E8-B460-83625BF8E0DF}"/>
    <cellStyle name="Input 5 5 3 7 2" xfId="29801" xr:uid="{B7191B3B-0E04-4956-AA43-13C6258DF24C}"/>
    <cellStyle name="Input 5 5 3 8" xfId="29802" xr:uid="{88FD0181-42BF-411E-B0D7-23E7A59C1195}"/>
    <cellStyle name="Input 5 5 3_Mes Actual" xfId="29803" xr:uid="{DAEC1513-00A5-4E80-976F-DB1EB7F1BBA1}"/>
    <cellStyle name="Input 5 5 4" xfId="29804" xr:uid="{4FE50B3E-F229-42F2-B46C-06C1A64C144F}"/>
    <cellStyle name="Input 5 5 4 2" xfId="29805" xr:uid="{AB160948-E767-4D97-81EB-F6C781319149}"/>
    <cellStyle name="Input 5 5 4 2 2" xfId="29806" xr:uid="{86E4022D-0DA6-4247-95F4-EE9D436F6180}"/>
    <cellStyle name="Input 5 5 4 2 2 2" xfId="29807" xr:uid="{C2E7929D-39AC-4ECA-B3D7-7D49829B6DDA}"/>
    <cellStyle name="Input 5 5 4 2 3" xfId="29808" xr:uid="{21E37F3A-D3A2-41F6-A35D-E61417EB634E}"/>
    <cellStyle name="Input 5 5 4 2 3 2" xfId="29809" xr:uid="{24369A00-2A2B-4C35-AFAF-5BAFE56BFA5A}"/>
    <cellStyle name="Input 5 5 4 2 4" xfId="29810" xr:uid="{E4B6B224-7756-4498-A80C-6EB08ACF20FE}"/>
    <cellStyle name="Input 5 5 4 2 4 2" xfId="29811" xr:uid="{D58B89FE-3652-4292-9890-6D2A76D87930}"/>
    <cellStyle name="Input 5 5 4 2 5" xfId="29812" xr:uid="{96B2B46F-E5ED-44E2-BF73-4E7D553E1CF2}"/>
    <cellStyle name="Input 5 5 4 2 5 2" xfId="29813" xr:uid="{47F81860-AD05-44AB-AD83-B66D76E3EDB8}"/>
    <cellStyle name="Input 5 5 4 2 6" xfId="29814" xr:uid="{A889D642-B054-4A7C-B442-9CD0A0AD9F49}"/>
    <cellStyle name="Input 5 5 4 2 6 2" xfId="29815" xr:uid="{064BF656-2694-42B9-8BA8-EFD7EB85F5D8}"/>
    <cellStyle name="Input 5 5 4 2 7" xfId="29816" xr:uid="{E7094D5D-2ABD-4780-9C9A-53E19FA1FEAF}"/>
    <cellStyle name="Input 5 5 4 3" xfId="29817" xr:uid="{B3BBBCF6-A649-4AB8-A38A-F42C152ED957}"/>
    <cellStyle name="Input 5 5 4 3 2" xfId="29818" xr:uid="{E7AE6BD7-86A6-4E4C-B8EF-7295B2B76A47}"/>
    <cellStyle name="Input 5 5 4 4" xfId="29819" xr:uid="{AB3E9D57-1457-4B09-9185-DE7FB5A676EC}"/>
    <cellStyle name="Input 5 5 4 4 2" xfId="29820" xr:uid="{3CFFB461-8BD6-447B-8200-7971C69731E7}"/>
    <cellStyle name="Input 5 5 4 5" xfId="29821" xr:uid="{97ECF799-D7A6-44FD-A307-547218B5925B}"/>
    <cellStyle name="Input 5 5 4 5 2" xfId="29822" xr:uid="{7C3800DB-CA84-4582-ADAC-90EDA0C31B71}"/>
    <cellStyle name="Input 5 5 4 6" xfId="29823" xr:uid="{0297FBF2-0CB1-42F1-A9E7-128F75A4C2B8}"/>
    <cellStyle name="Input 5 5 4 6 2" xfId="29824" xr:uid="{A696480B-2F58-4141-BB01-1D3188D179D2}"/>
    <cellStyle name="Input 5 5 4 7" xfId="29825" xr:uid="{E0F60619-A0EA-42F3-B504-AB439CB86C85}"/>
    <cellStyle name="Input 5 5 4 7 2" xfId="29826" xr:uid="{8908EFE1-3E3B-4AC7-9DFD-291A38417AF6}"/>
    <cellStyle name="Input 5 5 4 8" xfId="29827" xr:uid="{7354138C-8B38-48AD-9702-27DFACB703AA}"/>
    <cellStyle name="Input 5 5 4_Mes Actual" xfId="29828" xr:uid="{382A0583-A16C-4D1A-90B3-6A2D46E296A2}"/>
    <cellStyle name="Input 5 5 5" xfId="29829" xr:uid="{55104335-6A71-4DF8-B485-B87E37D611EC}"/>
    <cellStyle name="Input 5 5 5 2" xfId="29830" xr:uid="{646448CA-7806-44C3-BF2D-56C5A6F0E17B}"/>
    <cellStyle name="Input 5 5 5 2 2" xfId="29831" xr:uid="{A27837D1-B696-4CC2-8287-8E983ACE5EC1}"/>
    <cellStyle name="Input 5 5 5 3" xfId="29832" xr:uid="{E8FA65AF-38A9-4CB0-9356-71CA18BF3E92}"/>
    <cellStyle name="Input 5 5 5 3 2" xfId="29833" xr:uid="{5D1822C3-79CE-45BD-9201-753E380F9200}"/>
    <cellStyle name="Input 5 5 5 4" xfId="29834" xr:uid="{CE79D06A-2A78-4CF6-B261-4C85D158B371}"/>
    <cellStyle name="Input 5 5 5 4 2" xfId="29835" xr:uid="{A845CF1C-19A9-481E-A3E5-06E804F08A76}"/>
    <cellStyle name="Input 5 5 5 5" xfId="29836" xr:uid="{9E4B8413-5DE9-4A31-B9AF-1B2C5747773A}"/>
    <cellStyle name="Input 5 5 5 5 2" xfId="29837" xr:uid="{309072BE-214B-4301-A856-48E4EC21445F}"/>
    <cellStyle name="Input 5 5 5 6" xfId="29838" xr:uid="{9A9DAA1A-F775-47EC-8B3F-4DCE6B454D0B}"/>
    <cellStyle name="Input 5 5 5 6 2" xfId="29839" xr:uid="{FE0FC2F6-2EE4-4ED5-9AB2-11E063789124}"/>
    <cellStyle name="Input 5 5 5 7" xfId="29840" xr:uid="{9AFD86AA-BBE3-4309-8F2D-2C76909B07DC}"/>
    <cellStyle name="Input 5 5 6" xfId="29841" xr:uid="{49B75359-3F29-4125-9A7F-89DDD6C7FC9A}"/>
    <cellStyle name="Input 5 5 6 2" xfId="29842" xr:uid="{BB9E8E7B-D435-472C-891E-B530D8CF30A0}"/>
    <cellStyle name="Input 5 5 7" xfId="29843" xr:uid="{7F49D681-4CB9-40E4-88E6-0DA5ED80393D}"/>
    <cellStyle name="Input 5 5 7 2" xfId="29844" xr:uid="{71C70940-89E7-4DAE-B4F8-91BA9F5EF7A2}"/>
    <cellStyle name="Input 5 5 8" xfId="29845" xr:uid="{1AAF37C6-DCD6-4C64-BF9F-AEBD9A3E4184}"/>
    <cellStyle name="Input 5 5 8 2" xfId="29846" xr:uid="{CC0DC220-31A9-438E-806C-9E1BD4D9DEFE}"/>
    <cellStyle name="Input 5 5 9" xfId="29847" xr:uid="{5587ED88-8872-4EAA-A985-497E23BDBB9C}"/>
    <cellStyle name="Input 5 5 9 2" xfId="29848" xr:uid="{3F66413C-18D2-4CC0-804B-42F849D2E17A}"/>
    <cellStyle name="Input 5 5_Mes Actual" xfId="29849" xr:uid="{285CA896-FB6A-4D84-9A70-2D6094B60A67}"/>
    <cellStyle name="Input 5 6" xfId="29850" xr:uid="{0B17F614-40D5-4228-B6C4-EE88C7CCFB92}"/>
    <cellStyle name="Input 5 6 2" xfId="29851" xr:uid="{B52CDB0B-A02E-4754-B30A-28FD77F8CE36}"/>
    <cellStyle name="Input 5 6 2 2" xfId="29852" xr:uid="{020C1B5E-D603-4BC7-A268-05A5826F9DA4}"/>
    <cellStyle name="Input 5 6 2 2 2" xfId="29853" xr:uid="{0279A210-8569-44F8-BB62-C6CDE34AA05B}"/>
    <cellStyle name="Input 5 6 2 3" xfId="29854" xr:uid="{56B83564-53A6-4303-8470-204D1290D3CD}"/>
    <cellStyle name="Input 5 6 2 3 2" xfId="29855" xr:uid="{52AE64F3-867B-49B8-92F3-4409AD107858}"/>
    <cellStyle name="Input 5 6 2 4" xfId="29856" xr:uid="{FFB0A066-FE0B-4E15-AF87-D218497FF540}"/>
    <cellStyle name="Input 5 6 2 4 2" xfId="29857" xr:uid="{FD843BE2-6080-488D-80C3-2FFA5F6076DC}"/>
    <cellStyle name="Input 5 6 2 5" xfId="29858" xr:uid="{261362A0-CCCA-411A-90C5-4CDDEA5AA49B}"/>
    <cellStyle name="Input 5 6 2 5 2" xfId="29859" xr:uid="{C5E7EA47-4299-4E80-B86D-A67B3F2F2798}"/>
    <cellStyle name="Input 5 6 2 6" xfId="29860" xr:uid="{F8D8080F-4BC6-41D1-B26F-3BABAF0F5B4E}"/>
    <cellStyle name="Input 5 6 2 6 2" xfId="29861" xr:uid="{4DAB43F7-A937-46E9-8585-818D6D6F4BEB}"/>
    <cellStyle name="Input 5 6 2 7" xfId="29862" xr:uid="{D1FFCB5E-A56F-4216-8635-256549306310}"/>
    <cellStyle name="Input 5 6 2_Mes Actual" xfId="29863" xr:uid="{E0BD525D-5485-4ACD-985F-C0D964C4064F}"/>
    <cellStyle name="Input 5 6 3" xfId="29864" xr:uid="{9960C7BF-52C2-4ED0-8BCE-A69A4256AB69}"/>
    <cellStyle name="Input 5 6 3 2" xfId="29865" xr:uid="{8EEB54F9-FBDE-4443-B7F3-36311DFE7C1F}"/>
    <cellStyle name="Input 5 6 3 2 2" xfId="29866" xr:uid="{26EBFEB4-B3A0-4A0A-9166-CF3C3B5A2353}"/>
    <cellStyle name="Input 5 6 3 3" xfId="29867" xr:uid="{677F0FAF-F9C0-4E88-A36B-1352E2B11524}"/>
    <cellStyle name="Input 5 6 3_Mes Actual" xfId="29868" xr:uid="{7DD24A86-AF88-4AB4-AD6D-EF5250D2685E}"/>
    <cellStyle name="Input 5 6 4" xfId="29869" xr:uid="{31D57338-A350-46AB-9FCA-696F7CA9575D}"/>
    <cellStyle name="Input 5 6 4 2" xfId="29870" xr:uid="{BE157201-6F26-4164-9F03-893D60CBB11B}"/>
    <cellStyle name="Input 5 6 5" xfId="29871" xr:uid="{F77F76E9-94E0-4BA0-BD16-1E96758804B3}"/>
    <cellStyle name="Input 5 6 5 2" xfId="29872" xr:uid="{5C280386-06F1-4AEA-9079-7EA27B2A6D81}"/>
    <cellStyle name="Input 5 6 6" xfId="29873" xr:uid="{BD70D8A9-FF06-490E-994E-E3838DB89380}"/>
    <cellStyle name="Input 5 6 6 2" xfId="29874" xr:uid="{E18291FC-1944-4FD3-BB98-8A807E3FC79D}"/>
    <cellStyle name="Input 5 6 7" xfId="29875" xr:uid="{B673B7FC-2204-42CA-8A42-64F0B81CA38B}"/>
    <cellStyle name="Input 5 6 7 2" xfId="29876" xr:uid="{6FABB79B-B8E4-4A7D-BE78-6027E662D67E}"/>
    <cellStyle name="Input 5 6 8" xfId="29877" xr:uid="{EB29EEA8-0B70-4457-9B17-B069CDC2DDFA}"/>
    <cellStyle name="Input 5 6_Mes Actual" xfId="29878" xr:uid="{97DB4CC6-0F3E-4015-A152-35B6EE59ECBA}"/>
    <cellStyle name="Input 5 7" xfId="29879" xr:uid="{88672428-3081-4CC3-8737-F7220E0F47F0}"/>
    <cellStyle name="Input 5 7 2" xfId="29880" xr:uid="{A2E5E0FD-2C63-4E54-902C-27D064AA3426}"/>
    <cellStyle name="Input 5 7 2 2" xfId="29881" xr:uid="{49D73240-1B3F-4D3D-AAD4-0990EE0B023B}"/>
    <cellStyle name="Input 5 7 2 2 2" xfId="29882" xr:uid="{86DF52F6-247A-48F0-A335-07EBA2BF2598}"/>
    <cellStyle name="Input 5 7 2 3" xfId="29883" xr:uid="{B637EDEC-2D43-400D-9231-F164DDD07871}"/>
    <cellStyle name="Input 5 7 2 3 2" xfId="29884" xr:uid="{560E6871-A92F-4BB0-A53A-F5BDF58D6F03}"/>
    <cellStyle name="Input 5 7 2 4" xfId="29885" xr:uid="{FF276FD6-85AF-45FC-982B-711930C9E6D3}"/>
    <cellStyle name="Input 5 7 2 4 2" xfId="29886" xr:uid="{3202CAE6-E464-4340-AC2D-25CF27846949}"/>
    <cellStyle name="Input 5 7 2 5" xfId="29887" xr:uid="{A67FA4BE-78C3-4428-816B-02F86C82809D}"/>
    <cellStyle name="Input 5 7 2 5 2" xfId="29888" xr:uid="{CF38CCC3-FF65-4F01-A1E2-0A8119DA0D9E}"/>
    <cellStyle name="Input 5 7 2 6" xfId="29889" xr:uid="{FDA3249B-30C2-4DFE-9A58-A4000D7F3334}"/>
    <cellStyle name="Input 5 7 2 6 2" xfId="29890" xr:uid="{96F5C35D-F5D3-461F-A20C-768116D34E91}"/>
    <cellStyle name="Input 5 7 2 7" xfId="29891" xr:uid="{BD95EC1A-3116-4622-AC0F-B56944EE50D7}"/>
    <cellStyle name="Input 5 7 3" xfId="29892" xr:uid="{21AB7646-DDCF-4507-A351-0EFA7F008E83}"/>
    <cellStyle name="Input 5 7 3 2" xfId="29893" xr:uid="{061B0FAA-3670-4EF3-A6A1-D16EF086C3AF}"/>
    <cellStyle name="Input 5 7 4" xfId="29894" xr:uid="{16878D21-DF86-43ED-BD9B-2D20CB6DFF30}"/>
    <cellStyle name="Input 5 7 4 2" xfId="29895" xr:uid="{BA283E9A-D6B7-4343-9D4D-5158FD60B71D}"/>
    <cellStyle name="Input 5 7 5" xfId="29896" xr:uid="{EFEC7A42-37B0-43D2-9087-521AD0F0E283}"/>
    <cellStyle name="Input 5 7 5 2" xfId="29897" xr:uid="{E441FE14-BB3D-412E-99CC-A2864E4AD219}"/>
    <cellStyle name="Input 5 7 6" xfId="29898" xr:uid="{85D20E0F-2C0C-4CA8-9D3E-B8A0552A1C44}"/>
    <cellStyle name="Input 5 7 6 2" xfId="29899" xr:uid="{204688ED-233B-4334-BCFC-FB7DADF151FA}"/>
    <cellStyle name="Input 5 7 7" xfId="29900" xr:uid="{04981AB2-1618-4551-B7FD-D4E07DF91E22}"/>
    <cellStyle name="Input 5 7 7 2" xfId="29901" xr:uid="{34A88B96-5FDC-47DF-9DFA-6BD4362AEBC0}"/>
    <cellStyle name="Input 5 7 8" xfId="29902" xr:uid="{1FE8EAA9-CA0A-4693-B2A5-2C2F55667409}"/>
    <cellStyle name="Input 5 7_Mes Actual" xfId="29903" xr:uid="{7F20FF59-7863-4FC4-813A-91F6CB90B311}"/>
    <cellStyle name="Input 5 8" xfId="29904" xr:uid="{47F8F02F-1925-45ED-8D5A-B44E7E4948EA}"/>
    <cellStyle name="Input 5 8 2" xfId="29905" xr:uid="{2160FA7A-2588-4996-8FBA-40B3B9F8B26D}"/>
    <cellStyle name="Input 5 8 2 2" xfId="29906" xr:uid="{B3F5A61B-D3A4-4559-BE2A-A1B6253FCC9F}"/>
    <cellStyle name="Input 5 8 2 2 2" xfId="29907" xr:uid="{744E6045-37AA-4AAD-B93A-AAD43BBF9396}"/>
    <cellStyle name="Input 5 8 2 3" xfId="29908" xr:uid="{B54F5CC4-6C25-4506-8BAC-E8D0D0D5C4AB}"/>
    <cellStyle name="Input 5 8 2 3 2" xfId="29909" xr:uid="{56114FF6-969D-42F2-8E81-2DF3AF6DCF4F}"/>
    <cellStyle name="Input 5 8 2 4" xfId="29910" xr:uid="{7A2F5FCC-6AAB-4EAD-BF72-4024A6A1F1B7}"/>
    <cellStyle name="Input 5 8 2 4 2" xfId="29911" xr:uid="{941B1610-F3A2-43E3-A744-BAA27DADE32D}"/>
    <cellStyle name="Input 5 8 2 5" xfId="29912" xr:uid="{9A56E569-BC4F-4AF2-B255-F1B38AD25095}"/>
    <cellStyle name="Input 5 8 2 5 2" xfId="29913" xr:uid="{2FBA5FD0-A09D-4D98-A218-A870EE6798E4}"/>
    <cellStyle name="Input 5 8 2 6" xfId="29914" xr:uid="{FBBC7672-BF75-4916-B6CD-2AEC51EB0EFA}"/>
    <cellStyle name="Input 5 8 2 6 2" xfId="29915" xr:uid="{6918EBCF-E613-4719-97D0-A04B4EDD4D19}"/>
    <cellStyle name="Input 5 8 2 7" xfId="29916" xr:uid="{CB9D9E20-5545-4DF6-B8BB-9AA6C1E424AC}"/>
    <cellStyle name="Input 5 8 3" xfId="29917" xr:uid="{9334262D-4130-4FDA-A24D-1B64890CED98}"/>
    <cellStyle name="Input 5 8 3 2" xfId="29918" xr:uid="{C635BA98-AC65-4682-B5F1-29AB179775EA}"/>
    <cellStyle name="Input 5 8 4" xfId="29919" xr:uid="{ACFDB99E-0119-4E5C-88FD-CF1B8196C322}"/>
    <cellStyle name="Input 5 8 4 2" xfId="29920" xr:uid="{498B2B87-C36E-4E95-BD8B-BC98B22D9F45}"/>
    <cellStyle name="Input 5 8 5" xfId="29921" xr:uid="{2950EE3D-1B8E-4DD0-99CD-983F7B2A6E7D}"/>
    <cellStyle name="Input 5 8 5 2" xfId="29922" xr:uid="{DF006B2E-DDC7-4B7F-9E2C-216F66D7E1FC}"/>
    <cellStyle name="Input 5 8 6" xfId="29923" xr:uid="{C2BC947F-9478-4DC4-A16F-13B9E7449C33}"/>
    <cellStyle name="Input 5 8 6 2" xfId="29924" xr:uid="{385B5C3F-18A8-420C-846F-359AF967135E}"/>
    <cellStyle name="Input 5 8 7" xfId="29925" xr:uid="{3937711A-FB39-4275-87F3-971B96439210}"/>
    <cellStyle name="Input 5 8 7 2" xfId="29926" xr:uid="{8FD237F2-412A-47CC-8FE2-CF4EAA250D1C}"/>
    <cellStyle name="Input 5 8 8" xfId="29927" xr:uid="{5606B611-61EC-41C9-BEED-4A4256D1D236}"/>
    <cellStyle name="Input 5 8_Mes Actual" xfId="29928" xr:uid="{7A9E2EE2-3C5E-4CDC-A887-3426AE1A7DBB}"/>
    <cellStyle name="Input 5 9" xfId="29929" xr:uid="{0E104F0F-7845-4417-BA5D-95C9C55099BA}"/>
    <cellStyle name="Input 5 9 2" xfId="29930" xr:uid="{32E6CD1F-1E8A-4671-8365-5B0D4D012B97}"/>
    <cellStyle name="Input 5 9 2 2" xfId="29931" xr:uid="{C2D7AF08-2B1A-46BF-AC5D-2A68AAC6AEFF}"/>
    <cellStyle name="Input 5 9 3" xfId="29932" xr:uid="{501A0C29-C637-4D33-9773-A53EB6616E3C}"/>
    <cellStyle name="Input 5 9 3 2" xfId="29933" xr:uid="{B41446B3-2893-4544-B734-F9648AC8C985}"/>
    <cellStyle name="Input 5 9 4" xfId="29934" xr:uid="{F04474B4-6348-4324-8906-047FC7AE6811}"/>
    <cellStyle name="Input 5 9 4 2" xfId="29935" xr:uid="{EE75034D-2987-4512-ADDD-6EE3B6DBD7AA}"/>
    <cellStyle name="Input 5 9 5" xfId="29936" xr:uid="{F04485AC-4C98-47AE-8066-DD9F4430BA39}"/>
    <cellStyle name="Input 5 9 5 2" xfId="29937" xr:uid="{45082FD8-5ED4-45EB-8368-F8ECEC3E1769}"/>
    <cellStyle name="Input 5 9 6" xfId="29938" xr:uid="{E685E874-7BEF-40BB-BF4C-DE87266A7162}"/>
    <cellStyle name="Input 5 9 6 2" xfId="29939" xr:uid="{D0090E70-EBC5-4B02-AD52-011126FDEAC7}"/>
    <cellStyle name="Input 5 9 7" xfId="29940" xr:uid="{6A5FC043-EA47-4C06-A9C5-78654E99A75F}"/>
    <cellStyle name="Input 5_Mes Actual" xfId="29941" xr:uid="{49A9BB34-CB16-4EFD-A62C-422E5E7F479F}"/>
    <cellStyle name="Input 6" xfId="29942" xr:uid="{B0C1F6E5-081D-400B-B407-1E7105E7A649}"/>
    <cellStyle name="Input 6 10" xfId="29943" xr:uid="{8D2B258A-A235-41F0-B386-06F6500D8F63}"/>
    <cellStyle name="Input 6 10 2" xfId="29944" xr:uid="{0165D692-ACD9-4639-8797-85DA04CAFF27}"/>
    <cellStyle name="Input 6 11" xfId="29945" xr:uid="{5B4F379A-FD3C-4E31-8980-E12865F39429}"/>
    <cellStyle name="Input 6 11 2" xfId="29946" xr:uid="{66EB94BC-45CF-4DBF-BA47-C35545DA6985}"/>
    <cellStyle name="Input 6 12" xfId="29947" xr:uid="{0A3308DA-A909-48C7-B909-9AF56BEFF22C}"/>
    <cellStyle name="Input 6 12 2" xfId="29948" xr:uid="{57613049-40FA-4D05-AD1A-C6FC7361B5B4}"/>
    <cellStyle name="Input 6 13" xfId="29949" xr:uid="{F6527FD6-3E14-460C-A8AA-4739F5067664}"/>
    <cellStyle name="Input 6 13 2" xfId="29950" xr:uid="{567CCF40-17B0-413C-B4A8-AEBF78BA7B6F}"/>
    <cellStyle name="Input 6 14" xfId="29951" xr:uid="{F1884CC7-544E-474B-885B-32D1B5DBDBD3}"/>
    <cellStyle name="Input 6 14 2" xfId="29952" xr:uid="{F070D38A-65C4-42C4-9AC4-380346BE7D47}"/>
    <cellStyle name="Input 6 15" xfId="29953" xr:uid="{96927291-B15B-401C-97C8-5C82535C4E54}"/>
    <cellStyle name="Input 6 2" xfId="29954" xr:uid="{7E9CDE5D-FF4A-4572-97DE-E0CF3546EFE5}"/>
    <cellStyle name="Input 6 2 10" xfId="29955" xr:uid="{90022F23-7ABD-4045-B113-714125F76300}"/>
    <cellStyle name="Input 6 2 10 2" xfId="29956" xr:uid="{91694FBF-B89E-45AD-851A-B23E67B86F15}"/>
    <cellStyle name="Input 6 2 11" xfId="29957" xr:uid="{99575C0E-8F40-4590-B5E8-D66C09B604F0}"/>
    <cellStyle name="Input 6 2 11 2" xfId="29958" xr:uid="{8788A8FA-64DE-47BE-9F7B-09B60462FD8B}"/>
    <cellStyle name="Input 6 2 12" xfId="29959" xr:uid="{3317DB77-77BD-4408-8202-D7B06E9CC772}"/>
    <cellStyle name="Input 6 2 2" xfId="29960" xr:uid="{6DB6D963-77CE-44D5-9D08-72D7DFEB65E3}"/>
    <cellStyle name="Input 6 2 2 10" xfId="29961" xr:uid="{71E894E6-2C2C-4E21-955B-0F65E818E863}"/>
    <cellStyle name="Input 6 2 2 10 2" xfId="29962" xr:uid="{8021BFF4-18FF-4281-A65A-F116B75BE386}"/>
    <cellStyle name="Input 6 2 2 11" xfId="29963" xr:uid="{C9FC90D7-B247-46D3-B63A-1F7C091EBAA9}"/>
    <cellStyle name="Input 6 2 2 2" xfId="29964" xr:uid="{95D2CFD1-CCAF-4DB6-90B0-9DAC30F317A3}"/>
    <cellStyle name="Input 6 2 2 2 2" xfId="29965" xr:uid="{1FFECDFE-1B97-4E13-BBC0-1FB764A7F438}"/>
    <cellStyle name="Input 6 2 2 2 2 2" xfId="29966" xr:uid="{3A88F824-8659-4DBD-8A4D-50E24BBFE1BF}"/>
    <cellStyle name="Input 6 2 2 2 2 2 2" xfId="29967" xr:uid="{B113D5B3-CC43-47C2-A875-49D480D4A6AE}"/>
    <cellStyle name="Input 6 2 2 2 2 3" xfId="29968" xr:uid="{F4F99087-FE84-4AB5-BB60-CDEB2D2C9369}"/>
    <cellStyle name="Input 6 2 2 2 2 3 2" xfId="29969" xr:uid="{40E32382-25FE-4063-BBC4-8F43FB1809EB}"/>
    <cellStyle name="Input 6 2 2 2 2 4" xfId="29970" xr:uid="{01690DA2-C76D-4457-B411-DE88B83A4FF6}"/>
    <cellStyle name="Input 6 2 2 2 2 4 2" xfId="29971" xr:uid="{CCECD71A-4BE2-438E-B6B6-B3D6347AEC22}"/>
    <cellStyle name="Input 6 2 2 2 2 5" xfId="29972" xr:uid="{1CA48F32-E7D0-46D7-9E7D-EA7AB18F4031}"/>
    <cellStyle name="Input 6 2 2 2 2 5 2" xfId="29973" xr:uid="{B59044AC-8AED-4838-BB19-7C5DE8F45DC6}"/>
    <cellStyle name="Input 6 2 2 2 2 6" xfId="29974" xr:uid="{D65E6971-3AB4-4A8B-B68E-48678363E1F1}"/>
    <cellStyle name="Input 6 2 2 2 2 6 2" xfId="29975" xr:uid="{405881DF-5302-4D43-AD8E-02E2DF12A6E5}"/>
    <cellStyle name="Input 6 2 2 2 2 7" xfId="29976" xr:uid="{9605A22A-71D5-43D4-83A4-A80418AF4199}"/>
    <cellStyle name="Input 6 2 2 2 2_Mes Actual" xfId="29977" xr:uid="{FC95BDB7-6FC6-4027-A96E-4B2AF38CFD9E}"/>
    <cellStyle name="Input 6 2 2 2 3" xfId="29978" xr:uid="{2F47AE13-1941-4CF4-99AD-72C9E87D053F}"/>
    <cellStyle name="Input 6 2 2 2 3 2" xfId="29979" xr:uid="{2EAE2D46-8C45-49FD-BA9F-7D871564325E}"/>
    <cellStyle name="Input 6 2 2 2 3 2 2" xfId="29980" xr:uid="{F16CFD5B-C12C-4CB9-87F4-78188F73B826}"/>
    <cellStyle name="Input 6 2 2 2 3 3" xfId="29981" xr:uid="{4E73316D-6EAB-474B-B086-A6169723C15E}"/>
    <cellStyle name="Input 6 2 2 2 3_Mes Actual" xfId="29982" xr:uid="{BB200DAE-4729-4707-88E6-02A1368586E8}"/>
    <cellStyle name="Input 6 2 2 2 4" xfId="29983" xr:uid="{F304422E-55F5-4BBA-B88F-0874417C5C87}"/>
    <cellStyle name="Input 6 2 2 2 4 2" xfId="29984" xr:uid="{6E7B80D5-7D7D-47BE-99CF-2047CF3999EF}"/>
    <cellStyle name="Input 6 2 2 2 5" xfId="29985" xr:uid="{9AF30C1E-D25A-4BDF-90D7-097E4EE70FF1}"/>
    <cellStyle name="Input 6 2 2 2 5 2" xfId="29986" xr:uid="{E54653E9-369D-48B0-B796-A4FB04FA7E50}"/>
    <cellStyle name="Input 6 2 2 2 6" xfId="29987" xr:uid="{E339F1FC-11E7-4534-AB41-0A2FDB510ED5}"/>
    <cellStyle name="Input 6 2 2 2 6 2" xfId="29988" xr:uid="{33610537-FB4E-4815-96EF-F7E2FB4F6EF8}"/>
    <cellStyle name="Input 6 2 2 2 7" xfId="29989" xr:uid="{D4EC0DF0-7A5D-4EFB-AC68-99EB43E0B342}"/>
    <cellStyle name="Input 6 2 2 2 7 2" xfId="29990" xr:uid="{6040401D-A8E4-4930-B173-F33C426074B9}"/>
    <cellStyle name="Input 6 2 2 2 8" xfId="29991" xr:uid="{4C7D1F69-D206-4662-BA67-E6A3A960FB1D}"/>
    <cellStyle name="Input 6 2 2 2_Mes Actual" xfId="29992" xr:uid="{CAFB41C1-D49A-447F-87C4-EB830B8F8637}"/>
    <cellStyle name="Input 6 2 2 3" xfId="29993" xr:uid="{918C9170-AD8C-43D7-8ED2-F4EE2725D710}"/>
    <cellStyle name="Input 6 2 2 3 2" xfId="29994" xr:uid="{DEEDC231-A150-4D24-8CC6-3AF0C3961147}"/>
    <cellStyle name="Input 6 2 2 3 2 2" xfId="29995" xr:uid="{16F3E7BF-B55B-4407-BB70-3578CEAB6F3A}"/>
    <cellStyle name="Input 6 2 2 3 2 2 2" xfId="29996" xr:uid="{E697EEAE-6C08-4356-80E6-E6060761C527}"/>
    <cellStyle name="Input 6 2 2 3 2 3" xfId="29997" xr:uid="{1704BE6D-34D8-49D8-9848-8F9E46014B02}"/>
    <cellStyle name="Input 6 2 2 3 2 3 2" xfId="29998" xr:uid="{F51B2AF9-F18C-4CFB-AFFB-18F13F365EB3}"/>
    <cellStyle name="Input 6 2 2 3 2 4" xfId="29999" xr:uid="{4D30BC2B-DB38-4EDC-AEB7-A438A8AED3EB}"/>
    <cellStyle name="Input 6 2 2 3 2 4 2" xfId="30000" xr:uid="{29718F8C-DE10-48F5-852B-16BC8262C647}"/>
    <cellStyle name="Input 6 2 2 3 2 5" xfId="30001" xr:uid="{EDE63D60-CF03-4323-82E2-C6BADE5FB892}"/>
    <cellStyle name="Input 6 2 2 3 2 5 2" xfId="30002" xr:uid="{523272BB-E15E-4B6C-B58E-89EEC58B9077}"/>
    <cellStyle name="Input 6 2 2 3 2 6" xfId="30003" xr:uid="{D8A37279-D5FE-40D2-88EC-E810603CD3BF}"/>
    <cellStyle name="Input 6 2 2 3 2 6 2" xfId="30004" xr:uid="{8ECBFC28-5FDC-4FE1-9239-C6F91C474FE8}"/>
    <cellStyle name="Input 6 2 2 3 2 7" xfId="30005" xr:uid="{7B8F612E-6CEB-4D53-B704-C6AF39E4AFFB}"/>
    <cellStyle name="Input 6 2 2 3 3" xfId="30006" xr:uid="{019351BF-FCE8-4869-8163-D297C8C0813C}"/>
    <cellStyle name="Input 6 2 2 3 3 2" xfId="30007" xr:uid="{5B19D444-BB18-4683-8A14-6EE5F75537B8}"/>
    <cellStyle name="Input 6 2 2 3 4" xfId="30008" xr:uid="{50609792-A20E-4984-953B-5B9A827F9F46}"/>
    <cellStyle name="Input 6 2 2 3 4 2" xfId="30009" xr:uid="{351A4EB1-47E9-438A-B0CA-71912A97B4AF}"/>
    <cellStyle name="Input 6 2 2 3 5" xfId="30010" xr:uid="{49A204C5-A063-4099-B936-D0A6CAADCCFB}"/>
    <cellStyle name="Input 6 2 2 3 5 2" xfId="30011" xr:uid="{B1C52739-E905-43FE-B1ED-37B703714B73}"/>
    <cellStyle name="Input 6 2 2 3 6" xfId="30012" xr:uid="{71F2CAB0-B44D-4BC5-91EB-0074EC82119F}"/>
    <cellStyle name="Input 6 2 2 3 6 2" xfId="30013" xr:uid="{0E825816-5F34-473E-B6F3-8079827C6BEE}"/>
    <cellStyle name="Input 6 2 2 3 7" xfId="30014" xr:uid="{ED541CAE-13D9-4AAB-853D-AE77E8A4FEDD}"/>
    <cellStyle name="Input 6 2 2 3 7 2" xfId="30015" xr:uid="{7030ECAA-17C9-49FB-8D24-F2BFF433AE4F}"/>
    <cellStyle name="Input 6 2 2 3 8" xfId="30016" xr:uid="{F4B62F50-F93F-48C1-BE22-1CD43EB45D48}"/>
    <cellStyle name="Input 6 2 2 3_Mes Actual" xfId="30017" xr:uid="{34267114-2EA9-4365-A3BD-E39EC37F5F81}"/>
    <cellStyle name="Input 6 2 2 4" xfId="30018" xr:uid="{B8822305-083B-4EFD-98BA-6B93D16907B7}"/>
    <cellStyle name="Input 6 2 2 4 2" xfId="30019" xr:uid="{43A6772E-3384-4059-8289-34A12589C414}"/>
    <cellStyle name="Input 6 2 2 4 2 2" xfId="30020" xr:uid="{CBB8FA99-944D-405C-AAC9-891077EE89F8}"/>
    <cellStyle name="Input 6 2 2 4 2 2 2" xfId="30021" xr:uid="{F93BCF1D-E871-4FF9-8F37-7126541C3597}"/>
    <cellStyle name="Input 6 2 2 4 2 3" xfId="30022" xr:uid="{1E60E9F0-E8AD-4008-AA02-B428D61E3DAA}"/>
    <cellStyle name="Input 6 2 2 4 2 3 2" xfId="30023" xr:uid="{64673874-358D-445D-8001-37BD28393909}"/>
    <cellStyle name="Input 6 2 2 4 2 4" xfId="30024" xr:uid="{4B40A635-6EE8-4AB3-B851-D97734BEA6E3}"/>
    <cellStyle name="Input 6 2 2 4 2 4 2" xfId="30025" xr:uid="{DD8EB444-9EBB-4757-B16F-FDC2322FCEE5}"/>
    <cellStyle name="Input 6 2 2 4 2 5" xfId="30026" xr:uid="{3E0304AD-C80D-4CA2-B0C8-759CFE9CB303}"/>
    <cellStyle name="Input 6 2 2 4 2 5 2" xfId="30027" xr:uid="{BE24FFD6-F823-4B50-B867-C11E39EC77F9}"/>
    <cellStyle name="Input 6 2 2 4 2 6" xfId="30028" xr:uid="{EDDE8A42-0E31-46FC-BDA6-B1691B936296}"/>
    <cellStyle name="Input 6 2 2 4 2 6 2" xfId="30029" xr:uid="{C877B3B9-061D-4621-B84C-CE6CBFE84B98}"/>
    <cellStyle name="Input 6 2 2 4 2 7" xfId="30030" xr:uid="{0FAB6F26-516E-48D8-AE2F-7624DEEC3178}"/>
    <cellStyle name="Input 6 2 2 4 3" xfId="30031" xr:uid="{B88D4DE7-41B8-4CE6-8727-90B57EDDB38F}"/>
    <cellStyle name="Input 6 2 2 4 3 2" xfId="30032" xr:uid="{4CB3D627-4CB4-49E0-9EF8-E555B061F1CE}"/>
    <cellStyle name="Input 6 2 2 4 4" xfId="30033" xr:uid="{CDFC9C07-65FF-4F75-8392-A73C66288532}"/>
    <cellStyle name="Input 6 2 2 4 4 2" xfId="30034" xr:uid="{513BBA84-CA56-402A-B974-F5777876553F}"/>
    <cellStyle name="Input 6 2 2 4 5" xfId="30035" xr:uid="{4252F97E-6923-4680-B9EC-73C652009387}"/>
    <cellStyle name="Input 6 2 2 4 5 2" xfId="30036" xr:uid="{D084C7F2-06F6-4CC5-ACF7-12D05649822C}"/>
    <cellStyle name="Input 6 2 2 4 6" xfId="30037" xr:uid="{5EE61588-99DF-4AF4-8767-8DEFA6220F1F}"/>
    <cellStyle name="Input 6 2 2 4 6 2" xfId="30038" xr:uid="{A215C9E0-CC82-4AE4-8E50-6B60F1D647EA}"/>
    <cellStyle name="Input 6 2 2 4 7" xfId="30039" xr:uid="{3068D8AB-4396-490D-8475-F75AE828C2A8}"/>
    <cellStyle name="Input 6 2 2 4 7 2" xfId="30040" xr:uid="{787EFC71-B16D-4B82-BA8E-FB3691E13F4D}"/>
    <cellStyle name="Input 6 2 2 4 8" xfId="30041" xr:uid="{E0F5FA68-3C01-4EDC-9BF9-F82E002D911D}"/>
    <cellStyle name="Input 6 2 2 4_Mes Actual" xfId="30042" xr:uid="{EE5F4EC1-6F6A-4E9D-89B3-385866052D0C}"/>
    <cellStyle name="Input 6 2 2 5" xfId="30043" xr:uid="{76B3E035-1350-42E8-96FA-67F8F29A9031}"/>
    <cellStyle name="Input 6 2 2 5 2" xfId="30044" xr:uid="{5F5A5C06-E340-415E-8F78-9F3A0D7A4AFB}"/>
    <cellStyle name="Input 6 2 2 5 2 2" xfId="30045" xr:uid="{80181701-37AE-4064-BAAB-D61CAC2D4734}"/>
    <cellStyle name="Input 6 2 2 5 3" xfId="30046" xr:uid="{1352798D-BD10-468F-B380-320D21ADD87D}"/>
    <cellStyle name="Input 6 2 2 5 3 2" xfId="30047" xr:uid="{87781CFC-6F01-4A1C-B5AE-1F393C315EB9}"/>
    <cellStyle name="Input 6 2 2 5 4" xfId="30048" xr:uid="{3F568034-266D-47F7-83E0-5ADF7C74AD01}"/>
    <cellStyle name="Input 6 2 2 5 4 2" xfId="30049" xr:uid="{C95F7B7D-F4DB-4A06-A087-F9BD765252DC}"/>
    <cellStyle name="Input 6 2 2 5 5" xfId="30050" xr:uid="{AED9AE71-57AB-4D07-B66D-8A3CA394F758}"/>
    <cellStyle name="Input 6 2 2 5 5 2" xfId="30051" xr:uid="{BAA697F2-8CC2-491F-A8A6-F2BEDFBA538F}"/>
    <cellStyle name="Input 6 2 2 5 6" xfId="30052" xr:uid="{7045868E-32B3-40D0-89F3-EB9E1771A3DB}"/>
    <cellStyle name="Input 6 2 2 5 6 2" xfId="30053" xr:uid="{DA7F7FCF-68AC-40FC-A087-72A2F8999207}"/>
    <cellStyle name="Input 6 2 2 5 7" xfId="30054" xr:uid="{EC48F874-E739-42F8-A7E5-1EFA8C209B7D}"/>
    <cellStyle name="Input 6 2 2 6" xfId="30055" xr:uid="{0AFA8DCD-F4F7-4B4A-87BD-CA169B437684}"/>
    <cellStyle name="Input 6 2 2 6 2" xfId="30056" xr:uid="{0BDAB87C-BFA7-4167-9A03-DA6674C81564}"/>
    <cellStyle name="Input 6 2 2 7" xfId="30057" xr:uid="{D01BD765-BEC4-4EAE-BD65-2EB41CDC05A0}"/>
    <cellStyle name="Input 6 2 2 7 2" xfId="30058" xr:uid="{07023B46-CD24-4A6D-A1B0-4A4C5F30CAF7}"/>
    <cellStyle name="Input 6 2 2 8" xfId="30059" xr:uid="{788BEEB0-0CCD-400A-82DA-CC9052F25271}"/>
    <cellStyle name="Input 6 2 2 8 2" xfId="30060" xr:uid="{6447231B-2773-4027-9CD7-943A7E9F1E49}"/>
    <cellStyle name="Input 6 2 2 9" xfId="30061" xr:uid="{81C8C852-BBAA-4E04-A65D-76D579AB7425}"/>
    <cellStyle name="Input 6 2 2 9 2" xfId="30062" xr:uid="{68D082F1-A276-4986-A10B-11BA3165DA83}"/>
    <cellStyle name="Input 6 2 2_Mes Actual" xfId="30063" xr:uid="{7320EB25-4782-44ED-94C2-A1968D744744}"/>
    <cellStyle name="Input 6 2 3" xfId="30064" xr:uid="{1ADC842E-71A3-450A-802E-4AE1B89C76A6}"/>
    <cellStyle name="Input 6 2 3 2" xfId="30065" xr:uid="{F23207B0-9D62-4007-9BA6-0B08A8F896EF}"/>
    <cellStyle name="Input 6 2 3 2 2" xfId="30066" xr:uid="{23CF9D6F-0445-4146-A9E4-8BCA4BD7B7FB}"/>
    <cellStyle name="Input 6 2 3 2 2 2" xfId="30067" xr:uid="{ACF17497-BB71-42B2-8BDD-3C313CE13D14}"/>
    <cellStyle name="Input 6 2 3 2 3" xfId="30068" xr:uid="{D76AB911-39BB-4433-A129-5BBCF3856E33}"/>
    <cellStyle name="Input 6 2 3 2 3 2" xfId="30069" xr:uid="{A20B6506-B338-447B-A88F-109DD9B2FCE2}"/>
    <cellStyle name="Input 6 2 3 2 4" xfId="30070" xr:uid="{BB6A97BF-8620-4833-B09D-22D23AB554D9}"/>
    <cellStyle name="Input 6 2 3 2 4 2" xfId="30071" xr:uid="{33D1C460-4BD7-425C-8938-BF9A994E9ACF}"/>
    <cellStyle name="Input 6 2 3 2 5" xfId="30072" xr:uid="{9D0F7038-9518-4D41-A4D1-A2D610741AD2}"/>
    <cellStyle name="Input 6 2 3 2 5 2" xfId="30073" xr:uid="{3CBF434F-6BAC-48C0-BABF-A15E9D371C1B}"/>
    <cellStyle name="Input 6 2 3 2 6" xfId="30074" xr:uid="{BE340A8E-4ED7-4350-9113-0315B0394C42}"/>
    <cellStyle name="Input 6 2 3 2 6 2" xfId="30075" xr:uid="{88E0D5BE-B9D6-45AF-816B-AE8980A2A93C}"/>
    <cellStyle name="Input 6 2 3 2 7" xfId="30076" xr:uid="{0086E10A-A636-48FE-84CE-149D1B56B617}"/>
    <cellStyle name="Input 6 2 3 2_Mes Actual" xfId="30077" xr:uid="{1089F569-B813-4B64-B57E-5E724692F388}"/>
    <cellStyle name="Input 6 2 3 3" xfId="30078" xr:uid="{73E53C7C-0946-404A-BC0E-E0630B31E18F}"/>
    <cellStyle name="Input 6 2 3 3 2" xfId="30079" xr:uid="{3485E5EB-7B3F-4422-B689-E7EF4DCEC2A0}"/>
    <cellStyle name="Input 6 2 3 3 2 2" xfId="30080" xr:uid="{DD442D3A-AC17-4EB2-80B2-4B646AACDBE4}"/>
    <cellStyle name="Input 6 2 3 3 3" xfId="30081" xr:uid="{BF402835-AD75-40E6-8F9E-925BE496FC77}"/>
    <cellStyle name="Input 6 2 3 3_Mes Actual" xfId="30082" xr:uid="{8C6200E9-4390-4C18-8609-D2776E32A07B}"/>
    <cellStyle name="Input 6 2 3 4" xfId="30083" xr:uid="{5C62BD18-724B-45AE-A0CA-8B6B273CF8C5}"/>
    <cellStyle name="Input 6 2 3 4 2" xfId="30084" xr:uid="{5DB8A31D-E5C1-4E05-ACF8-62A8C78BE645}"/>
    <cellStyle name="Input 6 2 3 5" xfId="30085" xr:uid="{209456F7-A363-4218-A262-F6A353802DDD}"/>
    <cellStyle name="Input 6 2 3 5 2" xfId="30086" xr:uid="{AB96A714-B940-4D6B-A6C6-E305B8251E36}"/>
    <cellStyle name="Input 6 2 3 6" xfId="30087" xr:uid="{4143526B-19BE-4E65-915D-2B6DC6A747ED}"/>
    <cellStyle name="Input 6 2 3 6 2" xfId="30088" xr:uid="{4B2B8AEA-F55E-4857-93D1-7251122390F9}"/>
    <cellStyle name="Input 6 2 3 7" xfId="30089" xr:uid="{BDEE6A9E-C778-4E19-A73F-D8FE4A455CE1}"/>
    <cellStyle name="Input 6 2 3 7 2" xfId="30090" xr:uid="{F3862E5B-0904-4EED-99FD-3252FFC63918}"/>
    <cellStyle name="Input 6 2 3 8" xfId="30091" xr:uid="{40EF965E-A867-4525-A103-44F0A1048638}"/>
    <cellStyle name="Input 6 2 3_Mes Actual" xfId="30092" xr:uid="{F8B0069D-8302-4B35-AF21-E2A6DA2B47CC}"/>
    <cellStyle name="Input 6 2 4" xfId="30093" xr:uid="{65758AD7-E646-4D44-B1FB-F3BFB480DDCC}"/>
    <cellStyle name="Input 6 2 4 2" xfId="30094" xr:uid="{959F5E3E-3AB5-4A60-B03E-80E57959D975}"/>
    <cellStyle name="Input 6 2 4 2 2" xfId="30095" xr:uid="{A79560CF-E0A7-4F76-8F3F-068A83560F23}"/>
    <cellStyle name="Input 6 2 4 2 2 2" xfId="30096" xr:uid="{3BF65649-9B1C-4440-988C-7258155C2944}"/>
    <cellStyle name="Input 6 2 4 2 3" xfId="30097" xr:uid="{632ABC98-4067-4486-BF02-F6232A4CD735}"/>
    <cellStyle name="Input 6 2 4 2 3 2" xfId="30098" xr:uid="{D4B13B99-5147-4114-8C14-CD670DE43B2B}"/>
    <cellStyle name="Input 6 2 4 2 4" xfId="30099" xr:uid="{398508CB-AEBC-4D1C-A244-67B23B9075FA}"/>
    <cellStyle name="Input 6 2 4 2 4 2" xfId="30100" xr:uid="{97D92018-2E2C-40C2-B934-8F4300955AA0}"/>
    <cellStyle name="Input 6 2 4 2 5" xfId="30101" xr:uid="{9C341ED4-55DF-48D3-B2F5-804B114C42E2}"/>
    <cellStyle name="Input 6 2 4 2 5 2" xfId="30102" xr:uid="{E304BAED-5ED3-43DE-8AD4-75355ED35544}"/>
    <cellStyle name="Input 6 2 4 2 6" xfId="30103" xr:uid="{00B97612-023B-444C-814F-1B8F073CB2DE}"/>
    <cellStyle name="Input 6 2 4 2 6 2" xfId="30104" xr:uid="{33F1BDD8-0EFD-4DDC-9847-5F27F57E8ACB}"/>
    <cellStyle name="Input 6 2 4 2 7" xfId="30105" xr:uid="{E1669BF9-E28F-4A2A-8934-37C04EBB5F73}"/>
    <cellStyle name="Input 6 2 4 3" xfId="30106" xr:uid="{44D9BF21-21AC-464F-9FF3-F8FCAE55410E}"/>
    <cellStyle name="Input 6 2 4 3 2" xfId="30107" xr:uid="{CB79DA99-0CEA-4299-AC6B-2E2148896094}"/>
    <cellStyle name="Input 6 2 4 4" xfId="30108" xr:uid="{B77C9531-6F65-4AB2-880B-2B6ACD855C91}"/>
    <cellStyle name="Input 6 2 4 4 2" xfId="30109" xr:uid="{64E7BB15-B205-4BE8-9189-3B520CC7944D}"/>
    <cellStyle name="Input 6 2 4 5" xfId="30110" xr:uid="{B716D3F9-2FD7-421F-801D-F1541BA03540}"/>
    <cellStyle name="Input 6 2 4 5 2" xfId="30111" xr:uid="{D04A4268-81CB-4DEF-9F94-C4ECFB3CDF8A}"/>
    <cellStyle name="Input 6 2 4 6" xfId="30112" xr:uid="{EF9FF296-D810-4E88-BCEC-1DCA34A7366A}"/>
    <cellStyle name="Input 6 2 4 6 2" xfId="30113" xr:uid="{16127088-3509-4640-9EF1-D7767EC2E8E7}"/>
    <cellStyle name="Input 6 2 4 7" xfId="30114" xr:uid="{E1C62DDA-1A2C-4997-8339-2ACD35ED95D6}"/>
    <cellStyle name="Input 6 2 4 7 2" xfId="30115" xr:uid="{986C3232-E3D1-416D-9E31-40E98934CA68}"/>
    <cellStyle name="Input 6 2 4 8" xfId="30116" xr:uid="{AAF679D3-E03C-42D3-B58F-9CA43CA0A3ED}"/>
    <cellStyle name="Input 6 2 4_Mes Actual" xfId="30117" xr:uid="{9F0ADCFD-F816-4C51-B518-A0C63F114337}"/>
    <cellStyle name="Input 6 2 5" xfId="30118" xr:uid="{CCCCD99B-A1C7-4E31-A8C8-70A0A94DF253}"/>
    <cellStyle name="Input 6 2 5 2" xfId="30119" xr:uid="{85F98A5B-5A1C-4E9E-B978-062A511E799C}"/>
    <cellStyle name="Input 6 2 5 2 2" xfId="30120" xr:uid="{D86B64FE-DF36-4E4A-8796-D5A16720F37B}"/>
    <cellStyle name="Input 6 2 5 2 2 2" xfId="30121" xr:uid="{58113543-6C82-4D65-8C5A-9D8E12D7EE0E}"/>
    <cellStyle name="Input 6 2 5 2 3" xfId="30122" xr:uid="{2749B8DA-1B4E-49C7-B358-66731A6C17AF}"/>
    <cellStyle name="Input 6 2 5 2 3 2" xfId="30123" xr:uid="{3B83EF0E-B7AB-4586-94F6-A0C4AA28E540}"/>
    <cellStyle name="Input 6 2 5 2 4" xfId="30124" xr:uid="{31AC0C23-C957-4A10-AEEB-6B5E296674BB}"/>
    <cellStyle name="Input 6 2 5 2 4 2" xfId="30125" xr:uid="{C46ADE1D-A043-4863-B08D-144A6C3D82DD}"/>
    <cellStyle name="Input 6 2 5 2 5" xfId="30126" xr:uid="{AD10F278-9068-4BE8-B594-BC6E2D4F0DE2}"/>
    <cellStyle name="Input 6 2 5 2 5 2" xfId="30127" xr:uid="{F2D19F4C-8B43-4872-9A6C-B551CD4AE9A8}"/>
    <cellStyle name="Input 6 2 5 2 6" xfId="30128" xr:uid="{7E59A966-C762-4BBB-95AC-6E523945A8EC}"/>
    <cellStyle name="Input 6 2 5 2 6 2" xfId="30129" xr:uid="{9C5F80EE-2FA0-4FF7-B4BF-AD2EB31AE87F}"/>
    <cellStyle name="Input 6 2 5 2 7" xfId="30130" xr:uid="{BC52D82A-90D0-47F2-82CC-7B2418347334}"/>
    <cellStyle name="Input 6 2 5 3" xfId="30131" xr:uid="{037A58DD-C15C-477C-8FA7-5BCD3241A8A0}"/>
    <cellStyle name="Input 6 2 5 3 2" xfId="30132" xr:uid="{BF5939AE-29E2-476D-8B90-FC396028714D}"/>
    <cellStyle name="Input 6 2 5 4" xfId="30133" xr:uid="{825B8CE8-6260-4064-9FC7-158C34B34E3B}"/>
    <cellStyle name="Input 6 2 5 4 2" xfId="30134" xr:uid="{50277EC8-9FA5-4164-927C-74A891682BED}"/>
    <cellStyle name="Input 6 2 5 5" xfId="30135" xr:uid="{E8FBDDCF-399E-4177-BB8E-C4CDD4F10702}"/>
    <cellStyle name="Input 6 2 5 5 2" xfId="30136" xr:uid="{8042E045-8E52-4024-8227-35301DC5ACE4}"/>
    <cellStyle name="Input 6 2 5 6" xfId="30137" xr:uid="{B8CF1D7D-2A59-406B-B2F8-502E8E4AA51A}"/>
    <cellStyle name="Input 6 2 5 6 2" xfId="30138" xr:uid="{2F5E6768-BD06-4A0A-9074-163A3647EA47}"/>
    <cellStyle name="Input 6 2 5 7" xfId="30139" xr:uid="{45B5327F-F2AA-42A3-8835-89E79FA5523B}"/>
    <cellStyle name="Input 6 2 5 7 2" xfId="30140" xr:uid="{66DA8586-0AD9-44BE-B39F-82D5487BEDE9}"/>
    <cellStyle name="Input 6 2 5 8" xfId="30141" xr:uid="{E760CB6E-49B7-4242-893E-F5DD0154D141}"/>
    <cellStyle name="Input 6 2 5_Mes Actual" xfId="30142" xr:uid="{774FE820-014C-47F9-BDAA-E54A4D8A28E4}"/>
    <cellStyle name="Input 6 2 6" xfId="30143" xr:uid="{8BB9D2DD-9DA6-493D-ACFB-FF86215FA6F2}"/>
    <cellStyle name="Input 6 2 6 2" xfId="30144" xr:uid="{C107A2FD-BFA9-4319-95EB-751F69EBEFF9}"/>
    <cellStyle name="Input 6 2 6 2 2" xfId="30145" xr:uid="{50AC6749-7886-4A4D-967D-B3F6619D361F}"/>
    <cellStyle name="Input 6 2 6 3" xfId="30146" xr:uid="{4DFBBB92-4E12-48AB-ADE3-14A5B75286AA}"/>
    <cellStyle name="Input 6 2 6 3 2" xfId="30147" xr:uid="{FFCF760A-02D7-4C48-9627-ED00A2868026}"/>
    <cellStyle name="Input 6 2 6 4" xfId="30148" xr:uid="{FD380F2A-7252-429A-A0B7-2A76F2ED13CA}"/>
    <cellStyle name="Input 6 2 6 4 2" xfId="30149" xr:uid="{401270F4-6289-44B4-988E-3775F2587AC0}"/>
    <cellStyle name="Input 6 2 6 5" xfId="30150" xr:uid="{D29E787D-054A-4B46-BE84-9BE4CAA2BE8E}"/>
    <cellStyle name="Input 6 2 6 5 2" xfId="30151" xr:uid="{32C65F9C-0526-4147-8DBE-1B636C25A0FB}"/>
    <cellStyle name="Input 6 2 6 6" xfId="30152" xr:uid="{814F42ED-6351-4884-8C98-D7ABBEC42AA2}"/>
    <cellStyle name="Input 6 2 6 6 2" xfId="30153" xr:uid="{B75B452B-DD35-4C4C-94C2-B9BF354B0A26}"/>
    <cellStyle name="Input 6 2 6 7" xfId="30154" xr:uid="{FFEE4BF4-46C8-40F9-9012-096BA53F3B05}"/>
    <cellStyle name="Input 6 2 7" xfId="30155" xr:uid="{4BCB051C-7A5D-4BFF-A680-021D9C0C4EFF}"/>
    <cellStyle name="Input 6 2 7 2" xfId="30156" xr:uid="{1193417E-1425-407C-AC37-50BFDFDA30F8}"/>
    <cellStyle name="Input 6 2 8" xfId="30157" xr:uid="{75BF8B01-4BB5-46EF-96EA-48D5BF828331}"/>
    <cellStyle name="Input 6 2 8 2" xfId="30158" xr:uid="{CD5D378E-1B31-4BCE-BDE7-4956E8EDA7B6}"/>
    <cellStyle name="Input 6 2 9" xfId="30159" xr:uid="{55891951-F73B-4E81-81D2-64DB19F98C7B}"/>
    <cellStyle name="Input 6 2 9 2" xfId="30160" xr:uid="{F275A676-E23B-49EF-9F86-7C0EA43E8849}"/>
    <cellStyle name="Input 6 2_Mes Actual" xfId="30161" xr:uid="{38E6F15B-2B4F-4B5A-9E9C-B999FACC8C9C}"/>
    <cellStyle name="Input 6 3" xfId="30162" xr:uid="{8F8BBF1F-1495-4E3E-9FF0-BFA4EDB310CC}"/>
    <cellStyle name="Input 6 3 10" xfId="30163" xr:uid="{C5EDBAE7-664D-4E7E-B737-7FA216E10497}"/>
    <cellStyle name="Input 6 3 10 2" xfId="30164" xr:uid="{CB295B70-4D50-40F7-9FC2-321F7F090D06}"/>
    <cellStyle name="Input 6 3 11" xfId="30165" xr:uid="{EC49483C-8F1D-490C-A6EC-2A92FCBBBD19}"/>
    <cellStyle name="Input 6 3 11 2" xfId="30166" xr:uid="{D3285F7E-FEB2-4C39-95D3-AC56D49B33E5}"/>
    <cellStyle name="Input 6 3 12" xfId="30167" xr:uid="{97391FFD-33C2-4CCF-A446-97AAD709396F}"/>
    <cellStyle name="Input 6 3 2" xfId="30168" xr:uid="{A2CA26FD-E026-47C6-843F-1BF7C7D29E1B}"/>
    <cellStyle name="Input 6 3 2 10" xfId="30169" xr:uid="{5EDD155A-85A3-470F-B475-C8C3C69625B5}"/>
    <cellStyle name="Input 6 3 2 10 2" xfId="30170" xr:uid="{13628854-BCD5-4A70-9A82-0AEDFC6C2B1B}"/>
    <cellStyle name="Input 6 3 2 11" xfId="30171" xr:uid="{4EA5A748-A569-41A1-A587-0EDFB3C63CBB}"/>
    <cellStyle name="Input 6 3 2 2" xfId="30172" xr:uid="{15E50410-325D-497D-AB4D-AF09D60F46C3}"/>
    <cellStyle name="Input 6 3 2 2 2" xfId="30173" xr:uid="{714F4709-73ED-4F0D-BFE9-1C8927EAA125}"/>
    <cellStyle name="Input 6 3 2 2 2 2" xfId="30174" xr:uid="{B2563795-F954-46FF-8ADA-9F0AC5C52074}"/>
    <cellStyle name="Input 6 3 2 2 2 2 2" xfId="30175" xr:uid="{8323ECD1-CAC9-4D37-9B7E-1EB860409E1E}"/>
    <cellStyle name="Input 6 3 2 2 2 3" xfId="30176" xr:uid="{62BC121C-C590-4351-A5C7-5B98CC81405C}"/>
    <cellStyle name="Input 6 3 2 2 2 3 2" xfId="30177" xr:uid="{69C1A676-91F5-4A7D-A456-F18C411193CE}"/>
    <cellStyle name="Input 6 3 2 2 2 4" xfId="30178" xr:uid="{DB044B92-D23D-4E7A-95B8-D8E110F9266A}"/>
    <cellStyle name="Input 6 3 2 2 2 4 2" xfId="30179" xr:uid="{BC400EA8-BD44-41F9-8F71-2723996EA3C8}"/>
    <cellStyle name="Input 6 3 2 2 2 5" xfId="30180" xr:uid="{0B47CCB0-3AE3-4142-A202-B8D60B164A1B}"/>
    <cellStyle name="Input 6 3 2 2 2 5 2" xfId="30181" xr:uid="{C5199C63-23D7-412D-93CE-3A59CC5A2444}"/>
    <cellStyle name="Input 6 3 2 2 2 6" xfId="30182" xr:uid="{48432B44-4F88-466D-9337-1D15D1F7C794}"/>
    <cellStyle name="Input 6 3 2 2 2 6 2" xfId="30183" xr:uid="{5CD91A13-C71D-4A69-A32A-5CF29466200A}"/>
    <cellStyle name="Input 6 3 2 2 2 7" xfId="30184" xr:uid="{D9DA5835-5ED9-4D1A-8897-3E1165C5E3AD}"/>
    <cellStyle name="Input 6 3 2 2 2_Mes Actual" xfId="30185" xr:uid="{833E3EFB-0419-4E9B-8F22-4CFBA13177D5}"/>
    <cellStyle name="Input 6 3 2 2 3" xfId="30186" xr:uid="{71C611D0-24C6-4D2C-BB76-EE1C3684245E}"/>
    <cellStyle name="Input 6 3 2 2 3 2" xfId="30187" xr:uid="{E4418555-E8E0-4670-AFBF-1F03BC180C00}"/>
    <cellStyle name="Input 6 3 2 2 3 2 2" xfId="30188" xr:uid="{06CE7D23-78B7-44EE-9CDA-9BC117029554}"/>
    <cellStyle name="Input 6 3 2 2 3 3" xfId="30189" xr:uid="{B6F787EF-710C-4894-817B-52B6E3EE8862}"/>
    <cellStyle name="Input 6 3 2 2 3_Mes Actual" xfId="30190" xr:uid="{4D22172D-BF5A-46E3-8D5B-D2403F627677}"/>
    <cellStyle name="Input 6 3 2 2 4" xfId="30191" xr:uid="{3B60F84A-893D-4AE1-905B-F7F4AC35E5D1}"/>
    <cellStyle name="Input 6 3 2 2 4 2" xfId="30192" xr:uid="{FF9B87FE-C9A7-4615-8538-65DC80E3DBCF}"/>
    <cellStyle name="Input 6 3 2 2 5" xfId="30193" xr:uid="{CE3CDD54-645A-4024-A51B-6CD39E0AE2C0}"/>
    <cellStyle name="Input 6 3 2 2 5 2" xfId="30194" xr:uid="{219441B9-527F-4E36-9659-D46E0B2C9C24}"/>
    <cellStyle name="Input 6 3 2 2 6" xfId="30195" xr:uid="{042FC83A-0EF3-4EF6-A43D-19EFF436C537}"/>
    <cellStyle name="Input 6 3 2 2 6 2" xfId="30196" xr:uid="{ECEEC94B-6534-459D-BA8A-ADBAE926417D}"/>
    <cellStyle name="Input 6 3 2 2 7" xfId="30197" xr:uid="{11E31B80-3F28-4AE8-850C-0C4DF9BB495F}"/>
    <cellStyle name="Input 6 3 2 2 7 2" xfId="30198" xr:uid="{0F0DA57A-7741-4D68-A459-889ADBB05A16}"/>
    <cellStyle name="Input 6 3 2 2 8" xfId="30199" xr:uid="{3255F01F-58BC-4834-994E-682449D71FCF}"/>
    <cellStyle name="Input 6 3 2 2_Mes Actual" xfId="30200" xr:uid="{61DF57E8-F30A-41CA-BB70-C407676C3E19}"/>
    <cellStyle name="Input 6 3 2 3" xfId="30201" xr:uid="{3D2F6E7D-CFD6-4878-97D4-B639E7B54701}"/>
    <cellStyle name="Input 6 3 2 3 2" xfId="30202" xr:uid="{135206E8-0D1A-49FF-8E3C-6626B9B460CB}"/>
    <cellStyle name="Input 6 3 2 3 2 2" xfId="30203" xr:uid="{139E6FEF-8F37-4F88-B8D4-D19C7396B31A}"/>
    <cellStyle name="Input 6 3 2 3 2 2 2" xfId="30204" xr:uid="{DF939B58-F6D5-4492-A56D-3D26F858E33C}"/>
    <cellStyle name="Input 6 3 2 3 2 3" xfId="30205" xr:uid="{2EFAF144-30A4-4462-A27F-32C8FAF6E652}"/>
    <cellStyle name="Input 6 3 2 3 2 3 2" xfId="30206" xr:uid="{67319421-C91F-483D-A1EA-80E43F4E23CD}"/>
    <cellStyle name="Input 6 3 2 3 2 4" xfId="30207" xr:uid="{BED27707-3FF6-453C-84D3-C76B51815356}"/>
    <cellStyle name="Input 6 3 2 3 2 4 2" xfId="30208" xr:uid="{398174D2-02A4-4890-BC6B-BD4B39F7CF83}"/>
    <cellStyle name="Input 6 3 2 3 2 5" xfId="30209" xr:uid="{2687DC10-F246-465D-94D2-2558FB543A03}"/>
    <cellStyle name="Input 6 3 2 3 2 5 2" xfId="30210" xr:uid="{73DDC352-B538-4D05-AC3E-714967EE4150}"/>
    <cellStyle name="Input 6 3 2 3 2 6" xfId="30211" xr:uid="{CEAEBADA-8E3C-4196-9983-01E4CCF90381}"/>
    <cellStyle name="Input 6 3 2 3 2 6 2" xfId="30212" xr:uid="{44C099F0-D3F3-4A1A-B860-A8F2F1670A4B}"/>
    <cellStyle name="Input 6 3 2 3 2 7" xfId="30213" xr:uid="{653DCE65-D902-4BDF-8C2E-C17CCA6C1254}"/>
    <cellStyle name="Input 6 3 2 3 3" xfId="30214" xr:uid="{C612F432-6071-4698-AE91-34602E075809}"/>
    <cellStyle name="Input 6 3 2 3 3 2" xfId="30215" xr:uid="{6692088C-6F86-42A5-94FA-713A6E5ACC98}"/>
    <cellStyle name="Input 6 3 2 3 4" xfId="30216" xr:uid="{B30AC2BE-3F3D-42D5-9E00-BCB9B45ECA75}"/>
    <cellStyle name="Input 6 3 2 3 4 2" xfId="30217" xr:uid="{27BF8393-C055-431D-8E44-2F8013511AC3}"/>
    <cellStyle name="Input 6 3 2 3 5" xfId="30218" xr:uid="{9C6FBEDB-3584-403D-BE43-E423DE1A2630}"/>
    <cellStyle name="Input 6 3 2 3 5 2" xfId="30219" xr:uid="{AF57DAEA-50AE-487C-9633-00814B0D850B}"/>
    <cellStyle name="Input 6 3 2 3 6" xfId="30220" xr:uid="{F38FB2BF-C9B1-48CB-A234-E22982383665}"/>
    <cellStyle name="Input 6 3 2 3 6 2" xfId="30221" xr:uid="{DB1F9060-9BFE-4D6F-BA3A-A3DDEA5AEF03}"/>
    <cellStyle name="Input 6 3 2 3 7" xfId="30222" xr:uid="{FBD08C0D-B6FE-4920-BE37-060619D2DF79}"/>
    <cellStyle name="Input 6 3 2 3 7 2" xfId="30223" xr:uid="{B2CA2FDB-6BC0-4F02-A8DE-6DF3BBFCCDE2}"/>
    <cellStyle name="Input 6 3 2 3 8" xfId="30224" xr:uid="{A52CDB32-A002-4EFE-B04A-F21E6527F534}"/>
    <cellStyle name="Input 6 3 2 3_Mes Actual" xfId="30225" xr:uid="{CE9FDA99-FA44-4FCB-A2B6-EA67071AEA57}"/>
    <cellStyle name="Input 6 3 2 4" xfId="30226" xr:uid="{ED0B0A0E-9B5D-451F-AD47-D4103E76E301}"/>
    <cellStyle name="Input 6 3 2 4 2" xfId="30227" xr:uid="{517EADCC-F776-43BE-AA9A-12EF0EAB09D1}"/>
    <cellStyle name="Input 6 3 2 4 2 2" xfId="30228" xr:uid="{3F57F0D5-1CEC-40E9-A8FF-E9A0EF7734A5}"/>
    <cellStyle name="Input 6 3 2 4 2 2 2" xfId="30229" xr:uid="{8792B8BA-1215-4685-8C00-9CD7892E1FB8}"/>
    <cellStyle name="Input 6 3 2 4 2 3" xfId="30230" xr:uid="{DB03E6AC-DFA1-41DF-8184-93286D5927AC}"/>
    <cellStyle name="Input 6 3 2 4 2 3 2" xfId="30231" xr:uid="{79087FA1-A8D3-4E4C-9DC4-ED2D24BE39EE}"/>
    <cellStyle name="Input 6 3 2 4 2 4" xfId="30232" xr:uid="{4D14E93B-E674-4F4E-B052-3F46975141D7}"/>
    <cellStyle name="Input 6 3 2 4 2 4 2" xfId="30233" xr:uid="{AFE6BFCA-43C7-447F-B519-F591D95EBFD2}"/>
    <cellStyle name="Input 6 3 2 4 2 5" xfId="30234" xr:uid="{230488FF-DC77-428F-9705-4B89D72286F6}"/>
    <cellStyle name="Input 6 3 2 4 2 5 2" xfId="30235" xr:uid="{A06A90F7-C3EA-4EA3-9611-4828011E5EBC}"/>
    <cellStyle name="Input 6 3 2 4 2 6" xfId="30236" xr:uid="{2F195689-9AF9-46E3-8A54-54F42C764009}"/>
    <cellStyle name="Input 6 3 2 4 2 6 2" xfId="30237" xr:uid="{B09E49C1-00F1-488A-8B5F-93F1F48F8A55}"/>
    <cellStyle name="Input 6 3 2 4 2 7" xfId="30238" xr:uid="{6103C03C-2063-4076-908A-A4952FD9E291}"/>
    <cellStyle name="Input 6 3 2 4 3" xfId="30239" xr:uid="{DD37DC93-2358-4E82-8746-1178243F009D}"/>
    <cellStyle name="Input 6 3 2 4 3 2" xfId="30240" xr:uid="{83B8C69D-DDCA-442B-A7E1-C87A19A5A53B}"/>
    <cellStyle name="Input 6 3 2 4 4" xfId="30241" xr:uid="{4E9A6232-D776-40C1-815D-4DCBFCE7A82E}"/>
    <cellStyle name="Input 6 3 2 4 4 2" xfId="30242" xr:uid="{9914F622-0A85-43EA-97E5-F305B5373615}"/>
    <cellStyle name="Input 6 3 2 4 5" xfId="30243" xr:uid="{64AAABA5-5A88-4048-B108-272A17353F00}"/>
    <cellStyle name="Input 6 3 2 4 5 2" xfId="30244" xr:uid="{79588C89-65DA-4EE4-A0E6-1180D04EB554}"/>
    <cellStyle name="Input 6 3 2 4 6" xfId="30245" xr:uid="{2139517B-0FA6-455F-ACAD-F0545EE71070}"/>
    <cellStyle name="Input 6 3 2 4 6 2" xfId="30246" xr:uid="{ABF9EF8A-6F07-49E9-967B-24F65DE45FCA}"/>
    <cellStyle name="Input 6 3 2 4 7" xfId="30247" xr:uid="{FE9D4CD1-E3A4-4F79-BCC2-F962F8F09AFE}"/>
    <cellStyle name="Input 6 3 2 4 7 2" xfId="30248" xr:uid="{48897ABF-C5E8-423E-A39A-6E7E69099C89}"/>
    <cellStyle name="Input 6 3 2 4 8" xfId="30249" xr:uid="{AB125303-60A2-46A7-B674-A94D452D37A5}"/>
    <cellStyle name="Input 6 3 2 4_Mes Actual" xfId="30250" xr:uid="{868E6212-EC8C-4583-A11A-0151A041F42A}"/>
    <cellStyle name="Input 6 3 2 5" xfId="30251" xr:uid="{DBCB853E-287C-4A57-9E4E-9D0D18632BFB}"/>
    <cellStyle name="Input 6 3 2 5 2" xfId="30252" xr:uid="{AA47162C-5F8B-4179-8B39-C94748D01700}"/>
    <cellStyle name="Input 6 3 2 5 2 2" xfId="30253" xr:uid="{303B8EF2-9C82-4B2F-8552-C41653C99F46}"/>
    <cellStyle name="Input 6 3 2 5 3" xfId="30254" xr:uid="{05F5405B-D089-4659-B843-1FABF8C9782B}"/>
    <cellStyle name="Input 6 3 2 5 3 2" xfId="30255" xr:uid="{B4ABAA62-1DED-4CA8-B6DA-46E11DBF3FCF}"/>
    <cellStyle name="Input 6 3 2 5 4" xfId="30256" xr:uid="{17C23103-FE8B-4548-B5A3-93442A902F07}"/>
    <cellStyle name="Input 6 3 2 5 4 2" xfId="30257" xr:uid="{9E9234EA-5D9D-493D-A8D6-C9994CD0F342}"/>
    <cellStyle name="Input 6 3 2 5 5" xfId="30258" xr:uid="{8E3B147D-1818-4068-BEC9-EE9260458E1D}"/>
    <cellStyle name="Input 6 3 2 5 5 2" xfId="30259" xr:uid="{2A078CBA-E5EA-4B95-90D2-2F9A38425D4D}"/>
    <cellStyle name="Input 6 3 2 5 6" xfId="30260" xr:uid="{8351571C-8C15-4D1A-B7C9-C0F282E1E1EE}"/>
    <cellStyle name="Input 6 3 2 5 6 2" xfId="30261" xr:uid="{AFEBAD0A-37EC-43E9-9FF1-38BD6887DFEA}"/>
    <cellStyle name="Input 6 3 2 5 7" xfId="30262" xr:uid="{5C208A60-1750-41D5-8001-E1D38B23CA97}"/>
    <cellStyle name="Input 6 3 2 6" xfId="30263" xr:uid="{66A27808-99C4-4BD9-854F-6EF12B0CF1C1}"/>
    <cellStyle name="Input 6 3 2 6 2" xfId="30264" xr:uid="{9F633719-0875-4171-B310-EED7B7E7B459}"/>
    <cellStyle name="Input 6 3 2 7" xfId="30265" xr:uid="{736170D4-695D-4720-A5CA-F1D14B702ACB}"/>
    <cellStyle name="Input 6 3 2 7 2" xfId="30266" xr:uid="{4A4150B1-4096-422A-81AF-23967BC45F83}"/>
    <cellStyle name="Input 6 3 2 8" xfId="30267" xr:uid="{70C9D835-A0C3-4DA9-9FE2-1F28F749F817}"/>
    <cellStyle name="Input 6 3 2 8 2" xfId="30268" xr:uid="{182605B7-970E-4BEA-8124-520A549D904E}"/>
    <cellStyle name="Input 6 3 2 9" xfId="30269" xr:uid="{0A0AD340-E31C-41FB-8789-8C2C8F9F8B04}"/>
    <cellStyle name="Input 6 3 2 9 2" xfId="30270" xr:uid="{1875ABC4-8047-4A02-BCF1-727C73C99BA2}"/>
    <cellStyle name="Input 6 3 2_Mes Actual" xfId="30271" xr:uid="{8D707594-30D0-48C0-ACC3-577B0A2FBA06}"/>
    <cellStyle name="Input 6 3 3" xfId="30272" xr:uid="{05614636-D1EB-43A2-BFC7-43F3676EF151}"/>
    <cellStyle name="Input 6 3 3 2" xfId="30273" xr:uid="{0681AA38-9669-4A97-8EA1-E41937455F0A}"/>
    <cellStyle name="Input 6 3 3 2 2" xfId="30274" xr:uid="{A15190CA-336D-4742-B7E3-CBC87F6B881D}"/>
    <cellStyle name="Input 6 3 3 2 2 2" xfId="30275" xr:uid="{BB1CDF0C-9499-4025-AE44-3F204C1B8CF3}"/>
    <cellStyle name="Input 6 3 3 2 3" xfId="30276" xr:uid="{5A5E7DA7-C550-4A52-B10D-66F4D8E33AD7}"/>
    <cellStyle name="Input 6 3 3 2 3 2" xfId="30277" xr:uid="{B59E39BA-4F58-4484-9518-ED37E9935EBD}"/>
    <cellStyle name="Input 6 3 3 2 4" xfId="30278" xr:uid="{73BE270E-B8D2-487A-AB54-FD22D15026D2}"/>
    <cellStyle name="Input 6 3 3 2 4 2" xfId="30279" xr:uid="{32803C1C-10B9-4429-A93D-AA9FE78EFD03}"/>
    <cellStyle name="Input 6 3 3 2 5" xfId="30280" xr:uid="{738791E9-A9FB-40C5-BDA3-89D0FFDCF8C6}"/>
    <cellStyle name="Input 6 3 3 2 5 2" xfId="30281" xr:uid="{0F4167A4-F9CF-4D50-8F23-787009CED405}"/>
    <cellStyle name="Input 6 3 3 2 6" xfId="30282" xr:uid="{B36C0150-E29D-4A7F-8C68-8BDF229DD882}"/>
    <cellStyle name="Input 6 3 3 2 6 2" xfId="30283" xr:uid="{4E594B80-715B-49F4-A807-FF53F711D2D9}"/>
    <cellStyle name="Input 6 3 3 2 7" xfId="30284" xr:uid="{EFAD6D2B-4DFD-4909-A4ED-39D4DA00683B}"/>
    <cellStyle name="Input 6 3 3 2_Mes Actual" xfId="30285" xr:uid="{1DFAB490-DCCF-4043-B146-B051A49CA4D0}"/>
    <cellStyle name="Input 6 3 3 3" xfId="30286" xr:uid="{6F7CCFF7-A81B-437D-B0B6-2157ED2B70FF}"/>
    <cellStyle name="Input 6 3 3 3 2" xfId="30287" xr:uid="{081DDB38-6106-4BC8-B295-FF6090E852FC}"/>
    <cellStyle name="Input 6 3 3 3 2 2" xfId="30288" xr:uid="{6566A513-1BBD-404D-A929-675954CB58FE}"/>
    <cellStyle name="Input 6 3 3 3 3" xfId="30289" xr:uid="{A82E0BB3-800C-496D-B5A1-7A4ED35DDD29}"/>
    <cellStyle name="Input 6 3 3 3_Mes Actual" xfId="30290" xr:uid="{90C0C9F4-87D5-4C96-A7D1-2AC9BE68A689}"/>
    <cellStyle name="Input 6 3 3 4" xfId="30291" xr:uid="{DC6A54DE-3F44-41C2-90BE-9458C4C7EE0C}"/>
    <cellStyle name="Input 6 3 3 4 2" xfId="30292" xr:uid="{52AE8CDD-26A4-4FF0-B0FC-1767A83C844D}"/>
    <cellStyle name="Input 6 3 3 5" xfId="30293" xr:uid="{6703E3EC-255A-440B-9D16-59DCA625CAF6}"/>
    <cellStyle name="Input 6 3 3 5 2" xfId="30294" xr:uid="{F838B4EE-2FE9-4410-BAC2-190FFF247C97}"/>
    <cellStyle name="Input 6 3 3 6" xfId="30295" xr:uid="{80660C10-9CF2-4880-B92B-3EDBC08C3F14}"/>
    <cellStyle name="Input 6 3 3 6 2" xfId="30296" xr:uid="{2BBC3AE9-B7B2-43E5-9736-B2D5C460C857}"/>
    <cellStyle name="Input 6 3 3 7" xfId="30297" xr:uid="{AE54BB4C-B017-41E5-9EE3-5CDCFA30C38F}"/>
    <cellStyle name="Input 6 3 3 7 2" xfId="30298" xr:uid="{63FD0E51-898E-41A0-8C91-DB8A1655E488}"/>
    <cellStyle name="Input 6 3 3 8" xfId="30299" xr:uid="{1162EB2C-4945-4639-9DA0-D3AE4BC7AC10}"/>
    <cellStyle name="Input 6 3 3_Mes Actual" xfId="30300" xr:uid="{81845F76-073F-4A90-B43A-25B5E507D74D}"/>
    <cellStyle name="Input 6 3 4" xfId="30301" xr:uid="{AF8C05E9-48A1-4086-BECA-FED9B6363C12}"/>
    <cellStyle name="Input 6 3 4 2" xfId="30302" xr:uid="{70CDA4A3-C801-4944-96A1-6EBE4DC551FB}"/>
    <cellStyle name="Input 6 3 4 2 2" xfId="30303" xr:uid="{4ED1DF88-48C4-4A80-8037-B8592C2A6BC4}"/>
    <cellStyle name="Input 6 3 4 2 2 2" xfId="30304" xr:uid="{99CDA83C-9CDC-492B-9D7C-492E8928DD40}"/>
    <cellStyle name="Input 6 3 4 2 3" xfId="30305" xr:uid="{F7E0C201-BB0B-48A5-9C38-0108C0BBC1C9}"/>
    <cellStyle name="Input 6 3 4 2 3 2" xfId="30306" xr:uid="{7FD44F29-A6DB-4A64-BC8C-C38304FD0CE3}"/>
    <cellStyle name="Input 6 3 4 2 4" xfId="30307" xr:uid="{2276366B-C18D-447F-8356-67D60D923AE3}"/>
    <cellStyle name="Input 6 3 4 2 4 2" xfId="30308" xr:uid="{AE743D44-D475-40B5-8644-674AB14AECDF}"/>
    <cellStyle name="Input 6 3 4 2 5" xfId="30309" xr:uid="{C16312D7-6E3B-4FAE-9ACB-9F099EB7D93B}"/>
    <cellStyle name="Input 6 3 4 2 5 2" xfId="30310" xr:uid="{23106C47-5BC4-4D04-AADC-0FF0FCDBDA4B}"/>
    <cellStyle name="Input 6 3 4 2 6" xfId="30311" xr:uid="{40C3FB27-5A96-42CE-9C82-2FD9E6209F67}"/>
    <cellStyle name="Input 6 3 4 2 6 2" xfId="30312" xr:uid="{C276104C-A798-4927-B94A-150A6A0A309D}"/>
    <cellStyle name="Input 6 3 4 2 7" xfId="30313" xr:uid="{769690AA-DF34-4071-BA18-D49E9A1DAC19}"/>
    <cellStyle name="Input 6 3 4 3" xfId="30314" xr:uid="{EA40ACE4-7B33-4AAD-8958-FFECA901BB98}"/>
    <cellStyle name="Input 6 3 4 3 2" xfId="30315" xr:uid="{A361CC0D-1E5B-4617-805D-BF291D918429}"/>
    <cellStyle name="Input 6 3 4 4" xfId="30316" xr:uid="{B0608AE3-B52E-402D-9806-A1C39AA2B77F}"/>
    <cellStyle name="Input 6 3 4 4 2" xfId="30317" xr:uid="{0EA95FE4-A3EA-450D-BBAA-59E497ABB57E}"/>
    <cellStyle name="Input 6 3 4 5" xfId="30318" xr:uid="{AFE0EB51-45BB-4358-80B3-9FD89C1CC411}"/>
    <cellStyle name="Input 6 3 4 5 2" xfId="30319" xr:uid="{7984D602-BE05-4BEE-BABB-B811AAE72F50}"/>
    <cellStyle name="Input 6 3 4 6" xfId="30320" xr:uid="{E4004E69-0AC5-45E1-B8CA-35CF6C3D6978}"/>
    <cellStyle name="Input 6 3 4 6 2" xfId="30321" xr:uid="{7E28D7B3-862F-4517-B837-949419626916}"/>
    <cellStyle name="Input 6 3 4 7" xfId="30322" xr:uid="{2E42BC90-DBF7-4E06-8D3C-5DE310477391}"/>
    <cellStyle name="Input 6 3 4 7 2" xfId="30323" xr:uid="{2FC8E441-ED83-42CA-A374-9E86C7EEC788}"/>
    <cellStyle name="Input 6 3 4 8" xfId="30324" xr:uid="{5BEAEE9D-5903-4C36-9781-FEA2650AE27E}"/>
    <cellStyle name="Input 6 3 4_Mes Actual" xfId="30325" xr:uid="{C856B8B6-B78C-4B8D-9A1A-D5C6711C031C}"/>
    <cellStyle name="Input 6 3 5" xfId="30326" xr:uid="{39176D2C-E02E-4631-965E-CA2E6E9B5DA6}"/>
    <cellStyle name="Input 6 3 5 2" xfId="30327" xr:uid="{52CD8057-2236-487A-B4C2-4158CB77D5FD}"/>
    <cellStyle name="Input 6 3 5 2 2" xfId="30328" xr:uid="{7E09DEE3-541D-4DCB-B2F6-0F3DC53D6D33}"/>
    <cellStyle name="Input 6 3 5 2 2 2" xfId="30329" xr:uid="{63D86F27-99AE-44A0-A6D3-4D51D2F8E8F7}"/>
    <cellStyle name="Input 6 3 5 2 3" xfId="30330" xr:uid="{A43A1691-90E5-4F55-8118-12E9B2A9821B}"/>
    <cellStyle name="Input 6 3 5 2 3 2" xfId="30331" xr:uid="{015D2072-B57B-4406-8326-A662FD00D2FE}"/>
    <cellStyle name="Input 6 3 5 2 4" xfId="30332" xr:uid="{4D80A567-FDBE-4667-876A-01D57093D958}"/>
    <cellStyle name="Input 6 3 5 2 4 2" xfId="30333" xr:uid="{11AB1C97-F92A-49FA-B255-FD8A11A04538}"/>
    <cellStyle name="Input 6 3 5 2 5" xfId="30334" xr:uid="{EE5EA738-4E82-4116-B167-FBDEA858132E}"/>
    <cellStyle name="Input 6 3 5 2 5 2" xfId="30335" xr:uid="{579CBA03-6AD8-4D92-98C2-1DA66FF28611}"/>
    <cellStyle name="Input 6 3 5 2 6" xfId="30336" xr:uid="{929F8796-6B08-485B-9E88-1AE38D66B228}"/>
    <cellStyle name="Input 6 3 5 2 6 2" xfId="30337" xr:uid="{C69207E9-2738-4498-9D66-EE664AD6AD3B}"/>
    <cellStyle name="Input 6 3 5 2 7" xfId="30338" xr:uid="{B03D0C0A-E295-4287-8639-92D5BC56FAF6}"/>
    <cellStyle name="Input 6 3 5 3" xfId="30339" xr:uid="{6C3E2BF9-A739-43E2-A8C2-D15A1750534D}"/>
    <cellStyle name="Input 6 3 5 3 2" xfId="30340" xr:uid="{50B9C37A-B791-48F5-968C-561BBE2A24C3}"/>
    <cellStyle name="Input 6 3 5 4" xfId="30341" xr:uid="{A4F791E0-CED1-4225-B26C-84E4A2AD7214}"/>
    <cellStyle name="Input 6 3 5 4 2" xfId="30342" xr:uid="{31645CCF-55C0-4797-AB11-2B31706F7227}"/>
    <cellStyle name="Input 6 3 5 5" xfId="30343" xr:uid="{BD6B1889-DB4E-4ADF-9D16-55F7AB7B2944}"/>
    <cellStyle name="Input 6 3 5 5 2" xfId="30344" xr:uid="{B26D29A0-380A-4355-B2DD-D58516D9BF5A}"/>
    <cellStyle name="Input 6 3 5 6" xfId="30345" xr:uid="{C02F5158-65D7-4C57-883E-B68BC00AD573}"/>
    <cellStyle name="Input 6 3 5 6 2" xfId="30346" xr:uid="{8B895A24-241C-47CC-AA40-1DA125EB07FB}"/>
    <cellStyle name="Input 6 3 5 7" xfId="30347" xr:uid="{AE4C70CA-6322-4FC9-B514-8364F5543588}"/>
    <cellStyle name="Input 6 3 5 7 2" xfId="30348" xr:uid="{EE25CD92-AED4-4B0A-9BE4-140FEE9C3D3C}"/>
    <cellStyle name="Input 6 3 5 8" xfId="30349" xr:uid="{56534349-542C-45C1-B2EB-F5AC390E0513}"/>
    <cellStyle name="Input 6 3 5_Mes Actual" xfId="30350" xr:uid="{558F9815-6507-4ADA-B72D-A44DC3243F1B}"/>
    <cellStyle name="Input 6 3 6" xfId="30351" xr:uid="{A40F7BFA-F684-4044-8EB5-E1A7AC9B5F3F}"/>
    <cellStyle name="Input 6 3 6 2" xfId="30352" xr:uid="{0A40816A-A6F9-4A53-91FB-60FF9A64311D}"/>
    <cellStyle name="Input 6 3 6 2 2" xfId="30353" xr:uid="{AF86F4C4-B926-41AB-B63A-90A6F9C72A76}"/>
    <cellStyle name="Input 6 3 6 3" xfId="30354" xr:uid="{54EA3E02-5E7A-45E2-B0A0-5C88D41F5E3E}"/>
    <cellStyle name="Input 6 3 6 3 2" xfId="30355" xr:uid="{58ADA219-E6B6-4435-A0EC-46D5891300C9}"/>
    <cellStyle name="Input 6 3 6 4" xfId="30356" xr:uid="{10F84718-8CF2-4536-BFC4-E95CF1B45B72}"/>
    <cellStyle name="Input 6 3 6 4 2" xfId="30357" xr:uid="{DDA6CDB6-F42A-4714-B00C-5B89A35CB066}"/>
    <cellStyle name="Input 6 3 6 5" xfId="30358" xr:uid="{E7AD0B06-2BF6-42B9-9A34-42CA23FD8B76}"/>
    <cellStyle name="Input 6 3 6 5 2" xfId="30359" xr:uid="{233FE100-F33A-4CFD-A5FF-885EAF5D9DA4}"/>
    <cellStyle name="Input 6 3 6 6" xfId="30360" xr:uid="{D54518BE-F118-4B58-A7FC-86022E0B27B7}"/>
    <cellStyle name="Input 6 3 6 6 2" xfId="30361" xr:uid="{EA63B51F-78C0-4647-AB66-896EACE7522B}"/>
    <cellStyle name="Input 6 3 6 7" xfId="30362" xr:uid="{F12F1717-1A29-49C4-9665-859C05C9B9F2}"/>
    <cellStyle name="Input 6 3 7" xfId="30363" xr:uid="{C39B29D6-0C01-4994-A035-121F50C50DD4}"/>
    <cellStyle name="Input 6 3 7 2" xfId="30364" xr:uid="{E608DE8E-3733-46D2-BAFD-96600150CC51}"/>
    <cellStyle name="Input 6 3 8" xfId="30365" xr:uid="{9D604CA9-9B65-40A0-9EF2-6BFDFECE5A7A}"/>
    <cellStyle name="Input 6 3 8 2" xfId="30366" xr:uid="{BBCD0567-FDBF-4196-9E37-82A96F2431EE}"/>
    <cellStyle name="Input 6 3 9" xfId="30367" xr:uid="{98BB1423-CE82-455F-B966-CC86A5EB4216}"/>
    <cellStyle name="Input 6 3 9 2" xfId="30368" xr:uid="{0A8B52F0-5E97-43B8-ADF6-37D1887C7E9A}"/>
    <cellStyle name="Input 6 3_Mes Actual" xfId="30369" xr:uid="{A0D2EFCD-E981-432D-A5F0-C6F00ADC16D1}"/>
    <cellStyle name="Input 6 4" xfId="30370" xr:uid="{7DBB2F30-1366-4E64-8E85-693087E25384}"/>
    <cellStyle name="Input 6 4 10" xfId="30371" xr:uid="{D429FEBA-4918-4A5B-A773-9A3638288FA4}"/>
    <cellStyle name="Input 6 4 10 2" xfId="30372" xr:uid="{E632EA65-29C5-4E47-AC32-175038213FE8}"/>
    <cellStyle name="Input 6 4 11" xfId="30373" xr:uid="{3B2AC9CC-CAB2-4D47-BF54-E28DDC608571}"/>
    <cellStyle name="Input 6 4 2" xfId="30374" xr:uid="{D23FD022-F185-404E-88D6-00A2FAFFCB35}"/>
    <cellStyle name="Input 6 4 2 2" xfId="30375" xr:uid="{2752CFE5-8A02-49C4-B492-E6BEDAD16B72}"/>
    <cellStyle name="Input 6 4 2 2 2" xfId="30376" xr:uid="{6CC92A7B-F9D7-450C-9EF0-CEBE3EBA89FB}"/>
    <cellStyle name="Input 6 4 2 2 2 2" xfId="30377" xr:uid="{A0616657-5CA0-43AD-A9B9-54F71882FFF9}"/>
    <cellStyle name="Input 6 4 2 2 3" xfId="30378" xr:uid="{FCACC3D1-7071-4AB4-A3BE-264588AD5C62}"/>
    <cellStyle name="Input 6 4 2 2 3 2" xfId="30379" xr:uid="{5F46D94F-25DD-4ABE-BC52-C046CDD1C8D2}"/>
    <cellStyle name="Input 6 4 2 2 4" xfId="30380" xr:uid="{E6463511-4DC0-4EC4-9E5B-4DBF09D0AA72}"/>
    <cellStyle name="Input 6 4 2 2 4 2" xfId="30381" xr:uid="{17819001-9EAC-4785-B71B-DA7C7D9E3FE7}"/>
    <cellStyle name="Input 6 4 2 2 5" xfId="30382" xr:uid="{59136839-38B9-4004-838C-D7D994921201}"/>
    <cellStyle name="Input 6 4 2 2 5 2" xfId="30383" xr:uid="{7EE2EF8A-745A-400F-9A1C-4889906FBA6F}"/>
    <cellStyle name="Input 6 4 2 2 6" xfId="30384" xr:uid="{86F37BF1-A187-4ED3-BBBD-52D411C5580F}"/>
    <cellStyle name="Input 6 4 2 2 6 2" xfId="30385" xr:uid="{076113F6-D2D7-4F26-87AF-60A5EBAB2DD4}"/>
    <cellStyle name="Input 6 4 2 2 7" xfId="30386" xr:uid="{DAF3BC8F-E71F-47CE-B3E6-C76B9EEDAFFE}"/>
    <cellStyle name="Input 6 4 2 2_Mes Actual" xfId="30387" xr:uid="{FCE6568D-BDBF-4081-8023-4EFAC76FEAF6}"/>
    <cellStyle name="Input 6 4 2 3" xfId="30388" xr:uid="{5399BB81-6047-47B1-8A51-849C9F03A5FF}"/>
    <cellStyle name="Input 6 4 2 3 2" xfId="30389" xr:uid="{0513AF37-0BBE-4BCD-BD02-546BF848969F}"/>
    <cellStyle name="Input 6 4 2 3 2 2" xfId="30390" xr:uid="{F433EFDC-3B4B-43FC-B765-B4AB40AFDED8}"/>
    <cellStyle name="Input 6 4 2 3 3" xfId="30391" xr:uid="{AF05A8B5-08DB-4EAC-9465-B58FCF49A065}"/>
    <cellStyle name="Input 6 4 2 3_Mes Actual" xfId="30392" xr:uid="{BB52D8D7-CB5A-421F-B92F-A686B0D1E2E7}"/>
    <cellStyle name="Input 6 4 2 4" xfId="30393" xr:uid="{EBFA9DAC-F3C9-42C3-9B50-72BB6909E1D5}"/>
    <cellStyle name="Input 6 4 2 4 2" xfId="30394" xr:uid="{5BE11B87-F3A4-42BA-817B-2C7BB5D9089F}"/>
    <cellStyle name="Input 6 4 2 5" xfId="30395" xr:uid="{48E3BE6F-4A0A-4D4E-ABA5-1CB0720D6848}"/>
    <cellStyle name="Input 6 4 2 5 2" xfId="30396" xr:uid="{AF690841-7A7E-4855-8B0C-FF8BD87ADDA5}"/>
    <cellStyle name="Input 6 4 2 6" xfId="30397" xr:uid="{F65EEA19-8C94-470D-B1C1-72701A5E0D36}"/>
    <cellStyle name="Input 6 4 2 6 2" xfId="30398" xr:uid="{6DC34658-E1AF-41C0-B0DE-6E02AFB5194E}"/>
    <cellStyle name="Input 6 4 2 7" xfId="30399" xr:uid="{BBC4C11C-2E5F-4283-BA5C-0BD503B8294B}"/>
    <cellStyle name="Input 6 4 2 7 2" xfId="30400" xr:uid="{27ACD484-259B-48DE-BB10-C433E99014E8}"/>
    <cellStyle name="Input 6 4 2 8" xfId="30401" xr:uid="{A2BB1445-B41A-4402-A84C-7992639537DE}"/>
    <cellStyle name="Input 6 4 2_Mes Actual" xfId="30402" xr:uid="{8DAA5803-ED8C-4812-87B7-807065F7134F}"/>
    <cellStyle name="Input 6 4 3" xfId="30403" xr:uid="{9D40093F-CFB1-4E8E-8BEB-084F891566C4}"/>
    <cellStyle name="Input 6 4 3 2" xfId="30404" xr:uid="{D39D03E4-E6FE-41BA-956A-902A09D41E5D}"/>
    <cellStyle name="Input 6 4 3 2 2" xfId="30405" xr:uid="{48265E0D-6AAF-428A-AD0A-E9840DD190B6}"/>
    <cellStyle name="Input 6 4 3 2 2 2" xfId="30406" xr:uid="{58C8CA33-5199-42BB-AB83-0525D5EC28F3}"/>
    <cellStyle name="Input 6 4 3 2 3" xfId="30407" xr:uid="{3B33F076-DB31-40C1-8639-E9D749F8041F}"/>
    <cellStyle name="Input 6 4 3 2 3 2" xfId="30408" xr:uid="{BB333914-5793-4DF4-A958-44871DB37485}"/>
    <cellStyle name="Input 6 4 3 2 4" xfId="30409" xr:uid="{B04990D7-9B8B-4ED1-B85A-628F4AB80069}"/>
    <cellStyle name="Input 6 4 3 2 4 2" xfId="30410" xr:uid="{74814BB9-5379-418D-A9FE-44721FA0D462}"/>
    <cellStyle name="Input 6 4 3 2 5" xfId="30411" xr:uid="{25463124-2452-478C-A720-7D96192CB130}"/>
    <cellStyle name="Input 6 4 3 2 5 2" xfId="30412" xr:uid="{834DDD08-A2C9-46CC-81C9-CCF8E83A1273}"/>
    <cellStyle name="Input 6 4 3 2 6" xfId="30413" xr:uid="{3E0BB840-24E8-478E-BD81-FC0B4037FD9F}"/>
    <cellStyle name="Input 6 4 3 2 6 2" xfId="30414" xr:uid="{BB7459F2-8B52-42DE-AB78-92D5EB153BBE}"/>
    <cellStyle name="Input 6 4 3 2 7" xfId="30415" xr:uid="{D0EF936F-9A7C-4EA9-A0ED-48B970C23865}"/>
    <cellStyle name="Input 6 4 3 3" xfId="30416" xr:uid="{F4081DCD-C03D-4578-8528-C13D42BC0C68}"/>
    <cellStyle name="Input 6 4 3 3 2" xfId="30417" xr:uid="{57E40433-1088-47C2-9922-2FAD707B530E}"/>
    <cellStyle name="Input 6 4 3 4" xfId="30418" xr:uid="{43108A11-E039-4F26-B0F8-F98F6EDEE09E}"/>
    <cellStyle name="Input 6 4 3 4 2" xfId="30419" xr:uid="{A15CA5C1-B176-4712-9AD8-3D21467FD14A}"/>
    <cellStyle name="Input 6 4 3 5" xfId="30420" xr:uid="{6D640D2E-D031-47F0-8F97-70CE4F2DAC2A}"/>
    <cellStyle name="Input 6 4 3 5 2" xfId="30421" xr:uid="{261141D5-6451-4134-BE45-5E1126D977F4}"/>
    <cellStyle name="Input 6 4 3 6" xfId="30422" xr:uid="{E917C29B-38E3-4C26-AE57-4EB932EEE023}"/>
    <cellStyle name="Input 6 4 3 6 2" xfId="30423" xr:uid="{DD59C2DA-5A19-4A9D-8DB1-6DBC48D96DA1}"/>
    <cellStyle name="Input 6 4 3 7" xfId="30424" xr:uid="{3EB6484F-090D-460D-B92D-14A15ECAB22E}"/>
    <cellStyle name="Input 6 4 3 7 2" xfId="30425" xr:uid="{35E5F9EA-792B-4965-8219-B76D0CAA8C09}"/>
    <cellStyle name="Input 6 4 3 8" xfId="30426" xr:uid="{9B271AA6-29F8-4FED-ADD1-82356AA41757}"/>
    <cellStyle name="Input 6 4 3_Mes Actual" xfId="30427" xr:uid="{39FA9D96-17B1-4F66-86A9-EF6F4AF0FA83}"/>
    <cellStyle name="Input 6 4 4" xfId="30428" xr:uid="{C521463C-97BE-4AD1-A552-A13176C34486}"/>
    <cellStyle name="Input 6 4 4 2" xfId="30429" xr:uid="{FF0F1CA9-64C1-4008-B4E6-3CB4066BAA57}"/>
    <cellStyle name="Input 6 4 4 2 2" xfId="30430" xr:uid="{320853FE-790F-4A0B-870D-BC81653D2EC0}"/>
    <cellStyle name="Input 6 4 4 2 2 2" xfId="30431" xr:uid="{67304D0A-9337-491E-983E-81E29F026BFF}"/>
    <cellStyle name="Input 6 4 4 2 3" xfId="30432" xr:uid="{678C525F-9317-49E1-B9D8-11A95376FCDF}"/>
    <cellStyle name="Input 6 4 4 2 3 2" xfId="30433" xr:uid="{C5B1D52A-EA69-414F-9C23-812EDB6CB3DD}"/>
    <cellStyle name="Input 6 4 4 2 4" xfId="30434" xr:uid="{DEE8F0B0-47B4-461F-AB1C-19DA4D8A0A9B}"/>
    <cellStyle name="Input 6 4 4 2 4 2" xfId="30435" xr:uid="{6EE884FB-C09B-4B7E-AF70-DF129ECEE21D}"/>
    <cellStyle name="Input 6 4 4 2 5" xfId="30436" xr:uid="{7A302DAB-A909-4384-90EC-A04E5FF88022}"/>
    <cellStyle name="Input 6 4 4 2 5 2" xfId="30437" xr:uid="{1F59AF2F-DF72-491F-8799-A938C8D6CCF7}"/>
    <cellStyle name="Input 6 4 4 2 6" xfId="30438" xr:uid="{8C0C206E-D86B-47DC-8F9F-9A61F9F702C8}"/>
    <cellStyle name="Input 6 4 4 2 6 2" xfId="30439" xr:uid="{DE94139F-AD41-4483-BBAD-0D51283C7D6D}"/>
    <cellStyle name="Input 6 4 4 2 7" xfId="30440" xr:uid="{22300ABA-798B-4FE9-AD06-69CE5393FF4D}"/>
    <cellStyle name="Input 6 4 4 3" xfId="30441" xr:uid="{4BB77901-17BD-43F4-9E79-BB669C3F928D}"/>
    <cellStyle name="Input 6 4 4 3 2" xfId="30442" xr:uid="{B1FDEE4B-1478-419E-B9F1-18BB0F1017D7}"/>
    <cellStyle name="Input 6 4 4 4" xfId="30443" xr:uid="{0F2A690E-8013-4153-B34C-6E3D238EDE88}"/>
    <cellStyle name="Input 6 4 4 4 2" xfId="30444" xr:uid="{9E5EF7E5-CCC2-4BAF-92CD-45263BF02362}"/>
    <cellStyle name="Input 6 4 4 5" xfId="30445" xr:uid="{7FDE743C-0F9F-44D5-A45A-1347FE33E98C}"/>
    <cellStyle name="Input 6 4 4 5 2" xfId="30446" xr:uid="{1F2CEE2B-88D9-440B-91F3-9DB9B8C05616}"/>
    <cellStyle name="Input 6 4 4 6" xfId="30447" xr:uid="{D1C2F875-406C-43AF-8783-41ED458AEF91}"/>
    <cellStyle name="Input 6 4 4 6 2" xfId="30448" xr:uid="{0B808028-173D-4925-A8C3-E9A6F62A9639}"/>
    <cellStyle name="Input 6 4 4 7" xfId="30449" xr:uid="{D13320C6-9B93-4C4B-BABD-5E9A70D051F9}"/>
    <cellStyle name="Input 6 4 4 7 2" xfId="30450" xr:uid="{9D729C1E-9937-42FB-B0AE-600DE75E8E2E}"/>
    <cellStyle name="Input 6 4 4 8" xfId="30451" xr:uid="{11033CD3-02A9-46D8-AF20-1F2F8D8FC54D}"/>
    <cellStyle name="Input 6 4 4_Mes Actual" xfId="30452" xr:uid="{18F1169C-8474-45EC-BC63-4B3347D0B9E4}"/>
    <cellStyle name="Input 6 4 5" xfId="30453" xr:uid="{8B7E9B70-B752-4992-AD5F-B219490A7DAE}"/>
    <cellStyle name="Input 6 4 5 2" xfId="30454" xr:uid="{838BB31A-20CB-4071-B218-35D2CCC34438}"/>
    <cellStyle name="Input 6 4 5 2 2" xfId="30455" xr:uid="{26D0C8B2-30A8-47A4-B327-B8C0B5E1347B}"/>
    <cellStyle name="Input 6 4 5 3" xfId="30456" xr:uid="{FFF57D97-82C2-4332-AD4C-B6175588C06F}"/>
    <cellStyle name="Input 6 4 5 3 2" xfId="30457" xr:uid="{CF27A73C-3881-4001-A89C-1F0DC213096E}"/>
    <cellStyle name="Input 6 4 5 4" xfId="30458" xr:uid="{20209EF8-C507-4C0B-887B-6080496A0552}"/>
    <cellStyle name="Input 6 4 5 4 2" xfId="30459" xr:uid="{997ED768-E29A-4635-B898-B4B201043CAA}"/>
    <cellStyle name="Input 6 4 5 5" xfId="30460" xr:uid="{4D5AEA61-2F0A-41DD-AA0C-5B339B9DEC07}"/>
    <cellStyle name="Input 6 4 5 5 2" xfId="30461" xr:uid="{2EBFDB8F-33D2-4824-9213-4D72A3760C8D}"/>
    <cellStyle name="Input 6 4 5 6" xfId="30462" xr:uid="{6AA1F735-4298-4950-8515-A6871E3F3345}"/>
    <cellStyle name="Input 6 4 5 6 2" xfId="30463" xr:uid="{578A084D-C36C-4720-887A-ADF0C5A38E82}"/>
    <cellStyle name="Input 6 4 5 7" xfId="30464" xr:uid="{8971F7AF-FF46-47AB-B655-65252C2A74FC}"/>
    <cellStyle name="Input 6 4 6" xfId="30465" xr:uid="{AF02E58F-0B90-4C4C-85A2-AD572A66C787}"/>
    <cellStyle name="Input 6 4 6 2" xfId="30466" xr:uid="{B81BDF09-07A3-44B5-910E-CDC48963AC20}"/>
    <cellStyle name="Input 6 4 7" xfId="30467" xr:uid="{FBB97969-BDF6-4C6B-A8DE-CE80ED0C76D0}"/>
    <cellStyle name="Input 6 4 7 2" xfId="30468" xr:uid="{9968954D-7AFB-42DF-9816-1FFF4BA92A8F}"/>
    <cellStyle name="Input 6 4 8" xfId="30469" xr:uid="{0F8493E9-CEFD-418F-8AB1-EE34A0A614AE}"/>
    <cellStyle name="Input 6 4 8 2" xfId="30470" xr:uid="{2767D021-7A24-4814-BC68-875157F36FE6}"/>
    <cellStyle name="Input 6 4 9" xfId="30471" xr:uid="{A27E9357-8EF0-4591-AD26-69D3E5CD07ED}"/>
    <cellStyle name="Input 6 4 9 2" xfId="30472" xr:uid="{72BB977B-D47B-4948-BCFB-566C227E2CDF}"/>
    <cellStyle name="Input 6 4_Mes Actual" xfId="30473" xr:uid="{8096E46B-1172-4284-98BB-254897DB0F00}"/>
    <cellStyle name="Input 6 5" xfId="30474" xr:uid="{5BFF5EF9-79AE-44B4-9C25-683D17104C1C}"/>
    <cellStyle name="Input 6 5 10" xfId="30475" xr:uid="{388DAB03-037F-42EF-9EE6-39B68F7CD52A}"/>
    <cellStyle name="Input 6 5 10 2" xfId="30476" xr:uid="{0FC0F6F6-A91E-4725-8DFF-6D293CB7F243}"/>
    <cellStyle name="Input 6 5 11" xfId="30477" xr:uid="{6DCB5005-3071-424E-919B-DD80DC10B194}"/>
    <cellStyle name="Input 6 5 2" xfId="30478" xr:uid="{AB2AC221-BD37-40BE-A506-6097CFD17E99}"/>
    <cellStyle name="Input 6 5 2 2" xfId="30479" xr:uid="{BF1444D0-2997-4C54-B88C-F4B9E1F621FC}"/>
    <cellStyle name="Input 6 5 2 2 2" xfId="30480" xr:uid="{B10F3701-54B8-4F42-A001-20CE5D423A08}"/>
    <cellStyle name="Input 6 5 2 2 2 2" xfId="30481" xr:uid="{91A29482-7D50-4223-BA44-62985637CE39}"/>
    <cellStyle name="Input 6 5 2 2 3" xfId="30482" xr:uid="{A3238861-58E6-4123-A6D7-78BFA5A816EE}"/>
    <cellStyle name="Input 6 5 2 2 3 2" xfId="30483" xr:uid="{F65177B1-368D-4938-B7A2-00A15D6CB55F}"/>
    <cellStyle name="Input 6 5 2 2 4" xfId="30484" xr:uid="{A742A243-E09C-43D2-890D-2C54D0E3AA4C}"/>
    <cellStyle name="Input 6 5 2 2 4 2" xfId="30485" xr:uid="{ACA45EAE-4418-4BD9-B7AC-C4A9E8CB5BE9}"/>
    <cellStyle name="Input 6 5 2 2 5" xfId="30486" xr:uid="{CC320028-49F9-422F-988C-D92FAC2D042B}"/>
    <cellStyle name="Input 6 5 2 2 5 2" xfId="30487" xr:uid="{2473AEDB-35A3-4960-B430-560743681424}"/>
    <cellStyle name="Input 6 5 2 2 6" xfId="30488" xr:uid="{DC8E4982-2117-4788-9590-026DD6027F7A}"/>
    <cellStyle name="Input 6 5 2 2 6 2" xfId="30489" xr:uid="{C29C9D5A-0FAD-4F8A-91BC-2B6EBBD16372}"/>
    <cellStyle name="Input 6 5 2 2 7" xfId="30490" xr:uid="{EA90BDDD-4D42-44D1-B23B-CEDE60413CBD}"/>
    <cellStyle name="Input 6 5 2 2_Mes Actual" xfId="30491" xr:uid="{FED59D4D-41D4-4942-BE95-7BFCC206D11C}"/>
    <cellStyle name="Input 6 5 2 3" xfId="30492" xr:uid="{221E520D-98A7-4732-BE84-A522607C46AE}"/>
    <cellStyle name="Input 6 5 2 3 2" xfId="30493" xr:uid="{52E3BF00-73A3-4259-8DA7-65E4D0DC92D0}"/>
    <cellStyle name="Input 6 5 2 3 2 2" xfId="30494" xr:uid="{826816A3-291D-485D-91F4-7635D84FD38B}"/>
    <cellStyle name="Input 6 5 2 3 3" xfId="30495" xr:uid="{87C4F87C-BC71-4DF9-88EB-9395E212D1A4}"/>
    <cellStyle name="Input 6 5 2 3_Mes Actual" xfId="30496" xr:uid="{7AA7C091-37CD-466D-BDB1-E46FAE7B2710}"/>
    <cellStyle name="Input 6 5 2 4" xfId="30497" xr:uid="{F83D0427-913C-4414-8196-9FA57DDEECFB}"/>
    <cellStyle name="Input 6 5 2 4 2" xfId="30498" xr:uid="{7EDA8BF1-9DD7-4CED-B65E-90AC44407A27}"/>
    <cellStyle name="Input 6 5 2 5" xfId="30499" xr:uid="{1E088AE0-985C-44E0-919E-051E43A86199}"/>
    <cellStyle name="Input 6 5 2 5 2" xfId="30500" xr:uid="{CC42D3D1-7C81-41CE-A5A7-E89830404606}"/>
    <cellStyle name="Input 6 5 2 6" xfId="30501" xr:uid="{4AB059D4-054F-4981-BDF4-88E58B3BE629}"/>
    <cellStyle name="Input 6 5 2 6 2" xfId="30502" xr:uid="{3F6444FA-0807-47F5-B8EF-1F71F118BFC2}"/>
    <cellStyle name="Input 6 5 2 7" xfId="30503" xr:uid="{820B41F1-E628-479B-B15E-A7E21407956A}"/>
    <cellStyle name="Input 6 5 2 7 2" xfId="30504" xr:uid="{68D09644-D09E-4669-B083-3DD934875AFD}"/>
    <cellStyle name="Input 6 5 2 8" xfId="30505" xr:uid="{807BE2CA-8B94-4BBA-B04D-DDBB74984AAB}"/>
    <cellStyle name="Input 6 5 2_Mes Actual" xfId="30506" xr:uid="{4EC86F4E-56FE-4C64-9CB1-87CF175018C0}"/>
    <cellStyle name="Input 6 5 3" xfId="30507" xr:uid="{AB19EC7C-025A-469C-8722-AA7688DAD1ED}"/>
    <cellStyle name="Input 6 5 3 2" xfId="30508" xr:uid="{0E7F0909-7F58-4DB4-8C17-50139D606446}"/>
    <cellStyle name="Input 6 5 3 2 2" xfId="30509" xr:uid="{F78E4805-DEE4-4A4C-A8F1-D8C8679C6B90}"/>
    <cellStyle name="Input 6 5 3 2 2 2" xfId="30510" xr:uid="{056C370A-C786-4955-B6EE-810DCB19A975}"/>
    <cellStyle name="Input 6 5 3 2 3" xfId="30511" xr:uid="{A000D74C-9FEE-4A91-B5F4-EFD2DDDAD082}"/>
    <cellStyle name="Input 6 5 3 2 3 2" xfId="30512" xr:uid="{7AE79164-9EBB-43DD-A18F-5CE889E6ED9B}"/>
    <cellStyle name="Input 6 5 3 2 4" xfId="30513" xr:uid="{A9CD2200-B0BE-43CA-A374-23739A1E4476}"/>
    <cellStyle name="Input 6 5 3 2 4 2" xfId="30514" xr:uid="{AB9C558C-DA8C-463B-B4FD-0045900E56A9}"/>
    <cellStyle name="Input 6 5 3 2 5" xfId="30515" xr:uid="{E46062BD-45F9-445F-8126-FDB729A74394}"/>
    <cellStyle name="Input 6 5 3 2 5 2" xfId="30516" xr:uid="{566608F6-11AF-45DE-BF66-D48093F614A2}"/>
    <cellStyle name="Input 6 5 3 2 6" xfId="30517" xr:uid="{A068CB3B-237C-4194-A638-E211C620E053}"/>
    <cellStyle name="Input 6 5 3 2 6 2" xfId="30518" xr:uid="{151FF908-5F9D-49B2-B4E9-FB1D7059FB3B}"/>
    <cellStyle name="Input 6 5 3 2 7" xfId="30519" xr:uid="{6EBF2347-ABD9-4F15-81E1-61DFB9478F98}"/>
    <cellStyle name="Input 6 5 3 3" xfId="30520" xr:uid="{823693D7-0607-4BB1-9903-6FFCCE663783}"/>
    <cellStyle name="Input 6 5 3 3 2" xfId="30521" xr:uid="{048B3967-F34E-4754-9872-85572936136A}"/>
    <cellStyle name="Input 6 5 3 4" xfId="30522" xr:uid="{063F5A09-B84E-4F30-B9A5-75784729FFA5}"/>
    <cellStyle name="Input 6 5 3 4 2" xfId="30523" xr:uid="{EDFA7FEF-5157-49CC-89D4-248653936041}"/>
    <cellStyle name="Input 6 5 3 5" xfId="30524" xr:uid="{7FFA6490-01FD-4A0B-AEB6-24D5C029E873}"/>
    <cellStyle name="Input 6 5 3 5 2" xfId="30525" xr:uid="{D2899CBA-9BBF-46A2-B857-2FA5C7D56499}"/>
    <cellStyle name="Input 6 5 3 6" xfId="30526" xr:uid="{3E767B83-8550-419A-8D39-44FF56F6D87F}"/>
    <cellStyle name="Input 6 5 3 6 2" xfId="30527" xr:uid="{7C0051B0-730E-4AED-87B1-CD6AB7BE1AE9}"/>
    <cellStyle name="Input 6 5 3 7" xfId="30528" xr:uid="{E3CAACC4-8EC0-4106-BEC1-7574DF247577}"/>
    <cellStyle name="Input 6 5 3 7 2" xfId="30529" xr:uid="{8FDB8C05-262B-4FEE-9482-DD55DC1E1717}"/>
    <cellStyle name="Input 6 5 3 8" xfId="30530" xr:uid="{C5934D9A-4E6E-42E4-BBA5-069F48C47450}"/>
    <cellStyle name="Input 6 5 3_Mes Actual" xfId="30531" xr:uid="{A89E1AB2-3ECB-46CD-B9C3-EF0290583CB7}"/>
    <cellStyle name="Input 6 5 4" xfId="30532" xr:uid="{716979B7-D2AB-40DB-BC50-74D6A202DEF1}"/>
    <cellStyle name="Input 6 5 4 2" xfId="30533" xr:uid="{1D56894D-BF3C-4DDC-B1CD-D6ED115B1062}"/>
    <cellStyle name="Input 6 5 4 2 2" xfId="30534" xr:uid="{F21C6702-617D-4403-93C1-C541412A4636}"/>
    <cellStyle name="Input 6 5 4 2 2 2" xfId="30535" xr:uid="{EB60C716-F87F-480E-92CE-1D48D9631229}"/>
    <cellStyle name="Input 6 5 4 2 3" xfId="30536" xr:uid="{80286938-54D1-4E46-9A33-974ECDCE2AA5}"/>
    <cellStyle name="Input 6 5 4 2 3 2" xfId="30537" xr:uid="{35E44EA7-C067-4EF1-9703-E3F8C2BEAB54}"/>
    <cellStyle name="Input 6 5 4 2 4" xfId="30538" xr:uid="{B6A8667E-4A40-4413-AF06-488F077C13FC}"/>
    <cellStyle name="Input 6 5 4 2 4 2" xfId="30539" xr:uid="{2916370A-0F34-40EE-BE19-2FE015CF58B5}"/>
    <cellStyle name="Input 6 5 4 2 5" xfId="30540" xr:uid="{1E6D1A19-9393-41FA-81EF-5D42819B663C}"/>
    <cellStyle name="Input 6 5 4 2 5 2" xfId="30541" xr:uid="{BB3D195C-30B3-462B-8565-2B58DA846A63}"/>
    <cellStyle name="Input 6 5 4 2 6" xfId="30542" xr:uid="{5EC464AD-0074-4EB7-A908-469283AB8054}"/>
    <cellStyle name="Input 6 5 4 2 6 2" xfId="30543" xr:uid="{36E98240-49E5-4378-AD11-4BDB6BA2E817}"/>
    <cellStyle name="Input 6 5 4 2 7" xfId="30544" xr:uid="{31DD14F9-E882-4C75-B6A7-30F95B73EAD1}"/>
    <cellStyle name="Input 6 5 4 3" xfId="30545" xr:uid="{846E97D1-BDC6-4E49-A3CF-FF337CCF54ED}"/>
    <cellStyle name="Input 6 5 4 3 2" xfId="30546" xr:uid="{3EDACF16-9A69-42F7-A93D-BA29C969762A}"/>
    <cellStyle name="Input 6 5 4 4" xfId="30547" xr:uid="{07EC8109-3812-4AD6-A9CE-E7E6491891AA}"/>
    <cellStyle name="Input 6 5 4 4 2" xfId="30548" xr:uid="{8F9204F1-356F-461D-BCEC-7D5F17DB76D9}"/>
    <cellStyle name="Input 6 5 4 5" xfId="30549" xr:uid="{0E92B824-756F-4429-955D-00A4FC1FD806}"/>
    <cellStyle name="Input 6 5 4 5 2" xfId="30550" xr:uid="{54D864C4-6B68-4B2B-BA78-2CC60FFB63F4}"/>
    <cellStyle name="Input 6 5 4 6" xfId="30551" xr:uid="{94C45631-C1A8-4A71-BDFF-8DE629C3A0F8}"/>
    <cellStyle name="Input 6 5 4 6 2" xfId="30552" xr:uid="{3FCBFD81-B99F-476C-AEC8-6929B1836D45}"/>
    <cellStyle name="Input 6 5 4 7" xfId="30553" xr:uid="{DB279EED-7D06-4C82-8CE3-B953C4BDE109}"/>
    <cellStyle name="Input 6 5 4 7 2" xfId="30554" xr:uid="{0F33607B-4D00-4EFB-B224-896232960712}"/>
    <cellStyle name="Input 6 5 4 8" xfId="30555" xr:uid="{50D165EE-CFFF-4FE0-BA62-87DA2950E2E4}"/>
    <cellStyle name="Input 6 5 4_Mes Actual" xfId="30556" xr:uid="{9887661B-3AFB-44D5-9E99-2B8AEB3A1083}"/>
    <cellStyle name="Input 6 5 5" xfId="30557" xr:uid="{4306BD84-4850-4DA6-AE5D-1EE6460D8896}"/>
    <cellStyle name="Input 6 5 5 2" xfId="30558" xr:uid="{A83C8B28-1A73-4EA5-91C5-B8736167465E}"/>
    <cellStyle name="Input 6 5 5 2 2" xfId="30559" xr:uid="{28FEB244-20F3-49E3-9B3F-3E318DCF63DC}"/>
    <cellStyle name="Input 6 5 5 3" xfId="30560" xr:uid="{143C5B50-D8A8-4F44-80AE-8DD2AD66095E}"/>
    <cellStyle name="Input 6 5 5 3 2" xfId="30561" xr:uid="{A6AB73B6-6C52-4B50-B298-61E53EB2AE8A}"/>
    <cellStyle name="Input 6 5 5 4" xfId="30562" xr:uid="{1FAD77CA-CB54-4AB7-B679-7F8C605D84EE}"/>
    <cellStyle name="Input 6 5 5 4 2" xfId="30563" xr:uid="{A1E296F4-5366-4B38-808D-3ECC35F510CB}"/>
    <cellStyle name="Input 6 5 5 5" xfId="30564" xr:uid="{144D8F4A-9423-47A1-88A1-0D8E59AFF858}"/>
    <cellStyle name="Input 6 5 5 5 2" xfId="30565" xr:uid="{295C52F2-63A1-445C-A3A7-0A62A00E05CE}"/>
    <cellStyle name="Input 6 5 5 6" xfId="30566" xr:uid="{4D408BC2-C244-46ED-AE23-34F5A9EF950A}"/>
    <cellStyle name="Input 6 5 5 6 2" xfId="30567" xr:uid="{4C79D439-B87A-4642-8D31-D305BA8A90E0}"/>
    <cellStyle name="Input 6 5 5 7" xfId="30568" xr:uid="{6B1B1106-A513-488C-A31F-ED0428307469}"/>
    <cellStyle name="Input 6 5 6" xfId="30569" xr:uid="{74A6BCA0-ABCD-4B4B-AE6D-BABDCEF3A818}"/>
    <cellStyle name="Input 6 5 6 2" xfId="30570" xr:uid="{7153A0E7-016A-4190-8439-92E17E409C6D}"/>
    <cellStyle name="Input 6 5 7" xfId="30571" xr:uid="{3FDD8471-89EB-44AE-8D37-2A93FF3EF2DC}"/>
    <cellStyle name="Input 6 5 7 2" xfId="30572" xr:uid="{C02D6D3E-6EF5-4AAE-A400-FAC15E019351}"/>
    <cellStyle name="Input 6 5 8" xfId="30573" xr:uid="{ED546AE8-7685-45F2-8C72-29322A06C7B9}"/>
    <cellStyle name="Input 6 5 8 2" xfId="30574" xr:uid="{714CF308-A297-4408-A2D8-1AFF4F3022B4}"/>
    <cellStyle name="Input 6 5 9" xfId="30575" xr:uid="{1E8D054F-7CF6-4F7D-B914-E1050C4E54A3}"/>
    <cellStyle name="Input 6 5 9 2" xfId="30576" xr:uid="{2D3C3D68-B84B-418A-9BB2-D6E10D43A67A}"/>
    <cellStyle name="Input 6 5_Mes Actual" xfId="30577" xr:uid="{ED65A2ED-24A5-4B89-8B3A-5D8FB298022F}"/>
    <cellStyle name="Input 6 6" xfId="30578" xr:uid="{BF9C7CAE-692B-4C26-A55A-D90A568DE0B0}"/>
    <cellStyle name="Input 6 6 2" xfId="30579" xr:uid="{C578E75A-B09B-4206-A4A7-7998C2DBCD6F}"/>
    <cellStyle name="Input 6 6 2 2" xfId="30580" xr:uid="{E539FBE0-F3E7-4200-89A3-91B50200C089}"/>
    <cellStyle name="Input 6 6 2 2 2" xfId="30581" xr:uid="{24F44DC5-13FB-44BA-BA3B-75E147C93674}"/>
    <cellStyle name="Input 6 6 2 3" xfId="30582" xr:uid="{9E9E627F-C228-4FAB-A9F2-07B13C1C28E5}"/>
    <cellStyle name="Input 6 6 2 3 2" xfId="30583" xr:uid="{43ADB8DE-34E7-4DBB-B2DB-72B94AC2078A}"/>
    <cellStyle name="Input 6 6 2 4" xfId="30584" xr:uid="{F7DF0B08-4600-44F7-A651-CEB144AF7724}"/>
    <cellStyle name="Input 6 6 2 4 2" xfId="30585" xr:uid="{3CBC52BB-3029-447D-A748-AC342176F826}"/>
    <cellStyle name="Input 6 6 2 5" xfId="30586" xr:uid="{64037F00-2896-4D98-B4A2-3AA865A472CB}"/>
    <cellStyle name="Input 6 6 2 5 2" xfId="30587" xr:uid="{AFC96D4A-67F7-422C-9B0E-839015FE6B7C}"/>
    <cellStyle name="Input 6 6 2 6" xfId="30588" xr:uid="{ADE58568-1E29-48EC-8D22-2F2A47F351CA}"/>
    <cellStyle name="Input 6 6 2 6 2" xfId="30589" xr:uid="{9F75E32F-F40B-4281-9C50-64DBF92AE355}"/>
    <cellStyle name="Input 6 6 2 7" xfId="30590" xr:uid="{B81EBB53-BEDD-4C3D-9F98-1985EC3ED165}"/>
    <cellStyle name="Input 6 6 2_Mes Actual" xfId="30591" xr:uid="{EF57DB11-9F70-4902-953C-469D2B557A79}"/>
    <cellStyle name="Input 6 6 3" xfId="30592" xr:uid="{757FE16C-3588-4E8A-9CD5-59EA3051B2A9}"/>
    <cellStyle name="Input 6 6 3 2" xfId="30593" xr:uid="{FCAD82EE-BF4F-4173-9842-6FA2ED12280D}"/>
    <cellStyle name="Input 6 6 3 2 2" xfId="30594" xr:uid="{B5273348-D8E0-4F55-8ECA-613B0342EC00}"/>
    <cellStyle name="Input 6 6 3 3" xfId="30595" xr:uid="{CE4FDE4C-79FB-4E9B-98A1-D8071779F530}"/>
    <cellStyle name="Input 6 6 3_Mes Actual" xfId="30596" xr:uid="{623E080C-9CE1-4720-86AB-72F62540B04F}"/>
    <cellStyle name="Input 6 6 4" xfId="30597" xr:uid="{76BF1953-E372-4328-98AE-6C7BD4C02B0C}"/>
    <cellStyle name="Input 6 6 4 2" xfId="30598" xr:uid="{632545C7-A0A1-4C36-9F8F-CB446B414981}"/>
    <cellStyle name="Input 6 6 5" xfId="30599" xr:uid="{55A8035D-35C7-4035-BD83-C3179C91E355}"/>
    <cellStyle name="Input 6 6 5 2" xfId="30600" xr:uid="{20265B87-B384-4B3B-B3BC-13E895D4B100}"/>
    <cellStyle name="Input 6 6 6" xfId="30601" xr:uid="{C4A044D9-9676-4663-8E6D-5AA23B0DF86C}"/>
    <cellStyle name="Input 6 6 6 2" xfId="30602" xr:uid="{5E4CCBA1-38B2-4C48-87FD-528AF331D6E8}"/>
    <cellStyle name="Input 6 6 7" xfId="30603" xr:uid="{8C16733F-F32E-4A4B-B195-E054D7343488}"/>
    <cellStyle name="Input 6 6 7 2" xfId="30604" xr:uid="{4D9BC47F-BCAA-40A0-AECF-B6C57F956CC6}"/>
    <cellStyle name="Input 6 6 8" xfId="30605" xr:uid="{74DB5B76-E3BD-4267-B0BD-7B2FBF9D726F}"/>
    <cellStyle name="Input 6 6_Mes Actual" xfId="30606" xr:uid="{F52F5AE4-0074-4F6A-88CD-C061412911B6}"/>
    <cellStyle name="Input 6 7" xfId="30607" xr:uid="{6F87365D-CDE3-4328-A5C1-2FAB41F70ACE}"/>
    <cellStyle name="Input 6 7 2" xfId="30608" xr:uid="{187562B1-6138-4288-83CF-D51B00AF1DD7}"/>
    <cellStyle name="Input 6 7 2 2" xfId="30609" xr:uid="{93C35F41-B94D-46AA-A90D-C34EC927D6DB}"/>
    <cellStyle name="Input 6 7 2 2 2" xfId="30610" xr:uid="{172AFA9F-57F2-4193-B9C4-FFB14FC2ABEB}"/>
    <cellStyle name="Input 6 7 2 3" xfId="30611" xr:uid="{6BD54387-D0DC-4430-820E-546CDB24EE7F}"/>
    <cellStyle name="Input 6 7 2 3 2" xfId="30612" xr:uid="{9A94962B-69D6-404F-A2BE-61F249EA3251}"/>
    <cellStyle name="Input 6 7 2 4" xfId="30613" xr:uid="{E3C7EFFA-AE12-4938-8A59-6E3866B50AB9}"/>
    <cellStyle name="Input 6 7 2 4 2" xfId="30614" xr:uid="{68FB3893-12AB-4E53-AB84-3185085AD2F0}"/>
    <cellStyle name="Input 6 7 2 5" xfId="30615" xr:uid="{C0A05C0F-61B3-402A-B7F0-D69F1854B2AF}"/>
    <cellStyle name="Input 6 7 2 5 2" xfId="30616" xr:uid="{2FB73206-313E-4AB5-B4D5-AB11F6D2E749}"/>
    <cellStyle name="Input 6 7 2 6" xfId="30617" xr:uid="{15103B05-3E6F-49AF-A143-545472D18E56}"/>
    <cellStyle name="Input 6 7 2 6 2" xfId="30618" xr:uid="{C7B9C16A-10E3-4EE0-A406-B51ED26C6C31}"/>
    <cellStyle name="Input 6 7 2 7" xfId="30619" xr:uid="{B794FA21-15A5-4075-9A77-6AE682A6A60E}"/>
    <cellStyle name="Input 6 7 3" xfId="30620" xr:uid="{D443BEA9-030B-4C02-B564-573E5F6D1518}"/>
    <cellStyle name="Input 6 7 3 2" xfId="30621" xr:uid="{907B32D9-C8A9-4CAD-97D2-A34F2E2DCC44}"/>
    <cellStyle name="Input 6 7 4" xfId="30622" xr:uid="{24537C61-99D3-4007-A586-5EFFE7D3276E}"/>
    <cellStyle name="Input 6 7 4 2" xfId="30623" xr:uid="{DD7FB7A5-5CCD-4EB5-B596-AD3112FC42D3}"/>
    <cellStyle name="Input 6 7 5" xfId="30624" xr:uid="{29028ED2-CE92-426D-A477-CD78016421CB}"/>
    <cellStyle name="Input 6 7 5 2" xfId="30625" xr:uid="{FF616FF9-0E9B-48D3-9E93-D4E49D355119}"/>
    <cellStyle name="Input 6 7 6" xfId="30626" xr:uid="{E7DD3315-4F7C-4840-BBA6-673CAAB1A2A3}"/>
    <cellStyle name="Input 6 7 6 2" xfId="30627" xr:uid="{DBA9451A-D94E-4145-868D-4AC64D614F55}"/>
    <cellStyle name="Input 6 7 7" xfId="30628" xr:uid="{58C33F20-C7C7-4F07-8CBA-FED440547B97}"/>
    <cellStyle name="Input 6 7 7 2" xfId="30629" xr:uid="{882EC153-EEEE-4B6F-B498-33612EBBF166}"/>
    <cellStyle name="Input 6 7 8" xfId="30630" xr:uid="{F205187F-82BD-4236-91C0-64D395DCA472}"/>
    <cellStyle name="Input 6 7_Mes Actual" xfId="30631" xr:uid="{B5479B2F-286E-437C-B2D0-9B3B89A13BF9}"/>
    <cellStyle name="Input 6 8" xfId="30632" xr:uid="{9137BE7B-8210-4C95-8118-3393CB2179FF}"/>
    <cellStyle name="Input 6 8 2" xfId="30633" xr:uid="{04F01040-C482-4128-8E30-9354993F2005}"/>
    <cellStyle name="Input 6 8 2 2" xfId="30634" xr:uid="{2C9599DE-49A5-4B13-A7F0-F314737F7250}"/>
    <cellStyle name="Input 6 8 2 2 2" xfId="30635" xr:uid="{ED7C7B0E-5FE2-4934-B289-11A729784CFB}"/>
    <cellStyle name="Input 6 8 2 3" xfId="30636" xr:uid="{42EC0AA1-D545-42D0-A625-503D0DB67851}"/>
    <cellStyle name="Input 6 8 2 3 2" xfId="30637" xr:uid="{6EE4473E-1AFD-4C63-A6F0-B9571AB13C10}"/>
    <cellStyle name="Input 6 8 2 4" xfId="30638" xr:uid="{BE829D74-414B-4ED5-B5AF-D3BA8FDC423A}"/>
    <cellStyle name="Input 6 8 2 4 2" xfId="30639" xr:uid="{3ABA767C-6077-4EB9-976F-03B7B7A85F90}"/>
    <cellStyle name="Input 6 8 2 5" xfId="30640" xr:uid="{F8AF51CB-98DB-4D85-83B0-18E96E213649}"/>
    <cellStyle name="Input 6 8 2 5 2" xfId="30641" xr:uid="{C89DDC8F-B2A8-45B9-A4FE-97EBD6D59663}"/>
    <cellStyle name="Input 6 8 2 6" xfId="30642" xr:uid="{2ABF563A-FD77-4068-BBE3-A95E72124581}"/>
    <cellStyle name="Input 6 8 2 6 2" xfId="30643" xr:uid="{0A2E22D4-5776-4C63-B133-340554F3CE90}"/>
    <cellStyle name="Input 6 8 2 7" xfId="30644" xr:uid="{E002EE53-81F0-4424-83EE-B97E60596150}"/>
    <cellStyle name="Input 6 8 3" xfId="30645" xr:uid="{30DDD590-CEE6-4BC3-A2D7-563693F78CAD}"/>
    <cellStyle name="Input 6 8 3 2" xfId="30646" xr:uid="{2669DAFE-9324-4566-A05B-33A10F4467F4}"/>
    <cellStyle name="Input 6 8 4" xfId="30647" xr:uid="{CD2CABD0-BA44-4A5F-B062-A5392D286DCC}"/>
    <cellStyle name="Input 6 8 4 2" xfId="30648" xr:uid="{27EABAB3-2081-4283-BE57-C960E1648459}"/>
    <cellStyle name="Input 6 8 5" xfId="30649" xr:uid="{0FEE851C-1673-4B83-BC2F-6EB3FDAF4B72}"/>
    <cellStyle name="Input 6 8 5 2" xfId="30650" xr:uid="{6C277B90-FB58-4247-981C-1850DA905A54}"/>
    <cellStyle name="Input 6 8 6" xfId="30651" xr:uid="{C0952602-B336-4952-8F53-9BC068C6960D}"/>
    <cellStyle name="Input 6 8 6 2" xfId="30652" xr:uid="{1EFC381D-6311-48B5-8C3D-E316599CC3DD}"/>
    <cellStyle name="Input 6 8 7" xfId="30653" xr:uid="{F975CFE0-77A0-4353-B2BB-35FBA1770109}"/>
    <cellStyle name="Input 6 8 7 2" xfId="30654" xr:uid="{6CE60752-F5AA-4378-BDC5-EC281002EEB2}"/>
    <cellStyle name="Input 6 8 8" xfId="30655" xr:uid="{CD55B20D-BEBF-40C0-BEA1-F8EDD1B63F91}"/>
    <cellStyle name="Input 6 8_Mes Actual" xfId="30656" xr:uid="{A9212412-888E-4AF1-B3D1-D724F03E3C75}"/>
    <cellStyle name="Input 6 9" xfId="30657" xr:uid="{9B330808-5FCE-44F2-86FC-624EAA08915A}"/>
    <cellStyle name="Input 6 9 2" xfId="30658" xr:uid="{4E30457B-5EB7-4F75-9C90-B37113B49101}"/>
    <cellStyle name="Input 6 9 2 2" xfId="30659" xr:uid="{A411E20A-3BFD-4451-AF7A-FDD1B597F8FA}"/>
    <cellStyle name="Input 6 9 3" xfId="30660" xr:uid="{12298B92-3438-41AF-AEBD-A0BC1E0AB39C}"/>
    <cellStyle name="Input 6 9 3 2" xfId="30661" xr:uid="{FCA47ED2-3FFD-4493-B412-1AE12A9EA024}"/>
    <cellStyle name="Input 6 9 4" xfId="30662" xr:uid="{C0C66098-3FB1-4C8D-8BAB-1E31EE5435DB}"/>
    <cellStyle name="Input 6 9 4 2" xfId="30663" xr:uid="{711E3DE2-4DBC-40CE-A1ED-E4EDAA65AB47}"/>
    <cellStyle name="Input 6 9 5" xfId="30664" xr:uid="{D6DE2698-DDB3-44C9-AAB9-180CD4487797}"/>
    <cellStyle name="Input 6 9 5 2" xfId="30665" xr:uid="{532AD94C-E5AF-4DE0-B727-CA063E02EE82}"/>
    <cellStyle name="Input 6 9 6" xfId="30666" xr:uid="{006BC529-2428-4758-AC17-42E2ED434E8F}"/>
    <cellStyle name="Input 6 9 6 2" xfId="30667" xr:uid="{7425907A-54B3-449C-8FC6-0F0C0943BE07}"/>
    <cellStyle name="Input 6 9 7" xfId="30668" xr:uid="{96809BCC-C467-4BA4-8972-74AF90B69A62}"/>
    <cellStyle name="Input 6_Mes Actual" xfId="30669" xr:uid="{387B98F2-E361-43B3-AE36-D2B1A191493D}"/>
    <cellStyle name="Input 7" xfId="30670" xr:uid="{B79D4B45-004B-453F-8003-27A9EBE66D20}"/>
    <cellStyle name="Input 7 10" xfId="30671" xr:uid="{643F6B8C-E43A-47E7-82AA-DC5220C2FC93}"/>
    <cellStyle name="Input 7 10 2" xfId="30672" xr:uid="{F7409D4C-E8D7-4B61-99C8-2C05B8799948}"/>
    <cellStyle name="Input 7 11" xfId="30673" xr:uid="{B6AEAE17-1094-4138-B193-151D8D596ED6}"/>
    <cellStyle name="Input 7 11 2" xfId="30674" xr:uid="{A956A0B2-6B3A-4C55-8911-9C510999B51C}"/>
    <cellStyle name="Input 7 12" xfId="30675" xr:uid="{C0B5B9AF-058A-4935-A043-DDE13FED9D0F}"/>
    <cellStyle name="Input 7 12 2" xfId="30676" xr:uid="{201440CF-C292-4141-B4BB-A94F6D8A07EA}"/>
    <cellStyle name="Input 7 13" xfId="30677" xr:uid="{BF877619-2B3A-426D-BDE8-496DDFC7D224}"/>
    <cellStyle name="Input 7 13 2" xfId="30678" xr:uid="{54C12E5B-FCF8-4526-B66B-C69EB57B98AB}"/>
    <cellStyle name="Input 7 14" xfId="30679" xr:uid="{B89E7A8F-2D71-4A96-840B-2D0785BF5327}"/>
    <cellStyle name="Input 7 14 2" xfId="30680" xr:uid="{614F5656-CB43-41C1-82DC-CB85377BE2DB}"/>
    <cellStyle name="Input 7 15" xfId="30681" xr:uid="{8B0ED445-09D1-4395-844E-B6E5967EE37C}"/>
    <cellStyle name="Input 7 2" xfId="30682" xr:uid="{0631379D-CAAE-468A-95D0-EE229A4AF7F1}"/>
    <cellStyle name="Input 7 2 10" xfId="30683" xr:uid="{6568AD26-BE6E-4603-8198-C7D3F97132BA}"/>
    <cellStyle name="Input 7 2 10 2" xfId="30684" xr:uid="{03E1BF26-3941-48CE-A720-3E2DD5C3227F}"/>
    <cellStyle name="Input 7 2 11" xfId="30685" xr:uid="{5B966DC0-7060-4A26-8D11-386F75CED14A}"/>
    <cellStyle name="Input 7 2 11 2" xfId="30686" xr:uid="{165D6149-D268-4AF8-A87C-0364371B6932}"/>
    <cellStyle name="Input 7 2 12" xfId="30687" xr:uid="{2725F44D-7E9D-4F84-B2C6-80391B915507}"/>
    <cellStyle name="Input 7 2 2" xfId="30688" xr:uid="{51E1B9CD-1469-499F-BA45-C209F02D6A65}"/>
    <cellStyle name="Input 7 2 2 10" xfId="30689" xr:uid="{06AB07E1-3EDE-403C-913A-4060E92DD699}"/>
    <cellStyle name="Input 7 2 2 10 2" xfId="30690" xr:uid="{21F84FF0-494E-4704-B1B8-B3AFA34D53EB}"/>
    <cellStyle name="Input 7 2 2 11" xfId="30691" xr:uid="{57A0DB03-D7E4-4B06-AE5D-CF88DFA17B63}"/>
    <cellStyle name="Input 7 2 2 2" xfId="30692" xr:uid="{51C704F0-99E1-4917-953F-B82360135C62}"/>
    <cellStyle name="Input 7 2 2 2 2" xfId="30693" xr:uid="{C5CE2FB1-8FCF-438E-8E14-9CAB202E91A3}"/>
    <cellStyle name="Input 7 2 2 2 2 2" xfId="30694" xr:uid="{529740D4-FCD5-4413-92F6-003648F61016}"/>
    <cellStyle name="Input 7 2 2 2 2 2 2" xfId="30695" xr:uid="{8FE29B48-1F99-4A99-8348-CDA84C59E865}"/>
    <cellStyle name="Input 7 2 2 2 2 3" xfId="30696" xr:uid="{795E149C-B36E-4FBE-AD4E-997CDDD8504B}"/>
    <cellStyle name="Input 7 2 2 2 2 3 2" xfId="30697" xr:uid="{0F2E1081-7ED6-456B-88BE-F154DC61607A}"/>
    <cellStyle name="Input 7 2 2 2 2 4" xfId="30698" xr:uid="{D06B2F10-456B-40AF-BE7B-C7FD985CB3F2}"/>
    <cellStyle name="Input 7 2 2 2 2 4 2" xfId="30699" xr:uid="{BE2DA2A2-D279-4CA2-84CA-6840C27A1C47}"/>
    <cellStyle name="Input 7 2 2 2 2 5" xfId="30700" xr:uid="{C2BE6DFC-7327-4239-859E-E04EA07AAEFD}"/>
    <cellStyle name="Input 7 2 2 2 2 5 2" xfId="30701" xr:uid="{EC8C660C-A2FF-4E17-93B9-86498DE524F5}"/>
    <cellStyle name="Input 7 2 2 2 2 6" xfId="30702" xr:uid="{196C6201-615C-488C-91E0-DCFF60D48198}"/>
    <cellStyle name="Input 7 2 2 2 2 6 2" xfId="30703" xr:uid="{BA25698B-701B-4E1C-9166-853569CF3413}"/>
    <cellStyle name="Input 7 2 2 2 2 7" xfId="30704" xr:uid="{80FAB36F-5E99-4D83-B2AF-F6F5CF6BEBBF}"/>
    <cellStyle name="Input 7 2 2 2 2_Mes Actual" xfId="30705" xr:uid="{436A654D-8958-4F3D-9801-AF0740BCE7BC}"/>
    <cellStyle name="Input 7 2 2 2 3" xfId="30706" xr:uid="{9220B47B-BF49-4D1B-A370-E123612C4523}"/>
    <cellStyle name="Input 7 2 2 2 3 2" xfId="30707" xr:uid="{66724744-559E-4202-AE61-D75E71EA9F16}"/>
    <cellStyle name="Input 7 2 2 2 3 2 2" xfId="30708" xr:uid="{E66602EA-D5CA-451E-8DFE-AAED9F6E3F8D}"/>
    <cellStyle name="Input 7 2 2 2 3 3" xfId="30709" xr:uid="{0182856B-08B9-4C7A-855C-28623527E4A9}"/>
    <cellStyle name="Input 7 2 2 2 3_Mes Actual" xfId="30710" xr:uid="{3458F82D-27F7-425B-9D2A-7746943D776A}"/>
    <cellStyle name="Input 7 2 2 2 4" xfId="30711" xr:uid="{657F091F-9574-46EA-934F-A8F095D458A6}"/>
    <cellStyle name="Input 7 2 2 2 4 2" xfId="30712" xr:uid="{8A7C43F5-AA1D-4B2D-9527-F4691ECA82DA}"/>
    <cellStyle name="Input 7 2 2 2 5" xfId="30713" xr:uid="{E968E0D7-F863-491D-8935-CD3ED6A7B90E}"/>
    <cellStyle name="Input 7 2 2 2 5 2" xfId="30714" xr:uid="{043AACF8-70C2-4A1B-B57C-C656EF2A103F}"/>
    <cellStyle name="Input 7 2 2 2 6" xfId="30715" xr:uid="{5F66D916-876D-4788-840C-27654E7FD804}"/>
    <cellStyle name="Input 7 2 2 2 6 2" xfId="30716" xr:uid="{34F7C672-0231-447C-8267-388905EA2854}"/>
    <cellStyle name="Input 7 2 2 2 7" xfId="30717" xr:uid="{E32842E4-10CF-46CE-B794-A6EC844E15DC}"/>
    <cellStyle name="Input 7 2 2 2 7 2" xfId="30718" xr:uid="{8873B1BB-D249-4EF9-98F7-CD7D214CAD22}"/>
    <cellStyle name="Input 7 2 2 2 8" xfId="30719" xr:uid="{FD1A5101-D8BA-4871-A53F-E102DCBAA07F}"/>
    <cellStyle name="Input 7 2 2 2_Mes Actual" xfId="30720" xr:uid="{EB5D3FB0-7862-43D4-AAE0-94C91E7C4F59}"/>
    <cellStyle name="Input 7 2 2 3" xfId="30721" xr:uid="{AE864825-B6D1-4AED-9E0B-01B4315E95D3}"/>
    <cellStyle name="Input 7 2 2 3 2" xfId="30722" xr:uid="{0DB4D822-1BA4-4AE9-BCA7-393A28BBE3B6}"/>
    <cellStyle name="Input 7 2 2 3 2 2" xfId="30723" xr:uid="{65358737-E6FB-48E3-A835-A6D456FD1FC4}"/>
    <cellStyle name="Input 7 2 2 3 2 2 2" xfId="30724" xr:uid="{EAB825E3-AAF4-4DAA-886A-83BAEFA75D35}"/>
    <cellStyle name="Input 7 2 2 3 2 3" xfId="30725" xr:uid="{E29BDE99-CD13-4A74-9D72-6261D6DE9F8C}"/>
    <cellStyle name="Input 7 2 2 3 2 3 2" xfId="30726" xr:uid="{7B25E735-A242-4A1D-9443-D00CEE48429D}"/>
    <cellStyle name="Input 7 2 2 3 2 4" xfId="30727" xr:uid="{B00B0775-D01B-49F7-A94E-666CDBD68EB1}"/>
    <cellStyle name="Input 7 2 2 3 2 4 2" xfId="30728" xr:uid="{61456B4C-6BDE-4C24-B535-EE8E0E6C6341}"/>
    <cellStyle name="Input 7 2 2 3 2 5" xfId="30729" xr:uid="{D644C5A3-AB1A-44A8-81AC-D66896C3CE67}"/>
    <cellStyle name="Input 7 2 2 3 2 5 2" xfId="30730" xr:uid="{1EDED842-57A7-43B1-81EE-D805E571D225}"/>
    <cellStyle name="Input 7 2 2 3 2 6" xfId="30731" xr:uid="{A8930E11-A407-4B0D-8CA1-19ADF599A202}"/>
    <cellStyle name="Input 7 2 2 3 2 6 2" xfId="30732" xr:uid="{CAFED364-E48C-4747-BF1A-C4B2B97E6B2E}"/>
    <cellStyle name="Input 7 2 2 3 2 7" xfId="30733" xr:uid="{91774C22-2FAE-4C50-8451-986465E7CAFD}"/>
    <cellStyle name="Input 7 2 2 3 3" xfId="30734" xr:uid="{25AEC3E1-11BF-4A52-9E34-80ECF1E1F84B}"/>
    <cellStyle name="Input 7 2 2 3 3 2" xfId="30735" xr:uid="{907EF850-40CC-4DE8-9AE1-90C9F6163E33}"/>
    <cellStyle name="Input 7 2 2 3 4" xfId="30736" xr:uid="{36FA5146-4B13-494E-8591-5275F72278DA}"/>
    <cellStyle name="Input 7 2 2 3 4 2" xfId="30737" xr:uid="{ECF46FE2-0786-465A-B5EC-4CD5F7586FC8}"/>
    <cellStyle name="Input 7 2 2 3 5" xfId="30738" xr:uid="{7C752D21-E796-4876-8DA9-AE8643BBD95B}"/>
    <cellStyle name="Input 7 2 2 3 5 2" xfId="30739" xr:uid="{7AD47A69-614A-4E65-99FF-086ECE3D08A8}"/>
    <cellStyle name="Input 7 2 2 3 6" xfId="30740" xr:uid="{50DD87B7-491F-42E0-A793-88D5A531D952}"/>
    <cellStyle name="Input 7 2 2 3 6 2" xfId="30741" xr:uid="{A847710D-6965-4516-9FEE-3C1C1B609871}"/>
    <cellStyle name="Input 7 2 2 3 7" xfId="30742" xr:uid="{EEF68018-38F7-464E-BC50-950D20EB58E2}"/>
    <cellStyle name="Input 7 2 2 3 7 2" xfId="30743" xr:uid="{05EF3BB6-DEB8-4D65-A261-0F5A871E5790}"/>
    <cellStyle name="Input 7 2 2 3 8" xfId="30744" xr:uid="{9B9F48B1-CB2B-42B6-BB68-8F1AC5B54F54}"/>
    <cellStyle name="Input 7 2 2 3_Mes Actual" xfId="30745" xr:uid="{126975C1-8C4A-4CC6-A225-82F6591AE4C2}"/>
    <cellStyle name="Input 7 2 2 4" xfId="30746" xr:uid="{3A5D0A24-6CB4-4E1E-A98C-E9FEE9AF3BD1}"/>
    <cellStyle name="Input 7 2 2 4 2" xfId="30747" xr:uid="{7413F67B-3895-4B95-9FDD-A546AE07ADD8}"/>
    <cellStyle name="Input 7 2 2 4 2 2" xfId="30748" xr:uid="{EE21C27C-3FD5-4632-8FE2-9ECB8B36D1DE}"/>
    <cellStyle name="Input 7 2 2 4 2 2 2" xfId="30749" xr:uid="{E7AA38A4-07D4-40B8-88B0-040C524A81CD}"/>
    <cellStyle name="Input 7 2 2 4 2 3" xfId="30750" xr:uid="{354C9FB1-2FEB-46FA-9B54-C5E8C2745671}"/>
    <cellStyle name="Input 7 2 2 4 2 3 2" xfId="30751" xr:uid="{95DF3DA6-8C2E-451E-A5A8-C7030244B9FF}"/>
    <cellStyle name="Input 7 2 2 4 2 4" xfId="30752" xr:uid="{91B4827A-4595-46B8-95CC-1FD42933CA6E}"/>
    <cellStyle name="Input 7 2 2 4 2 4 2" xfId="30753" xr:uid="{2C6F02B1-D4C7-492A-A30D-84AC15DDB2CC}"/>
    <cellStyle name="Input 7 2 2 4 2 5" xfId="30754" xr:uid="{424A5D65-6406-4492-99E0-557CB6D942F6}"/>
    <cellStyle name="Input 7 2 2 4 2 5 2" xfId="30755" xr:uid="{2B3AE55D-6398-49FC-B3AA-62254BBB4682}"/>
    <cellStyle name="Input 7 2 2 4 2 6" xfId="30756" xr:uid="{4A01DD06-89E8-47DE-B73C-478BD8F44141}"/>
    <cellStyle name="Input 7 2 2 4 2 6 2" xfId="30757" xr:uid="{D2A0A791-FF8C-4885-AA1E-39FD3CFA761C}"/>
    <cellStyle name="Input 7 2 2 4 2 7" xfId="30758" xr:uid="{2C11ADF1-7521-48C9-8C28-891FE9EBE1A0}"/>
    <cellStyle name="Input 7 2 2 4 3" xfId="30759" xr:uid="{E752153D-FD5E-4781-A33A-B91FF658B82A}"/>
    <cellStyle name="Input 7 2 2 4 3 2" xfId="30760" xr:uid="{F996B1E6-6E25-4441-9BA7-A44C72E056D6}"/>
    <cellStyle name="Input 7 2 2 4 4" xfId="30761" xr:uid="{6FFF3D0C-73CA-4C7E-A50E-7F3BF04CF14A}"/>
    <cellStyle name="Input 7 2 2 4 4 2" xfId="30762" xr:uid="{AE265F8A-9B28-4FCC-A5C5-550BCD0C4F3C}"/>
    <cellStyle name="Input 7 2 2 4 5" xfId="30763" xr:uid="{FF9761BF-F656-42E0-AE36-2BEEA7306CAE}"/>
    <cellStyle name="Input 7 2 2 4 5 2" xfId="30764" xr:uid="{8F2F7B24-56D7-40DD-89E0-1212ACAC6037}"/>
    <cellStyle name="Input 7 2 2 4 6" xfId="30765" xr:uid="{8C9B0DBD-DE39-414E-9D3B-3C5C26A7E7B5}"/>
    <cellStyle name="Input 7 2 2 4 6 2" xfId="30766" xr:uid="{2F126D32-DD64-4DDB-95DB-61E611DC04ED}"/>
    <cellStyle name="Input 7 2 2 4 7" xfId="30767" xr:uid="{5C211F20-36BA-48A9-8604-E51C7D486D25}"/>
    <cellStyle name="Input 7 2 2 4 7 2" xfId="30768" xr:uid="{AC971D54-1B42-475E-BA58-C10898A1899D}"/>
    <cellStyle name="Input 7 2 2 4 8" xfId="30769" xr:uid="{B3238D9E-F9ED-4416-BF21-0BA6B36F4DB0}"/>
    <cellStyle name="Input 7 2 2 4_Mes Actual" xfId="30770" xr:uid="{933C7889-FF2D-45FA-A254-6015F0104F64}"/>
    <cellStyle name="Input 7 2 2 5" xfId="30771" xr:uid="{CDCF613D-3DAA-4E5D-86D3-85269AFE59C5}"/>
    <cellStyle name="Input 7 2 2 5 2" xfId="30772" xr:uid="{57EDC27A-945D-4DFC-B4A9-BD16E387087B}"/>
    <cellStyle name="Input 7 2 2 5 2 2" xfId="30773" xr:uid="{DAF809A1-235F-4852-8BE0-DDCEB523E2D6}"/>
    <cellStyle name="Input 7 2 2 5 3" xfId="30774" xr:uid="{31D6366B-7F23-4720-813B-F6B475BB5520}"/>
    <cellStyle name="Input 7 2 2 5 3 2" xfId="30775" xr:uid="{37CCB8B8-D1D4-49B4-832D-1A3951770D50}"/>
    <cellStyle name="Input 7 2 2 5 4" xfId="30776" xr:uid="{A4B3FFE8-B228-4DC4-BFCC-8FAC6D598665}"/>
    <cellStyle name="Input 7 2 2 5 4 2" xfId="30777" xr:uid="{AAD98D7A-992F-4791-9E51-956EE72060E8}"/>
    <cellStyle name="Input 7 2 2 5 5" xfId="30778" xr:uid="{31BC7EC3-A4A3-46B7-B6C9-EB1BE3CB6ECA}"/>
    <cellStyle name="Input 7 2 2 5 5 2" xfId="30779" xr:uid="{0A56CE99-3CCB-467A-8AAC-EA7F34F2A0F3}"/>
    <cellStyle name="Input 7 2 2 5 6" xfId="30780" xr:uid="{C0BDA7C0-E4FD-460A-BBAF-269654275A12}"/>
    <cellStyle name="Input 7 2 2 5 6 2" xfId="30781" xr:uid="{6A97363C-6A5C-4CFD-900E-1E48AACC0564}"/>
    <cellStyle name="Input 7 2 2 5 7" xfId="30782" xr:uid="{1A26663C-B690-4A12-8A6E-B801DA69C243}"/>
    <cellStyle name="Input 7 2 2 6" xfId="30783" xr:uid="{4CDC9C33-4413-484F-A0E6-CEB8B908A02D}"/>
    <cellStyle name="Input 7 2 2 6 2" xfId="30784" xr:uid="{A4E901BD-1A80-4E9E-9B55-85D5C1031C62}"/>
    <cellStyle name="Input 7 2 2 7" xfId="30785" xr:uid="{96E33910-0BC4-4C81-8FBB-A6306AD4149C}"/>
    <cellStyle name="Input 7 2 2 7 2" xfId="30786" xr:uid="{6CF83FB2-F6DC-4FC5-9C8F-3FDA687BBC72}"/>
    <cellStyle name="Input 7 2 2 8" xfId="30787" xr:uid="{BD7F3205-E928-408A-97E9-F83E87CFFAC4}"/>
    <cellStyle name="Input 7 2 2 8 2" xfId="30788" xr:uid="{54A5B9BB-C562-4060-80DB-DF055E2D9C1A}"/>
    <cellStyle name="Input 7 2 2 9" xfId="30789" xr:uid="{FC602F2B-7EBC-47A9-80B7-8F34959FE5DF}"/>
    <cellStyle name="Input 7 2 2 9 2" xfId="30790" xr:uid="{6F4A9D1A-2F31-4092-A0DD-5F6F493DE276}"/>
    <cellStyle name="Input 7 2 2_Mes Actual" xfId="30791" xr:uid="{3D06DF7D-499F-4F6B-AD2E-E193EB9B468A}"/>
    <cellStyle name="Input 7 2 3" xfId="30792" xr:uid="{473FE519-878C-4834-929C-1AA01600A5E8}"/>
    <cellStyle name="Input 7 2 3 2" xfId="30793" xr:uid="{FFC557C2-A4DC-43DB-97D6-4F3B10131FE7}"/>
    <cellStyle name="Input 7 2 3 2 2" xfId="30794" xr:uid="{9004120F-9979-40DE-A017-651E1AF057EC}"/>
    <cellStyle name="Input 7 2 3 2 2 2" xfId="30795" xr:uid="{637024C4-BD3C-48D7-8B67-09C940426FFB}"/>
    <cellStyle name="Input 7 2 3 2 3" xfId="30796" xr:uid="{C457E876-1777-475C-AAD5-A7B8E58A67A9}"/>
    <cellStyle name="Input 7 2 3 2 3 2" xfId="30797" xr:uid="{2DEBB63B-3010-47CB-BE11-B1B921FEC734}"/>
    <cellStyle name="Input 7 2 3 2 4" xfId="30798" xr:uid="{107AA8E2-5548-447C-97FB-D7B9F4CBEDAC}"/>
    <cellStyle name="Input 7 2 3 2 4 2" xfId="30799" xr:uid="{918F1EC7-63BF-4598-93CA-000A393775FD}"/>
    <cellStyle name="Input 7 2 3 2 5" xfId="30800" xr:uid="{76146504-51A3-4BD6-BBA7-DC4F92972F40}"/>
    <cellStyle name="Input 7 2 3 2 5 2" xfId="30801" xr:uid="{D7078F4C-2CC6-489F-B4FD-B8A9DFCB60D7}"/>
    <cellStyle name="Input 7 2 3 2 6" xfId="30802" xr:uid="{AC51A1DE-3CA0-4ECF-9DE4-23E7C9D7B7C1}"/>
    <cellStyle name="Input 7 2 3 2 6 2" xfId="30803" xr:uid="{57463A05-C1ED-44C8-AC98-665F118818B2}"/>
    <cellStyle name="Input 7 2 3 2 7" xfId="30804" xr:uid="{A2F516ED-AAF4-42C6-A738-4E62464CCF92}"/>
    <cellStyle name="Input 7 2 3 2_Mes Actual" xfId="30805" xr:uid="{F73C2554-6473-470E-999A-14B97076F009}"/>
    <cellStyle name="Input 7 2 3 3" xfId="30806" xr:uid="{54A27DED-FDE7-4A19-B6F2-325F43843373}"/>
    <cellStyle name="Input 7 2 3 3 2" xfId="30807" xr:uid="{8A178442-4D97-414F-9DE1-1B3C333C813F}"/>
    <cellStyle name="Input 7 2 3 3 2 2" xfId="30808" xr:uid="{9FF4A324-0959-4C19-BFDA-8F4886774DC8}"/>
    <cellStyle name="Input 7 2 3 3 3" xfId="30809" xr:uid="{69C737A1-8C7C-4ECF-991F-D7EA009B8341}"/>
    <cellStyle name="Input 7 2 3 3_Mes Actual" xfId="30810" xr:uid="{3EFD3E8C-4EAA-473F-B63A-3FE7F83A8D1C}"/>
    <cellStyle name="Input 7 2 3 4" xfId="30811" xr:uid="{1F74046A-11B6-49EE-8CB5-A8514678F426}"/>
    <cellStyle name="Input 7 2 3 4 2" xfId="30812" xr:uid="{3FEB6A6B-FC61-409A-91E9-9DBE257F8B0F}"/>
    <cellStyle name="Input 7 2 3 5" xfId="30813" xr:uid="{36B14B90-D549-4805-ACCA-6E5284B9A2E6}"/>
    <cellStyle name="Input 7 2 3 5 2" xfId="30814" xr:uid="{3FBB4F10-FE12-4831-A09E-C38A94D9A8A9}"/>
    <cellStyle name="Input 7 2 3 6" xfId="30815" xr:uid="{EB7F1259-19F4-40F0-8B6A-0165C0BB11EB}"/>
    <cellStyle name="Input 7 2 3 6 2" xfId="30816" xr:uid="{5AAABFBB-71A0-44DA-B7B0-927531CCB4D2}"/>
    <cellStyle name="Input 7 2 3 7" xfId="30817" xr:uid="{181B4958-E94D-47F1-9746-49EF83974380}"/>
    <cellStyle name="Input 7 2 3 7 2" xfId="30818" xr:uid="{3592EC84-85CF-44E3-9D77-8AF0CE9ED6BA}"/>
    <cellStyle name="Input 7 2 3 8" xfId="30819" xr:uid="{7FFC1260-59D7-421F-8F22-4715C622B3DA}"/>
    <cellStyle name="Input 7 2 3_Mes Actual" xfId="30820" xr:uid="{D59639E0-BC05-4076-AE7A-19CDE0A7CC44}"/>
    <cellStyle name="Input 7 2 4" xfId="30821" xr:uid="{44357BC1-F2D1-400B-B188-64553CBBBFF5}"/>
    <cellStyle name="Input 7 2 4 2" xfId="30822" xr:uid="{639414E7-7E30-4220-A42A-653B024FC54B}"/>
    <cellStyle name="Input 7 2 4 2 2" xfId="30823" xr:uid="{CF6F6CE1-4691-40E2-BD84-91B0E9AB1190}"/>
    <cellStyle name="Input 7 2 4 2 2 2" xfId="30824" xr:uid="{209B305B-608F-4FA2-8777-0B5405AEEC9F}"/>
    <cellStyle name="Input 7 2 4 2 3" xfId="30825" xr:uid="{26B46125-1FDD-44EA-87E9-5B9D27D8E089}"/>
    <cellStyle name="Input 7 2 4 2 3 2" xfId="30826" xr:uid="{3814FC11-24D8-4EC5-950F-934EADA3B13A}"/>
    <cellStyle name="Input 7 2 4 2 4" xfId="30827" xr:uid="{EDF4535C-CFAD-4B9A-9049-806652052CE4}"/>
    <cellStyle name="Input 7 2 4 2 4 2" xfId="30828" xr:uid="{A1AC60CB-C723-498C-B513-2241861261D1}"/>
    <cellStyle name="Input 7 2 4 2 5" xfId="30829" xr:uid="{4404BD82-3393-47D7-9373-C3DD959EC612}"/>
    <cellStyle name="Input 7 2 4 2 5 2" xfId="30830" xr:uid="{8ED90211-9325-4491-ADE7-E6B7F7372EBC}"/>
    <cellStyle name="Input 7 2 4 2 6" xfId="30831" xr:uid="{AF3CEA66-5141-4196-A30E-634A4518A61D}"/>
    <cellStyle name="Input 7 2 4 2 6 2" xfId="30832" xr:uid="{9B0BBBF8-D37C-4129-BE9C-86E3FB6F7E0B}"/>
    <cellStyle name="Input 7 2 4 2 7" xfId="30833" xr:uid="{335B69A8-DD0F-4150-A6F1-4B7461C48884}"/>
    <cellStyle name="Input 7 2 4 3" xfId="30834" xr:uid="{94B80349-84B9-4556-B759-0B34196EE911}"/>
    <cellStyle name="Input 7 2 4 3 2" xfId="30835" xr:uid="{B0CCEF8C-1C54-4505-A3BE-9B9746519531}"/>
    <cellStyle name="Input 7 2 4 4" xfId="30836" xr:uid="{260371D7-A1E6-420E-9AA8-95870B0862A3}"/>
    <cellStyle name="Input 7 2 4 4 2" xfId="30837" xr:uid="{289F135A-8A31-4647-AF6E-3B837D516C81}"/>
    <cellStyle name="Input 7 2 4 5" xfId="30838" xr:uid="{9EEA0052-9384-4F9D-A462-69B327CDBC50}"/>
    <cellStyle name="Input 7 2 4 5 2" xfId="30839" xr:uid="{15887560-9250-420A-92FE-6C49DFFF396F}"/>
    <cellStyle name="Input 7 2 4 6" xfId="30840" xr:uid="{615A97EA-1BA7-46BF-9978-5928A1D7AF15}"/>
    <cellStyle name="Input 7 2 4 6 2" xfId="30841" xr:uid="{2A89BF3A-763A-4603-8505-2C1235EF2B43}"/>
    <cellStyle name="Input 7 2 4 7" xfId="30842" xr:uid="{40B548A9-A795-41F9-87B4-BC174C9BEEC5}"/>
    <cellStyle name="Input 7 2 4 7 2" xfId="30843" xr:uid="{59AAE866-9504-4768-8832-790F90BDC1DF}"/>
    <cellStyle name="Input 7 2 4 8" xfId="30844" xr:uid="{C7DB695E-C421-48B1-8EC8-6E548AC11CBF}"/>
    <cellStyle name="Input 7 2 4_Mes Actual" xfId="30845" xr:uid="{FCCC2578-CDD8-45D2-9A27-DDD4157CFBF3}"/>
    <cellStyle name="Input 7 2 5" xfId="30846" xr:uid="{6A809728-63ED-4942-9D4F-E87FDFDCC079}"/>
    <cellStyle name="Input 7 2 5 2" xfId="30847" xr:uid="{D1280878-3BF1-472E-8016-58EF7156E9E1}"/>
    <cellStyle name="Input 7 2 5 2 2" xfId="30848" xr:uid="{7353DDB6-95E8-4C6D-A77A-D787D96A3B85}"/>
    <cellStyle name="Input 7 2 5 2 2 2" xfId="30849" xr:uid="{111D4C4F-275F-4C97-837A-8128AB039BF7}"/>
    <cellStyle name="Input 7 2 5 2 3" xfId="30850" xr:uid="{BF95DFC4-D48C-4205-860B-C08599751553}"/>
    <cellStyle name="Input 7 2 5 2 3 2" xfId="30851" xr:uid="{216CFE6A-7E16-4929-BBEB-7FCCD734A3A9}"/>
    <cellStyle name="Input 7 2 5 2 4" xfId="30852" xr:uid="{78FB267A-71E6-4A73-BC9F-5E2A1BFF59C9}"/>
    <cellStyle name="Input 7 2 5 2 4 2" xfId="30853" xr:uid="{7B876975-5D28-44EF-9A20-6BAD441D2806}"/>
    <cellStyle name="Input 7 2 5 2 5" xfId="30854" xr:uid="{F3E84DE4-ECE4-4522-9C17-DB46EA047342}"/>
    <cellStyle name="Input 7 2 5 2 5 2" xfId="30855" xr:uid="{ACE0F67A-CA8A-44CC-91FF-93DFBE396B16}"/>
    <cellStyle name="Input 7 2 5 2 6" xfId="30856" xr:uid="{7BB6D5F6-A4AB-4D2D-95B0-C050EF061F94}"/>
    <cellStyle name="Input 7 2 5 2 6 2" xfId="30857" xr:uid="{DB32CF08-C203-4189-8ABF-2F91E46A139B}"/>
    <cellStyle name="Input 7 2 5 2 7" xfId="30858" xr:uid="{F56BEA3F-71A9-4D81-95AA-B7710937EF42}"/>
    <cellStyle name="Input 7 2 5 3" xfId="30859" xr:uid="{E291779B-1ECC-4D62-83F3-12BB21381DCB}"/>
    <cellStyle name="Input 7 2 5 3 2" xfId="30860" xr:uid="{350E4C7C-9F37-437F-B258-B570D4A252A2}"/>
    <cellStyle name="Input 7 2 5 4" xfId="30861" xr:uid="{99203661-B371-40E5-A699-315E210DCDDA}"/>
    <cellStyle name="Input 7 2 5 4 2" xfId="30862" xr:uid="{62B7C14E-E431-4177-9DA8-37D64777814A}"/>
    <cellStyle name="Input 7 2 5 5" xfId="30863" xr:uid="{E43E445D-CD59-4ECA-9128-34C5F2F6042D}"/>
    <cellStyle name="Input 7 2 5 5 2" xfId="30864" xr:uid="{BA8C12A7-957C-4E84-9B46-4A6DAC5E4EF5}"/>
    <cellStyle name="Input 7 2 5 6" xfId="30865" xr:uid="{81A3671D-A5DD-4047-9FFA-A592C16C5C90}"/>
    <cellStyle name="Input 7 2 5 6 2" xfId="30866" xr:uid="{212D5AFD-A247-4241-B351-AEFFF742DF8C}"/>
    <cellStyle name="Input 7 2 5 7" xfId="30867" xr:uid="{3163196C-6EE1-4E4C-BF3E-9CA076A408A3}"/>
    <cellStyle name="Input 7 2 5 7 2" xfId="30868" xr:uid="{1796A820-A2E6-4E57-A402-1044F81C1AB6}"/>
    <cellStyle name="Input 7 2 5 8" xfId="30869" xr:uid="{B52ACC96-8791-4E92-AF2F-6FD6F97682EA}"/>
    <cellStyle name="Input 7 2 5_Mes Actual" xfId="30870" xr:uid="{2F211040-AEDD-4FDA-899A-DFA79242F5B6}"/>
    <cellStyle name="Input 7 2 6" xfId="30871" xr:uid="{1094D121-BAA7-44EE-AA8B-DBDF5B30A9DE}"/>
    <cellStyle name="Input 7 2 6 2" xfId="30872" xr:uid="{EA6A645E-947A-489C-88F7-1CA67AF399C3}"/>
    <cellStyle name="Input 7 2 6 2 2" xfId="30873" xr:uid="{5CDA4635-ED61-4B8D-B0ED-39154C94E30C}"/>
    <cellStyle name="Input 7 2 6 3" xfId="30874" xr:uid="{64CAC631-C522-4A8D-A314-2DBBEDC083CB}"/>
    <cellStyle name="Input 7 2 6 3 2" xfId="30875" xr:uid="{FCB00408-9FD8-4EDF-BA85-E4FC905E8FAD}"/>
    <cellStyle name="Input 7 2 6 4" xfId="30876" xr:uid="{84C1AF6F-74FF-4DD1-9A89-B9879FAFB207}"/>
    <cellStyle name="Input 7 2 6 4 2" xfId="30877" xr:uid="{0A85157E-2D16-4C3E-B25C-557A7E339A79}"/>
    <cellStyle name="Input 7 2 6 5" xfId="30878" xr:uid="{C5656737-8FEA-47A4-A534-65B1D24F3F66}"/>
    <cellStyle name="Input 7 2 6 5 2" xfId="30879" xr:uid="{67C11BC3-C7AF-451E-8033-55C5E8F53C95}"/>
    <cellStyle name="Input 7 2 6 6" xfId="30880" xr:uid="{0E99416E-0497-414D-A4D5-F23F19562ECE}"/>
    <cellStyle name="Input 7 2 6 6 2" xfId="30881" xr:uid="{90389D1B-203B-4FFD-8D51-430A502DD2A8}"/>
    <cellStyle name="Input 7 2 6 7" xfId="30882" xr:uid="{58F2948B-55D6-4B11-B725-52EAD7234B62}"/>
    <cellStyle name="Input 7 2 7" xfId="30883" xr:uid="{A57759E3-4A18-47A2-9568-8D3F9522D562}"/>
    <cellStyle name="Input 7 2 7 2" xfId="30884" xr:uid="{692451A6-CD26-4F67-8E11-AE54B467D131}"/>
    <cellStyle name="Input 7 2 8" xfId="30885" xr:uid="{4BCF9742-F3CC-4E56-A0BC-A59743C6B051}"/>
    <cellStyle name="Input 7 2 8 2" xfId="30886" xr:uid="{954E493A-985A-4E96-8AD1-57DFFE2DFF76}"/>
    <cellStyle name="Input 7 2 9" xfId="30887" xr:uid="{E3712A63-2EB0-4FA9-83BA-65C1AE751D75}"/>
    <cellStyle name="Input 7 2 9 2" xfId="30888" xr:uid="{D2B1FF61-6E7B-4137-B33F-31A1E95C95BB}"/>
    <cellStyle name="Input 7 2_Mes Actual" xfId="30889" xr:uid="{77E0FB60-9092-4806-8CA4-0D9223196AFA}"/>
    <cellStyle name="Input 7 3" xfId="30890" xr:uid="{F926F813-848D-4A18-B721-4D11DCD0394C}"/>
    <cellStyle name="Input 7 3 10" xfId="30891" xr:uid="{CFDCC04D-D106-4CF1-81A7-53579D11FBBE}"/>
    <cellStyle name="Input 7 3 10 2" xfId="30892" xr:uid="{795271F8-FA09-4572-9E67-69C7072B1D84}"/>
    <cellStyle name="Input 7 3 11" xfId="30893" xr:uid="{4F0402A0-D484-4FFB-A2A3-A46099C53FA0}"/>
    <cellStyle name="Input 7 3 11 2" xfId="30894" xr:uid="{3B455B59-5990-4DCC-B44D-5EE118FEF987}"/>
    <cellStyle name="Input 7 3 12" xfId="30895" xr:uid="{9CB84FFD-118B-4319-A9A2-786CA2199390}"/>
    <cellStyle name="Input 7 3 2" xfId="30896" xr:uid="{4F2AE97B-29CD-4558-B4EE-EDE4C83AE58E}"/>
    <cellStyle name="Input 7 3 2 10" xfId="30897" xr:uid="{69ECEB6F-B3F9-4178-A38E-168889CF4E41}"/>
    <cellStyle name="Input 7 3 2 10 2" xfId="30898" xr:uid="{D19FC32F-BFD3-4D8A-86E2-4551CC924F93}"/>
    <cellStyle name="Input 7 3 2 11" xfId="30899" xr:uid="{F65EF2EC-CCAA-42D0-B623-A752F607213F}"/>
    <cellStyle name="Input 7 3 2 2" xfId="30900" xr:uid="{71EAA9EC-1D7B-4A20-9F26-4B02D6007E6D}"/>
    <cellStyle name="Input 7 3 2 2 2" xfId="30901" xr:uid="{79379E3E-3593-4307-914A-53C5350F0B2E}"/>
    <cellStyle name="Input 7 3 2 2 2 2" xfId="30902" xr:uid="{52E368C6-8D14-42C3-9C69-E53F39F965F4}"/>
    <cellStyle name="Input 7 3 2 2 2 2 2" xfId="30903" xr:uid="{24872D52-F427-4EFA-ABCA-AE0E0AA94A80}"/>
    <cellStyle name="Input 7 3 2 2 2 3" xfId="30904" xr:uid="{A35C52F8-B880-4804-891E-56C464FC3B0E}"/>
    <cellStyle name="Input 7 3 2 2 2 3 2" xfId="30905" xr:uid="{96508719-ABF2-4C3E-AFC5-BE725DB99043}"/>
    <cellStyle name="Input 7 3 2 2 2 4" xfId="30906" xr:uid="{3D211563-A422-481B-A63F-D27FE62FEF94}"/>
    <cellStyle name="Input 7 3 2 2 2 4 2" xfId="30907" xr:uid="{9F0C1E7B-0F05-4EA2-BF19-E1685544A7DA}"/>
    <cellStyle name="Input 7 3 2 2 2 5" xfId="30908" xr:uid="{F1464DEB-0AE2-4612-AC18-3781A6F48D03}"/>
    <cellStyle name="Input 7 3 2 2 2 5 2" xfId="30909" xr:uid="{DA8BB770-860B-4B8F-B77A-EFCAE0F56439}"/>
    <cellStyle name="Input 7 3 2 2 2 6" xfId="30910" xr:uid="{F0D01901-D7FF-4B00-8B77-1E42DEA8C63D}"/>
    <cellStyle name="Input 7 3 2 2 2 6 2" xfId="30911" xr:uid="{818ACB79-B65F-4BED-B712-998D0FE240C9}"/>
    <cellStyle name="Input 7 3 2 2 2 7" xfId="30912" xr:uid="{7F3529DC-43E5-4AB6-A084-D3692EE2AB6C}"/>
    <cellStyle name="Input 7 3 2 2 2_Mes Actual" xfId="30913" xr:uid="{B259FF61-6243-4623-84D5-C3103074BC2D}"/>
    <cellStyle name="Input 7 3 2 2 3" xfId="30914" xr:uid="{04D10055-EB22-4D43-BBDA-3116036C1022}"/>
    <cellStyle name="Input 7 3 2 2 3 2" xfId="30915" xr:uid="{7023C70C-F1D7-45E5-8F25-AC43BABDFF2C}"/>
    <cellStyle name="Input 7 3 2 2 3 2 2" xfId="30916" xr:uid="{1AA1A92C-E8EE-47C3-98A3-DAA5C2B2B600}"/>
    <cellStyle name="Input 7 3 2 2 3 3" xfId="30917" xr:uid="{7C351E97-4CFD-489D-8341-31187463D431}"/>
    <cellStyle name="Input 7 3 2 2 3_Mes Actual" xfId="30918" xr:uid="{D0F9231B-3E02-4686-AB5B-DAF80327CCE5}"/>
    <cellStyle name="Input 7 3 2 2 4" xfId="30919" xr:uid="{62258880-D06C-41E5-93C8-7FFD33427536}"/>
    <cellStyle name="Input 7 3 2 2 4 2" xfId="30920" xr:uid="{0AD2F1E1-F81C-4EEF-A614-29D23CA07711}"/>
    <cellStyle name="Input 7 3 2 2 5" xfId="30921" xr:uid="{D96449AF-2611-493D-AB7F-B4A0020F7754}"/>
    <cellStyle name="Input 7 3 2 2 5 2" xfId="30922" xr:uid="{6B457194-2FFA-4BC0-948E-E2EB7878EF70}"/>
    <cellStyle name="Input 7 3 2 2 6" xfId="30923" xr:uid="{4187B546-8C31-40A9-965E-270A522CD524}"/>
    <cellStyle name="Input 7 3 2 2 6 2" xfId="30924" xr:uid="{3056631F-BE28-4345-99A0-9FD435E549F9}"/>
    <cellStyle name="Input 7 3 2 2 7" xfId="30925" xr:uid="{CF63E854-9D4A-4B51-AC4E-350EBABDBA2D}"/>
    <cellStyle name="Input 7 3 2 2 7 2" xfId="30926" xr:uid="{32E8D980-B3AD-4496-AEAA-DBDAC5E7F406}"/>
    <cellStyle name="Input 7 3 2 2 8" xfId="30927" xr:uid="{ED3662AB-75F7-45E5-8DD3-47AC7DB1BC47}"/>
    <cellStyle name="Input 7 3 2 2_Mes Actual" xfId="30928" xr:uid="{DCECE35D-9648-4E9B-BD3D-AA9FD19786BD}"/>
    <cellStyle name="Input 7 3 2 3" xfId="30929" xr:uid="{61AB5416-20BB-4C80-894A-1B71327DEF29}"/>
    <cellStyle name="Input 7 3 2 3 2" xfId="30930" xr:uid="{62BEA0B1-27A3-4DA0-9FE1-FC8BA75EB976}"/>
    <cellStyle name="Input 7 3 2 3 2 2" xfId="30931" xr:uid="{7ADE35EF-CF4F-4C40-84A4-194DC706EAB7}"/>
    <cellStyle name="Input 7 3 2 3 2 2 2" xfId="30932" xr:uid="{725B410B-51BF-4525-9BEF-6E9015CBB499}"/>
    <cellStyle name="Input 7 3 2 3 2 3" xfId="30933" xr:uid="{FC22FC77-B2C7-4543-BF10-FC8DC8105C00}"/>
    <cellStyle name="Input 7 3 2 3 2 3 2" xfId="30934" xr:uid="{C1740835-8990-4EC3-92D0-2E10870BC87A}"/>
    <cellStyle name="Input 7 3 2 3 2 4" xfId="30935" xr:uid="{AF4A4789-5095-41FB-B354-8E70FD2C6691}"/>
    <cellStyle name="Input 7 3 2 3 2 4 2" xfId="30936" xr:uid="{1BFA00C8-881A-4DC3-9B17-D85086E1C95E}"/>
    <cellStyle name="Input 7 3 2 3 2 5" xfId="30937" xr:uid="{01B2CB2E-1DCE-4AC3-AF34-A32787DD6F93}"/>
    <cellStyle name="Input 7 3 2 3 2 5 2" xfId="30938" xr:uid="{39FA5466-2950-46EA-8987-07FBB7888E53}"/>
    <cellStyle name="Input 7 3 2 3 2 6" xfId="30939" xr:uid="{392C0B03-F5B4-4195-9678-6A2BADAF5129}"/>
    <cellStyle name="Input 7 3 2 3 2 6 2" xfId="30940" xr:uid="{DADB1B6E-8FC6-4039-B9A3-4D2B86C29809}"/>
    <cellStyle name="Input 7 3 2 3 2 7" xfId="30941" xr:uid="{7B886748-A8F4-44EA-9636-57DEAD5CCD4D}"/>
    <cellStyle name="Input 7 3 2 3 3" xfId="30942" xr:uid="{74C07D4F-D221-412B-A3F6-F74CEA39B08E}"/>
    <cellStyle name="Input 7 3 2 3 3 2" xfId="30943" xr:uid="{454F2B59-3BE8-45C0-9FDE-4C278741E824}"/>
    <cellStyle name="Input 7 3 2 3 4" xfId="30944" xr:uid="{40B58208-6DEF-43CB-AF25-6F84E9BA2581}"/>
    <cellStyle name="Input 7 3 2 3 4 2" xfId="30945" xr:uid="{DBD23EF5-159D-4F12-8547-A1ABFC60D677}"/>
    <cellStyle name="Input 7 3 2 3 5" xfId="30946" xr:uid="{AEDD4FBC-4934-402B-98F2-74BA91787E12}"/>
    <cellStyle name="Input 7 3 2 3 5 2" xfId="30947" xr:uid="{3196AD86-7EF9-411E-AB51-79AC53DEAAC4}"/>
    <cellStyle name="Input 7 3 2 3 6" xfId="30948" xr:uid="{BB77706D-8587-4474-AD1A-155C0A8F7693}"/>
    <cellStyle name="Input 7 3 2 3 6 2" xfId="30949" xr:uid="{7A93FA66-6685-4719-9AEA-C23E4107263B}"/>
    <cellStyle name="Input 7 3 2 3 7" xfId="30950" xr:uid="{059B6E17-4E2E-4B17-AC36-7C8EA232B9B7}"/>
    <cellStyle name="Input 7 3 2 3 7 2" xfId="30951" xr:uid="{28CC8797-B656-4FCA-A4D0-35640D78467F}"/>
    <cellStyle name="Input 7 3 2 3 8" xfId="30952" xr:uid="{324FBAB4-1DF4-4AF0-BE69-62C3BC666662}"/>
    <cellStyle name="Input 7 3 2 3_Mes Actual" xfId="30953" xr:uid="{6B5E6F96-C0EC-44E6-B9A1-A67C9FA03F7A}"/>
    <cellStyle name="Input 7 3 2 4" xfId="30954" xr:uid="{9242C51B-4796-4AA0-BCD2-1AFF639E2386}"/>
    <cellStyle name="Input 7 3 2 4 2" xfId="30955" xr:uid="{D0208FF8-4C84-4C44-97EA-752FAE90937A}"/>
    <cellStyle name="Input 7 3 2 4 2 2" xfId="30956" xr:uid="{21A0793D-3BD1-4BAF-9D35-2DB850D9890A}"/>
    <cellStyle name="Input 7 3 2 4 2 2 2" xfId="30957" xr:uid="{8843EDE2-5FF2-4075-A65E-5F094E96A9C8}"/>
    <cellStyle name="Input 7 3 2 4 2 3" xfId="30958" xr:uid="{43DB8925-4270-4646-897E-AFFA659C7939}"/>
    <cellStyle name="Input 7 3 2 4 2 3 2" xfId="30959" xr:uid="{69B8A929-D4A2-43D4-B789-9A31074EC55A}"/>
    <cellStyle name="Input 7 3 2 4 2 4" xfId="30960" xr:uid="{53E7BC15-F04B-40B0-A8C7-AC3044056EC1}"/>
    <cellStyle name="Input 7 3 2 4 2 4 2" xfId="30961" xr:uid="{B618946E-5F7A-46A2-83F3-134B4F9E2A53}"/>
    <cellStyle name="Input 7 3 2 4 2 5" xfId="30962" xr:uid="{919E041B-6788-4867-86B3-0D2041E92CD4}"/>
    <cellStyle name="Input 7 3 2 4 2 5 2" xfId="30963" xr:uid="{5FAC7B3F-A8FC-4AFF-B4CE-2DF67B73EE31}"/>
    <cellStyle name="Input 7 3 2 4 2 6" xfId="30964" xr:uid="{DA2621E7-82AC-4C6B-8FBF-3067B56A31E0}"/>
    <cellStyle name="Input 7 3 2 4 2 6 2" xfId="30965" xr:uid="{B8E71FC4-A78E-45E0-845C-CD34185F4684}"/>
    <cellStyle name="Input 7 3 2 4 2 7" xfId="30966" xr:uid="{1A2BE3B3-6C95-43DD-A297-63B406551CC0}"/>
    <cellStyle name="Input 7 3 2 4 3" xfId="30967" xr:uid="{DE12469E-473E-4798-8E8F-78AE391139C5}"/>
    <cellStyle name="Input 7 3 2 4 3 2" xfId="30968" xr:uid="{8D1B97F4-B027-4C00-A99E-8E99F31AC125}"/>
    <cellStyle name="Input 7 3 2 4 4" xfId="30969" xr:uid="{2B34210A-9764-49BD-AC59-88E2A4811D8A}"/>
    <cellStyle name="Input 7 3 2 4 4 2" xfId="30970" xr:uid="{A6CB5E3F-C359-4A87-AC87-2413FB7616BE}"/>
    <cellStyle name="Input 7 3 2 4 5" xfId="30971" xr:uid="{1FB6C0B9-A8EE-48D2-98E4-6D692A27E7ED}"/>
    <cellStyle name="Input 7 3 2 4 5 2" xfId="30972" xr:uid="{242DEFC6-EC18-46AF-975B-A91261F9E579}"/>
    <cellStyle name="Input 7 3 2 4 6" xfId="30973" xr:uid="{EAEDEFE6-8CAA-4E4B-B949-12BB8040720E}"/>
    <cellStyle name="Input 7 3 2 4 6 2" xfId="30974" xr:uid="{688C54D5-26F1-45DA-A30F-D3C8C6C7F7F0}"/>
    <cellStyle name="Input 7 3 2 4 7" xfId="30975" xr:uid="{CA827A4E-B0F7-42AC-851E-11D5A1096FD2}"/>
    <cellStyle name="Input 7 3 2 4 7 2" xfId="30976" xr:uid="{01A4C5A6-815D-4023-AA6B-59A3882224D0}"/>
    <cellStyle name="Input 7 3 2 4 8" xfId="30977" xr:uid="{01799866-51BF-4D88-8B22-D22CCD255D22}"/>
    <cellStyle name="Input 7 3 2 4_Mes Actual" xfId="30978" xr:uid="{90C2343F-C262-4FC4-B74B-3BCC484745CE}"/>
    <cellStyle name="Input 7 3 2 5" xfId="30979" xr:uid="{013BA10D-FB42-489C-BBB5-F5E5831B18C1}"/>
    <cellStyle name="Input 7 3 2 5 2" xfId="30980" xr:uid="{35A5D3E2-A5A2-43DE-A925-6E260E195A51}"/>
    <cellStyle name="Input 7 3 2 5 2 2" xfId="30981" xr:uid="{ACC64530-8A25-4E80-BA29-F7104285316D}"/>
    <cellStyle name="Input 7 3 2 5 3" xfId="30982" xr:uid="{40DCCF10-6F7C-4EBC-8AEE-7235698361B9}"/>
    <cellStyle name="Input 7 3 2 5 3 2" xfId="30983" xr:uid="{2DE609D4-4132-4DAD-8BD3-295EDB7B9318}"/>
    <cellStyle name="Input 7 3 2 5 4" xfId="30984" xr:uid="{4C6536D4-0562-40F9-B3C3-92D407531A04}"/>
    <cellStyle name="Input 7 3 2 5 4 2" xfId="30985" xr:uid="{FF7D76C9-A2E7-42AA-A036-4C74B1E7A42E}"/>
    <cellStyle name="Input 7 3 2 5 5" xfId="30986" xr:uid="{3AFF6BAB-4C20-48DF-A9A9-4B945EDE809E}"/>
    <cellStyle name="Input 7 3 2 5 5 2" xfId="30987" xr:uid="{F1EEF874-0B59-4C02-88C8-9B4CEA50811A}"/>
    <cellStyle name="Input 7 3 2 5 6" xfId="30988" xr:uid="{04D6AE06-959D-4AEB-8F99-CB5A68761155}"/>
    <cellStyle name="Input 7 3 2 5 6 2" xfId="30989" xr:uid="{F9BB262E-843D-4E31-8BA3-889FC59A889A}"/>
    <cellStyle name="Input 7 3 2 5 7" xfId="30990" xr:uid="{3E9D9105-2A88-44B1-BEEE-AD84752DC7AA}"/>
    <cellStyle name="Input 7 3 2 6" xfId="30991" xr:uid="{EAF9FCDC-3333-490D-A571-53800BA41D61}"/>
    <cellStyle name="Input 7 3 2 6 2" xfId="30992" xr:uid="{1F599124-7817-469C-ACE5-4B78ABAF10E6}"/>
    <cellStyle name="Input 7 3 2 7" xfId="30993" xr:uid="{91573497-7C89-4793-8942-0A3862C8882D}"/>
    <cellStyle name="Input 7 3 2 7 2" xfId="30994" xr:uid="{0532D56A-F867-4779-9DA0-4C5C3BAF6283}"/>
    <cellStyle name="Input 7 3 2 8" xfId="30995" xr:uid="{7127EB31-CB60-4213-950B-B13AB2EC8DE1}"/>
    <cellStyle name="Input 7 3 2 8 2" xfId="30996" xr:uid="{1F49E41B-8F3F-4D67-85F1-CBF95569F173}"/>
    <cellStyle name="Input 7 3 2 9" xfId="30997" xr:uid="{1C01F231-8C74-4BDA-9BDF-103EB69CB482}"/>
    <cellStyle name="Input 7 3 2 9 2" xfId="30998" xr:uid="{1AB80CE7-FCAB-4536-BD64-7620380D4093}"/>
    <cellStyle name="Input 7 3 2_Mes Actual" xfId="30999" xr:uid="{807540C7-07FA-425C-9BBA-2F4F860B26D5}"/>
    <cellStyle name="Input 7 3 3" xfId="31000" xr:uid="{BD0D0B26-32D9-4B00-A384-B859C63A32F2}"/>
    <cellStyle name="Input 7 3 3 2" xfId="31001" xr:uid="{F44B8925-4285-41E2-A076-CEB61D620687}"/>
    <cellStyle name="Input 7 3 3 2 2" xfId="31002" xr:uid="{DB66943C-2B1B-4FCA-9706-353D9DFF9B80}"/>
    <cellStyle name="Input 7 3 3 2 2 2" xfId="31003" xr:uid="{9A84272F-79E1-46D5-AD68-51DAC3C4D136}"/>
    <cellStyle name="Input 7 3 3 2 3" xfId="31004" xr:uid="{2061388B-4762-4B62-A337-64C99EDB91C6}"/>
    <cellStyle name="Input 7 3 3 2 3 2" xfId="31005" xr:uid="{F414EF96-F7DC-4578-B7F4-367A527486C5}"/>
    <cellStyle name="Input 7 3 3 2 4" xfId="31006" xr:uid="{ECC8178C-6EA1-4791-9E21-9F50B047BDE1}"/>
    <cellStyle name="Input 7 3 3 2 4 2" xfId="31007" xr:uid="{EA164EDD-3317-415D-A28B-ED839EE58060}"/>
    <cellStyle name="Input 7 3 3 2 5" xfId="31008" xr:uid="{1CE6CC55-E91B-44EC-9BB1-31A96EEE9739}"/>
    <cellStyle name="Input 7 3 3 2 5 2" xfId="31009" xr:uid="{75372AEF-D33D-4E21-9575-335B8CD4BB77}"/>
    <cellStyle name="Input 7 3 3 2 6" xfId="31010" xr:uid="{996FB96B-5BB7-4D72-AB5F-144D2171FBF6}"/>
    <cellStyle name="Input 7 3 3 2 6 2" xfId="31011" xr:uid="{A6D38269-33F4-46DD-A12B-7670C2E868A5}"/>
    <cellStyle name="Input 7 3 3 2 7" xfId="31012" xr:uid="{A728B4C8-32D8-4785-BD07-C661C228A47F}"/>
    <cellStyle name="Input 7 3 3 2_Mes Actual" xfId="31013" xr:uid="{6B24D654-FD5A-40CA-9F2B-F1038A8E4754}"/>
    <cellStyle name="Input 7 3 3 3" xfId="31014" xr:uid="{0EE71BF9-5406-44DA-B121-AB7D7217700C}"/>
    <cellStyle name="Input 7 3 3 3 2" xfId="31015" xr:uid="{2E857C0D-0443-480E-9626-5EDBDC9EA671}"/>
    <cellStyle name="Input 7 3 3 3 2 2" xfId="31016" xr:uid="{B2BD8260-69B9-43C4-9A67-18CE21E88C50}"/>
    <cellStyle name="Input 7 3 3 3 3" xfId="31017" xr:uid="{25AA545C-52AD-4ACD-94B4-6F3CD80D1C7D}"/>
    <cellStyle name="Input 7 3 3 3_Mes Actual" xfId="31018" xr:uid="{CB3C2277-02A6-46A3-A82F-87AA124A9D4B}"/>
    <cellStyle name="Input 7 3 3 4" xfId="31019" xr:uid="{57212825-45F2-4C4B-9258-AEA2CD388FFD}"/>
    <cellStyle name="Input 7 3 3 4 2" xfId="31020" xr:uid="{BB647FDD-9E86-4ADA-829A-2C332E740B2C}"/>
    <cellStyle name="Input 7 3 3 5" xfId="31021" xr:uid="{CB218EEF-4A58-4D63-9AAB-CC36A7DF323C}"/>
    <cellStyle name="Input 7 3 3 5 2" xfId="31022" xr:uid="{76562A30-5360-4573-BD35-15EDD444D738}"/>
    <cellStyle name="Input 7 3 3 6" xfId="31023" xr:uid="{D8A540B2-22C1-4BAF-AD9E-2DEAB97B7ADC}"/>
    <cellStyle name="Input 7 3 3 6 2" xfId="31024" xr:uid="{21957C99-6F18-4DAB-B9B9-23636A78F6F1}"/>
    <cellStyle name="Input 7 3 3 7" xfId="31025" xr:uid="{1CFE0CBE-9498-4468-8639-A6099E87EC3E}"/>
    <cellStyle name="Input 7 3 3 7 2" xfId="31026" xr:uid="{19327A4C-DAB4-420D-97C9-2F00104A166E}"/>
    <cellStyle name="Input 7 3 3 8" xfId="31027" xr:uid="{E3E953F1-8A0A-4A45-9389-CDA6025FCC8C}"/>
    <cellStyle name="Input 7 3 3_Mes Actual" xfId="31028" xr:uid="{A9DDD4D4-7025-452C-A90D-9219009FB97C}"/>
    <cellStyle name="Input 7 3 4" xfId="31029" xr:uid="{57CB091C-D7F4-4F52-91FA-275C4DBAF127}"/>
    <cellStyle name="Input 7 3 4 2" xfId="31030" xr:uid="{1F71DE47-EAD7-48D5-9B58-920EF6ED0052}"/>
    <cellStyle name="Input 7 3 4 2 2" xfId="31031" xr:uid="{00965438-A3A0-4F32-B03E-19844263D757}"/>
    <cellStyle name="Input 7 3 4 2 2 2" xfId="31032" xr:uid="{0AAB0C44-DED1-46C7-B332-81B7C5062759}"/>
    <cellStyle name="Input 7 3 4 2 3" xfId="31033" xr:uid="{80A7C1E4-EE2B-4411-BA78-7009E53E21D3}"/>
    <cellStyle name="Input 7 3 4 2 3 2" xfId="31034" xr:uid="{9290123B-0200-4FE8-9DC9-CC85FFDF4587}"/>
    <cellStyle name="Input 7 3 4 2 4" xfId="31035" xr:uid="{83D5BAE4-D35C-4E06-88D7-077EFC1BFF79}"/>
    <cellStyle name="Input 7 3 4 2 4 2" xfId="31036" xr:uid="{CE8A23EC-6A4F-44F9-8CC2-6DDA939115AE}"/>
    <cellStyle name="Input 7 3 4 2 5" xfId="31037" xr:uid="{F10E98F5-8DB5-4912-B982-797E4F6DA367}"/>
    <cellStyle name="Input 7 3 4 2 5 2" xfId="31038" xr:uid="{060B4C75-CC28-40C1-9CF1-2816299637D4}"/>
    <cellStyle name="Input 7 3 4 2 6" xfId="31039" xr:uid="{8DCFFF7C-7C1D-4ABB-958B-6497C667F8CF}"/>
    <cellStyle name="Input 7 3 4 2 6 2" xfId="31040" xr:uid="{DE385006-D437-494B-893F-6BC18FF456A7}"/>
    <cellStyle name="Input 7 3 4 2 7" xfId="31041" xr:uid="{05B50374-8136-4EDD-885C-6E8665413C06}"/>
    <cellStyle name="Input 7 3 4 3" xfId="31042" xr:uid="{44135405-85D6-4D95-804F-0BF7D52C9119}"/>
    <cellStyle name="Input 7 3 4 3 2" xfId="31043" xr:uid="{E552F8FD-C3FF-42B7-969D-9C6D9029F054}"/>
    <cellStyle name="Input 7 3 4 4" xfId="31044" xr:uid="{D8166409-BB88-4ED2-8922-166BE2FF612D}"/>
    <cellStyle name="Input 7 3 4 4 2" xfId="31045" xr:uid="{84B12FE1-C0BF-4F8F-8226-0F7AC227AC5C}"/>
    <cellStyle name="Input 7 3 4 5" xfId="31046" xr:uid="{E2EDFCBC-5702-4DA4-9B59-45C962559880}"/>
    <cellStyle name="Input 7 3 4 5 2" xfId="31047" xr:uid="{A162A534-B6EE-402F-B8ED-21D2AE27982A}"/>
    <cellStyle name="Input 7 3 4 6" xfId="31048" xr:uid="{17039C77-5441-48F9-96A5-1FA21C37A7D0}"/>
    <cellStyle name="Input 7 3 4 6 2" xfId="31049" xr:uid="{E233F455-9749-40C0-8D34-9D5B187AFC8D}"/>
    <cellStyle name="Input 7 3 4 7" xfId="31050" xr:uid="{5D73DFF6-5798-4115-AAA3-B3D2D2C07836}"/>
    <cellStyle name="Input 7 3 4 7 2" xfId="31051" xr:uid="{E10AD8F3-E240-4758-AC04-50DDA71AC484}"/>
    <cellStyle name="Input 7 3 4 8" xfId="31052" xr:uid="{0B4497BF-548A-434F-A262-BF519822A998}"/>
    <cellStyle name="Input 7 3 4_Mes Actual" xfId="31053" xr:uid="{D0E8E908-D747-4D09-91E1-D38E11AC1488}"/>
    <cellStyle name="Input 7 3 5" xfId="31054" xr:uid="{F91EFA4C-662A-4E58-A6CF-08F474636905}"/>
    <cellStyle name="Input 7 3 5 2" xfId="31055" xr:uid="{38E3C73F-398D-45C8-A722-4DA31DE21DCA}"/>
    <cellStyle name="Input 7 3 5 2 2" xfId="31056" xr:uid="{E0D9E937-A533-4903-8568-B01816740FFC}"/>
    <cellStyle name="Input 7 3 5 2 2 2" xfId="31057" xr:uid="{4E2017C8-21F4-44DC-9C2F-45F08F5E887A}"/>
    <cellStyle name="Input 7 3 5 2 3" xfId="31058" xr:uid="{7E537E52-38AB-4F9E-BEB9-B0C581BE528D}"/>
    <cellStyle name="Input 7 3 5 2 3 2" xfId="31059" xr:uid="{9FAE651D-C904-4C8B-A77A-B49F458D0759}"/>
    <cellStyle name="Input 7 3 5 2 4" xfId="31060" xr:uid="{8294D781-1EBF-4BF6-8790-ACDEB09B9A84}"/>
    <cellStyle name="Input 7 3 5 2 4 2" xfId="31061" xr:uid="{DB627201-5454-4EF4-B0F5-9E1EFE681768}"/>
    <cellStyle name="Input 7 3 5 2 5" xfId="31062" xr:uid="{C311B362-AB0B-456F-BD77-249AA1D23981}"/>
    <cellStyle name="Input 7 3 5 2 5 2" xfId="31063" xr:uid="{4EE8A130-324A-4FD1-B78A-EFDA2DFCB6ED}"/>
    <cellStyle name="Input 7 3 5 2 6" xfId="31064" xr:uid="{B1550F8B-BFA6-4EF2-B4B8-3B8AFAAC4A5C}"/>
    <cellStyle name="Input 7 3 5 2 6 2" xfId="31065" xr:uid="{2FF527ED-C46B-4923-AEBE-E02E724FA465}"/>
    <cellStyle name="Input 7 3 5 2 7" xfId="31066" xr:uid="{162C2AC3-22C1-4AD2-B1C8-FB56BB5A6B41}"/>
    <cellStyle name="Input 7 3 5 3" xfId="31067" xr:uid="{5CD93DF8-5E11-45DD-A59F-CE6D1EE6D9F4}"/>
    <cellStyle name="Input 7 3 5 3 2" xfId="31068" xr:uid="{FC4185CE-F4B0-40CA-A715-1EBBFAAB6AF5}"/>
    <cellStyle name="Input 7 3 5 4" xfId="31069" xr:uid="{F0CE7B91-03EE-4330-A8AC-9F17E96E97ED}"/>
    <cellStyle name="Input 7 3 5 4 2" xfId="31070" xr:uid="{DA1D0703-3632-4355-9735-D0F04969C724}"/>
    <cellStyle name="Input 7 3 5 5" xfId="31071" xr:uid="{3C7BA07B-C6DE-421A-90A3-B04BB24CDFAB}"/>
    <cellStyle name="Input 7 3 5 5 2" xfId="31072" xr:uid="{6E7C384F-513C-4DE4-B573-3A7CB9786294}"/>
    <cellStyle name="Input 7 3 5 6" xfId="31073" xr:uid="{E93F4BCA-7AAE-474C-867A-182495726AA7}"/>
    <cellStyle name="Input 7 3 5 6 2" xfId="31074" xr:uid="{2C6ED7F2-AB4E-4A0F-9E82-E6848BF2D3DE}"/>
    <cellStyle name="Input 7 3 5 7" xfId="31075" xr:uid="{D7F7B9BA-1934-4339-AFBD-0D882DB49FFD}"/>
    <cellStyle name="Input 7 3 5 7 2" xfId="31076" xr:uid="{27CB6A67-52E7-4E94-A655-8D7F481C2EB3}"/>
    <cellStyle name="Input 7 3 5 8" xfId="31077" xr:uid="{928F3AAC-4E86-4091-AB76-EDA46E806A70}"/>
    <cellStyle name="Input 7 3 5_Mes Actual" xfId="31078" xr:uid="{DBA46492-0EA2-4EEE-BD1C-1A83552A16B8}"/>
    <cellStyle name="Input 7 3 6" xfId="31079" xr:uid="{1CA2AFF7-CEF2-4E63-8B73-ECD9461AD016}"/>
    <cellStyle name="Input 7 3 6 2" xfId="31080" xr:uid="{33657FF8-2753-4C67-A944-B3C9957B573A}"/>
    <cellStyle name="Input 7 3 6 2 2" xfId="31081" xr:uid="{12A7DDD4-68AB-4604-9FAE-41A75E179DD2}"/>
    <cellStyle name="Input 7 3 6 3" xfId="31082" xr:uid="{02A74B75-77D9-4FE7-89F2-0C6A23BB1537}"/>
    <cellStyle name="Input 7 3 6 3 2" xfId="31083" xr:uid="{340CC431-C5EE-4E6D-8ECC-020EEFEB8751}"/>
    <cellStyle name="Input 7 3 6 4" xfId="31084" xr:uid="{6E062923-0B9C-4654-80DA-C6A4B5C58596}"/>
    <cellStyle name="Input 7 3 6 4 2" xfId="31085" xr:uid="{1FAE1D82-23A7-4BD4-94FE-3C32E058B1C0}"/>
    <cellStyle name="Input 7 3 6 5" xfId="31086" xr:uid="{4F35FFBD-94CD-4088-9481-97EA78CA4E76}"/>
    <cellStyle name="Input 7 3 6 5 2" xfId="31087" xr:uid="{CBA6648D-9494-4D1D-84AA-CF08A5F7625B}"/>
    <cellStyle name="Input 7 3 6 6" xfId="31088" xr:uid="{E12DBDAB-0205-4DE3-A991-F34BED11229C}"/>
    <cellStyle name="Input 7 3 6 6 2" xfId="31089" xr:uid="{63CDD94E-1DA5-4B0A-8123-0C8E339EE02B}"/>
    <cellStyle name="Input 7 3 6 7" xfId="31090" xr:uid="{D419AC4E-C17D-4BE0-B9AA-E70CA1410F86}"/>
    <cellStyle name="Input 7 3 7" xfId="31091" xr:uid="{F8989867-45EC-46AC-9CFD-A22B8AF52110}"/>
    <cellStyle name="Input 7 3 7 2" xfId="31092" xr:uid="{4241CA97-7AF9-4C80-A731-FF82E3BD1AD9}"/>
    <cellStyle name="Input 7 3 8" xfId="31093" xr:uid="{31F341B5-6C37-4C48-B954-D5C54ACB2993}"/>
    <cellStyle name="Input 7 3 8 2" xfId="31094" xr:uid="{5B9C9AE8-716D-4952-B55B-D71688E38927}"/>
    <cellStyle name="Input 7 3 9" xfId="31095" xr:uid="{4EA31FF9-7E1D-4FB8-A671-1AFF542F8048}"/>
    <cellStyle name="Input 7 3 9 2" xfId="31096" xr:uid="{C1794C9D-EB10-400A-9B70-115ED3C8506B}"/>
    <cellStyle name="Input 7 3_Mes Actual" xfId="31097" xr:uid="{E1E83CB5-BE2E-464A-B7FD-A6DAC0215F53}"/>
    <cellStyle name="Input 7 4" xfId="31098" xr:uid="{F34E79C5-5B2F-4E34-AD30-85C9B6BD2AE5}"/>
    <cellStyle name="Input 7 4 10" xfId="31099" xr:uid="{EE3F8549-34F2-4CF0-A6B1-F1CCCE0C40C0}"/>
    <cellStyle name="Input 7 4 10 2" xfId="31100" xr:uid="{5D454599-18AD-4A02-95A5-6F983C42C2F0}"/>
    <cellStyle name="Input 7 4 11" xfId="31101" xr:uid="{B7BF4ACA-5100-4FCD-B782-C8C6ED4CE303}"/>
    <cellStyle name="Input 7 4 2" xfId="31102" xr:uid="{8174EA4A-69FB-45AB-BCB4-2AD221A686B1}"/>
    <cellStyle name="Input 7 4 2 2" xfId="31103" xr:uid="{1E132AFF-8FA3-4F81-9335-40F9075181BC}"/>
    <cellStyle name="Input 7 4 2 2 2" xfId="31104" xr:uid="{B133C02A-E266-4CE6-B02C-42DE428D070F}"/>
    <cellStyle name="Input 7 4 2 2 2 2" xfId="31105" xr:uid="{A8DF6365-F3D8-4F2E-945C-71F4B528A192}"/>
    <cellStyle name="Input 7 4 2 2 3" xfId="31106" xr:uid="{E4BE1800-2671-4149-856D-D1151C6F42FE}"/>
    <cellStyle name="Input 7 4 2 2 3 2" xfId="31107" xr:uid="{921DD0E2-6F02-4CAC-BE67-CA468D1AAB1D}"/>
    <cellStyle name="Input 7 4 2 2 4" xfId="31108" xr:uid="{A96C21D9-0EA8-4E4B-AA18-4BC07F523059}"/>
    <cellStyle name="Input 7 4 2 2 4 2" xfId="31109" xr:uid="{C727061D-FFD8-4FF3-8940-A669FF402F3E}"/>
    <cellStyle name="Input 7 4 2 2 5" xfId="31110" xr:uid="{0EFDE377-B73D-4E91-9278-A48232F45BB6}"/>
    <cellStyle name="Input 7 4 2 2 5 2" xfId="31111" xr:uid="{9027F4E5-0718-4820-AEE8-E0C347762844}"/>
    <cellStyle name="Input 7 4 2 2 6" xfId="31112" xr:uid="{8D55B3BA-48C6-4DC2-98FA-5820BB1F819D}"/>
    <cellStyle name="Input 7 4 2 2 6 2" xfId="31113" xr:uid="{9561A1F0-0A81-4F4A-9BC7-A59293C57B16}"/>
    <cellStyle name="Input 7 4 2 2 7" xfId="31114" xr:uid="{D54FA07B-419E-4C4F-ADC8-60895E16402C}"/>
    <cellStyle name="Input 7 4 2 2_Mes Actual" xfId="31115" xr:uid="{2F961334-0A36-47DC-8FC9-E8B8D5A38B0E}"/>
    <cellStyle name="Input 7 4 2 3" xfId="31116" xr:uid="{C595A561-6997-46F3-B549-D06DE1F4BB50}"/>
    <cellStyle name="Input 7 4 2 3 2" xfId="31117" xr:uid="{709B6913-F776-46E2-B075-ADD053D0B8FC}"/>
    <cellStyle name="Input 7 4 2 3 2 2" xfId="31118" xr:uid="{D2C15D96-23A7-4E24-B067-DFAB63FA4C98}"/>
    <cellStyle name="Input 7 4 2 3 3" xfId="31119" xr:uid="{85F53A75-FFA4-4ACE-8B11-383F373967C6}"/>
    <cellStyle name="Input 7 4 2 3_Mes Actual" xfId="31120" xr:uid="{DC9C1FAE-2499-46F0-9937-E83C5251DFBA}"/>
    <cellStyle name="Input 7 4 2 4" xfId="31121" xr:uid="{05DAD636-DC29-4D29-8954-3C6BB8249BFF}"/>
    <cellStyle name="Input 7 4 2 4 2" xfId="31122" xr:uid="{060AFBDE-59EE-45F5-BD29-2B74AA207773}"/>
    <cellStyle name="Input 7 4 2 5" xfId="31123" xr:uid="{045B7B3D-CD36-4FF5-BF14-23A2BE581476}"/>
    <cellStyle name="Input 7 4 2 5 2" xfId="31124" xr:uid="{BB8B1293-62E5-4ACB-8E86-C05D5493BB93}"/>
    <cellStyle name="Input 7 4 2 6" xfId="31125" xr:uid="{75BC780D-A442-40E2-BBD4-AA65E03DD375}"/>
    <cellStyle name="Input 7 4 2 6 2" xfId="31126" xr:uid="{EEF9A941-F6F2-43A7-98A8-451804C98785}"/>
    <cellStyle name="Input 7 4 2 7" xfId="31127" xr:uid="{18F0B139-ADD0-47D8-933B-14DC35E24D8F}"/>
    <cellStyle name="Input 7 4 2 7 2" xfId="31128" xr:uid="{82B33BC9-6930-4216-AF6F-590A52DD1153}"/>
    <cellStyle name="Input 7 4 2 8" xfId="31129" xr:uid="{405202F2-7E64-4C78-88F7-B5A8A53938A1}"/>
    <cellStyle name="Input 7 4 2_Mes Actual" xfId="31130" xr:uid="{C8B08B31-EA7A-440A-8873-2CB52B38B3AA}"/>
    <cellStyle name="Input 7 4 3" xfId="31131" xr:uid="{1F1F3CF5-508E-42D1-955D-A41724B7526B}"/>
    <cellStyle name="Input 7 4 3 2" xfId="31132" xr:uid="{8DCA9AD1-2753-42D1-9B3C-A8B5CE78B3B5}"/>
    <cellStyle name="Input 7 4 3 2 2" xfId="31133" xr:uid="{C2F1F6AE-B525-46A8-91FD-4F6CE95865CA}"/>
    <cellStyle name="Input 7 4 3 2 2 2" xfId="31134" xr:uid="{103E823A-6D88-4914-8358-08F3361C2138}"/>
    <cellStyle name="Input 7 4 3 2 3" xfId="31135" xr:uid="{7E8C77D5-5B48-43DC-8460-37D73D83B43F}"/>
    <cellStyle name="Input 7 4 3 2 3 2" xfId="31136" xr:uid="{F1D62EB8-FA13-4C73-90C8-FC970076D81F}"/>
    <cellStyle name="Input 7 4 3 2 4" xfId="31137" xr:uid="{85D5C7B3-94EB-4C29-B11D-E08F55E02304}"/>
    <cellStyle name="Input 7 4 3 2 4 2" xfId="31138" xr:uid="{7EAE4018-4525-41C6-A27D-5710D93342EA}"/>
    <cellStyle name="Input 7 4 3 2 5" xfId="31139" xr:uid="{E715606A-C949-4C81-87ED-8DF46A0734EF}"/>
    <cellStyle name="Input 7 4 3 2 5 2" xfId="31140" xr:uid="{3993DF8F-6002-4703-9802-AB0A9E0A1F9F}"/>
    <cellStyle name="Input 7 4 3 2 6" xfId="31141" xr:uid="{D241B190-C9E4-420D-82C0-1E76DF13D366}"/>
    <cellStyle name="Input 7 4 3 2 6 2" xfId="31142" xr:uid="{7AC003DC-734E-444C-AFD7-6C15B0FDC7AE}"/>
    <cellStyle name="Input 7 4 3 2 7" xfId="31143" xr:uid="{661B25E0-B3F5-4979-ACEB-1E957D2C567A}"/>
    <cellStyle name="Input 7 4 3 3" xfId="31144" xr:uid="{760DCEFC-1F86-48C8-8B63-9BFF8C10B23B}"/>
    <cellStyle name="Input 7 4 3 3 2" xfId="31145" xr:uid="{E42B89F7-37C0-4DFA-9BFA-F02E8EC562FE}"/>
    <cellStyle name="Input 7 4 3 4" xfId="31146" xr:uid="{15F30AE9-B08F-4B40-8847-B3228348709D}"/>
    <cellStyle name="Input 7 4 3 4 2" xfId="31147" xr:uid="{8203BEF0-62C1-485A-A007-0BD127302A31}"/>
    <cellStyle name="Input 7 4 3 5" xfId="31148" xr:uid="{6D4C0A9E-6D85-4A89-A1F4-BBC4A93D89F5}"/>
    <cellStyle name="Input 7 4 3 5 2" xfId="31149" xr:uid="{18A5B5C6-BD06-424A-A04C-EB26D4862348}"/>
    <cellStyle name="Input 7 4 3 6" xfId="31150" xr:uid="{371B6BF2-DC77-4E47-B191-ED685028B6C0}"/>
    <cellStyle name="Input 7 4 3 6 2" xfId="31151" xr:uid="{F2C724C3-B31C-49C4-BC16-F8B5DFA91249}"/>
    <cellStyle name="Input 7 4 3 7" xfId="31152" xr:uid="{6ABE96A8-2613-4529-B637-BC25EDCAABCB}"/>
    <cellStyle name="Input 7 4 3 7 2" xfId="31153" xr:uid="{AD96378E-8388-48DB-BA3F-EA643E168EE1}"/>
    <cellStyle name="Input 7 4 3 8" xfId="31154" xr:uid="{2289830D-D75E-4F36-88FB-61C179CAC9D8}"/>
    <cellStyle name="Input 7 4 3_Mes Actual" xfId="31155" xr:uid="{BCBA22F8-8BCB-43E6-97D3-5461CE898E7E}"/>
    <cellStyle name="Input 7 4 4" xfId="31156" xr:uid="{52829CBC-B3C7-4E13-92B5-21474275899C}"/>
    <cellStyle name="Input 7 4 4 2" xfId="31157" xr:uid="{B2615C3B-A506-4BE4-8529-93FD16B296B9}"/>
    <cellStyle name="Input 7 4 4 2 2" xfId="31158" xr:uid="{1CD77F2F-BF09-4180-982A-17AC2D0ADF1F}"/>
    <cellStyle name="Input 7 4 4 2 2 2" xfId="31159" xr:uid="{BF82ECC9-5BE9-4EA7-804F-C7C5E6524B30}"/>
    <cellStyle name="Input 7 4 4 2 3" xfId="31160" xr:uid="{627D1AFD-BBE9-46A6-B793-386A2C1F3134}"/>
    <cellStyle name="Input 7 4 4 2 3 2" xfId="31161" xr:uid="{0E952161-033C-46AC-96F4-4AD5A9F4CD21}"/>
    <cellStyle name="Input 7 4 4 2 4" xfId="31162" xr:uid="{EB0CF4BC-7B61-4C19-B56B-61681B73D4DD}"/>
    <cellStyle name="Input 7 4 4 2 4 2" xfId="31163" xr:uid="{079A8CBC-A819-40CF-844D-B36C44F0EA1C}"/>
    <cellStyle name="Input 7 4 4 2 5" xfId="31164" xr:uid="{B157D5DF-30BA-4DCB-B453-1B6A0D9E37DE}"/>
    <cellStyle name="Input 7 4 4 2 5 2" xfId="31165" xr:uid="{CE24AED1-3CD1-43AE-86F9-646E9B763772}"/>
    <cellStyle name="Input 7 4 4 2 6" xfId="31166" xr:uid="{E33A1DD8-D291-40F6-90EB-D375E5B014B9}"/>
    <cellStyle name="Input 7 4 4 2 6 2" xfId="31167" xr:uid="{6DAF63EF-76FA-4951-AF01-F361023814E0}"/>
    <cellStyle name="Input 7 4 4 2 7" xfId="31168" xr:uid="{471CBFCF-3243-4326-831B-56D1492D0B65}"/>
    <cellStyle name="Input 7 4 4 3" xfId="31169" xr:uid="{1AFFFC7B-FB2C-4A91-9178-C4C38BCA3CCE}"/>
    <cellStyle name="Input 7 4 4 3 2" xfId="31170" xr:uid="{25E536AD-972B-4883-A8AA-19F7BD6BA041}"/>
    <cellStyle name="Input 7 4 4 4" xfId="31171" xr:uid="{A12C30FC-2740-4B05-A1DB-A6D39BF5EB1B}"/>
    <cellStyle name="Input 7 4 4 4 2" xfId="31172" xr:uid="{6E14236D-EA73-41C2-98F8-7C95C46A31A0}"/>
    <cellStyle name="Input 7 4 4 5" xfId="31173" xr:uid="{15FF53D5-C3D1-4889-A9B5-9FD485D4E4A0}"/>
    <cellStyle name="Input 7 4 4 5 2" xfId="31174" xr:uid="{538DF6CB-FE34-4B03-8986-62E20A2F56C6}"/>
    <cellStyle name="Input 7 4 4 6" xfId="31175" xr:uid="{B270FC47-6BFB-44EE-AF2F-157A6BC97DBC}"/>
    <cellStyle name="Input 7 4 4 6 2" xfId="31176" xr:uid="{750A4B5D-4DB6-460D-B83C-05EFDEAFAA0D}"/>
    <cellStyle name="Input 7 4 4 7" xfId="31177" xr:uid="{54FA9E77-58CF-4A5B-AFF5-4777EB74C513}"/>
    <cellStyle name="Input 7 4 4 7 2" xfId="31178" xr:uid="{EA5BD4AE-FB5E-40FF-ADB5-985228C2541F}"/>
    <cellStyle name="Input 7 4 4 8" xfId="31179" xr:uid="{CAE13878-FD27-4C96-8AD5-CFE88D3C817B}"/>
    <cellStyle name="Input 7 4 4_Mes Actual" xfId="31180" xr:uid="{91EA201D-7CA4-4DC3-97DD-95E950B74F8F}"/>
    <cellStyle name="Input 7 4 5" xfId="31181" xr:uid="{E4B45206-DAC9-4200-81FC-F7B70C6AFCC8}"/>
    <cellStyle name="Input 7 4 5 2" xfId="31182" xr:uid="{830F1BEE-AB1A-41BE-A3B2-CA2D2BA973A9}"/>
    <cellStyle name="Input 7 4 5 2 2" xfId="31183" xr:uid="{A6297D0B-2A8F-41AB-BBCC-1779EE30E85F}"/>
    <cellStyle name="Input 7 4 5 3" xfId="31184" xr:uid="{898A8FA7-C794-46AA-8046-CB53C082DAE9}"/>
    <cellStyle name="Input 7 4 5 3 2" xfId="31185" xr:uid="{149A35A5-636B-45E9-9C57-58004AF01879}"/>
    <cellStyle name="Input 7 4 5 4" xfId="31186" xr:uid="{8EAE24D6-A0E4-4CE5-BF20-61E0F79704F0}"/>
    <cellStyle name="Input 7 4 5 4 2" xfId="31187" xr:uid="{7011E051-E849-490D-BC75-4473ABC98C63}"/>
    <cellStyle name="Input 7 4 5 5" xfId="31188" xr:uid="{E8B0F3E0-0889-4DF9-B382-141AF8F8BFD5}"/>
    <cellStyle name="Input 7 4 5 5 2" xfId="31189" xr:uid="{DF2E98D3-16BF-4243-A441-9AB290A821D6}"/>
    <cellStyle name="Input 7 4 5 6" xfId="31190" xr:uid="{BA8B342E-0B18-46DD-B772-2FB9F16878E8}"/>
    <cellStyle name="Input 7 4 5 6 2" xfId="31191" xr:uid="{ECC08155-6AAB-4FBC-BC11-11E2188E9C74}"/>
    <cellStyle name="Input 7 4 5 7" xfId="31192" xr:uid="{680CDF9B-A2F1-4CB3-9C82-C3FF28E206CC}"/>
    <cellStyle name="Input 7 4 6" xfId="31193" xr:uid="{7FF8F4B0-A5A0-4E81-9933-A3A1DDD24204}"/>
    <cellStyle name="Input 7 4 6 2" xfId="31194" xr:uid="{F16645F7-384F-4A5D-B1C8-A6AA71F04AB0}"/>
    <cellStyle name="Input 7 4 7" xfId="31195" xr:uid="{624AB3F0-9FE9-4B5D-92C3-B850C63FD2DF}"/>
    <cellStyle name="Input 7 4 7 2" xfId="31196" xr:uid="{EF32D02E-1549-40F5-A209-4EF739856259}"/>
    <cellStyle name="Input 7 4 8" xfId="31197" xr:uid="{E50FAA00-1B9A-4F9E-95B6-BC68B5EACFD4}"/>
    <cellStyle name="Input 7 4 8 2" xfId="31198" xr:uid="{3E8EA609-3F3D-4692-B81E-0A572A8108BC}"/>
    <cellStyle name="Input 7 4 9" xfId="31199" xr:uid="{8E08B1F6-CCB0-43F5-8F78-A910051A796E}"/>
    <cellStyle name="Input 7 4 9 2" xfId="31200" xr:uid="{059F45F3-94CD-412E-BE3F-CAA093718999}"/>
    <cellStyle name="Input 7 4_Mes Actual" xfId="31201" xr:uid="{4CDC4FD6-0ADA-444A-B50D-BBCBDFA2B1FD}"/>
    <cellStyle name="Input 7 5" xfId="31202" xr:uid="{4A872305-F4F5-4502-AC78-879E409E4088}"/>
    <cellStyle name="Input 7 5 10" xfId="31203" xr:uid="{E942A430-4E5B-42F9-B32B-30782749FF34}"/>
    <cellStyle name="Input 7 5 10 2" xfId="31204" xr:uid="{D1CA8E09-2A99-4B2E-B5FA-2F9EB552990A}"/>
    <cellStyle name="Input 7 5 11" xfId="31205" xr:uid="{9FAC35E6-84D8-48D2-859C-9004EE34D3F8}"/>
    <cellStyle name="Input 7 5 2" xfId="31206" xr:uid="{795DE044-56BF-4DA0-86AD-FA303C5EB009}"/>
    <cellStyle name="Input 7 5 2 2" xfId="31207" xr:uid="{5D76F1AA-A72A-48F9-B607-DE38EB197C5E}"/>
    <cellStyle name="Input 7 5 2 2 2" xfId="31208" xr:uid="{3D4F8727-C0E9-4FFA-905A-7D05E486B497}"/>
    <cellStyle name="Input 7 5 2 2 2 2" xfId="31209" xr:uid="{B5A986E9-70F9-408B-AC83-18B65C4701F4}"/>
    <cellStyle name="Input 7 5 2 2 3" xfId="31210" xr:uid="{B43DFB70-F491-40CA-B159-4A747E4E0DDC}"/>
    <cellStyle name="Input 7 5 2 2 3 2" xfId="31211" xr:uid="{E8D8B187-6F49-46DA-B0FE-C1C04DF0BCE1}"/>
    <cellStyle name="Input 7 5 2 2 4" xfId="31212" xr:uid="{E48B9300-D02F-49D2-B488-6E20A04D15A8}"/>
    <cellStyle name="Input 7 5 2 2 4 2" xfId="31213" xr:uid="{ECA660A7-FE25-48D7-85AC-281266121DB6}"/>
    <cellStyle name="Input 7 5 2 2 5" xfId="31214" xr:uid="{E30D8934-D83C-4DB1-8E68-320ED2A109DA}"/>
    <cellStyle name="Input 7 5 2 2 5 2" xfId="31215" xr:uid="{1522E35A-2E7C-4BF4-8A15-DAE00688BE29}"/>
    <cellStyle name="Input 7 5 2 2 6" xfId="31216" xr:uid="{2B23C61A-FBB1-43BC-8B84-8A9E30A955C9}"/>
    <cellStyle name="Input 7 5 2 2 6 2" xfId="31217" xr:uid="{29834FF8-995F-4657-B6FF-CAC398381881}"/>
    <cellStyle name="Input 7 5 2 2 7" xfId="31218" xr:uid="{8824112D-FCCA-4BEA-9D6B-C3F820EE7687}"/>
    <cellStyle name="Input 7 5 2 2_Mes Actual" xfId="31219" xr:uid="{6AAF7EB3-FB80-4DDE-A9C8-2DD00773AA2E}"/>
    <cellStyle name="Input 7 5 2 3" xfId="31220" xr:uid="{C2787C04-8210-4E9F-BD09-6A70F857A3A9}"/>
    <cellStyle name="Input 7 5 2 3 2" xfId="31221" xr:uid="{8B8239FB-B2C7-438D-932F-DD49FAC39171}"/>
    <cellStyle name="Input 7 5 2 3 2 2" xfId="31222" xr:uid="{7C714307-9E38-4BB4-8D51-6AA75C2F54DB}"/>
    <cellStyle name="Input 7 5 2 3 3" xfId="31223" xr:uid="{D4EA6221-10FC-42D2-80A4-F136F766F8E8}"/>
    <cellStyle name="Input 7 5 2 3_Mes Actual" xfId="31224" xr:uid="{65480285-667E-42AC-A0F8-2D073212CD9C}"/>
    <cellStyle name="Input 7 5 2 4" xfId="31225" xr:uid="{05328DF4-5DDB-4FA2-80C4-6B7399270C20}"/>
    <cellStyle name="Input 7 5 2 4 2" xfId="31226" xr:uid="{88F7C87C-5FD8-44D3-BA0A-B761C975B7A4}"/>
    <cellStyle name="Input 7 5 2 5" xfId="31227" xr:uid="{7103F10F-19F5-483E-8F44-6CF15F3E96B7}"/>
    <cellStyle name="Input 7 5 2 5 2" xfId="31228" xr:uid="{019E709F-B9F4-494A-9FA1-169030E2A9A4}"/>
    <cellStyle name="Input 7 5 2 6" xfId="31229" xr:uid="{4B945C22-0491-4F05-981E-8CA90FC9EB0E}"/>
    <cellStyle name="Input 7 5 2 6 2" xfId="31230" xr:uid="{DA1CDAE6-FC3B-4427-B36E-3F463C111020}"/>
    <cellStyle name="Input 7 5 2 7" xfId="31231" xr:uid="{D2EA5246-F0D9-415A-8CD3-C575E1C5CF8F}"/>
    <cellStyle name="Input 7 5 2 7 2" xfId="31232" xr:uid="{5A561EE8-A347-489D-A430-0B5684E91DC0}"/>
    <cellStyle name="Input 7 5 2 8" xfId="31233" xr:uid="{DE52CA70-EFB1-4150-855D-4C33CFE2D301}"/>
    <cellStyle name="Input 7 5 2_Mes Actual" xfId="31234" xr:uid="{58C474EA-B455-4EA6-9ED2-33E03DE0ADC0}"/>
    <cellStyle name="Input 7 5 3" xfId="31235" xr:uid="{E120C9A5-60B1-42F4-BBEB-377CD9BB6F14}"/>
    <cellStyle name="Input 7 5 3 2" xfId="31236" xr:uid="{A03C4141-833F-40A4-969A-1458ADF8B49F}"/>
    <cellStyle name="Input 7 5 3 2 2" xfId="31237" xr:uid="{FF1BF889-E19D-458C-9EAD-CBA320EA8304}"/>
    <cellStyle name="Input 7 5 3 2 2 2" xfId="31238" xr:uid="{7AAC87E2-DFB8-48BB-A67A-0A33DC9D0319}"/>
    <cellStyle name="Input 7 5 3 2 3" xfId="31239" xr:uid="{ABFABEC3-BC36-44F6-8F61-1AA38A173336}"/>
    <cellStyle name="Input 7 5 3 2 3 2" xfId="31240" xr:uid="{68BACA96-61A7-4950-BB2F-025053E1D198}"/>
    <cellStyle name="Input 7 5 3 2 4" xfId="31241" xr:uid="{C3A927ED-BC70-49E5-94F3-18568B0426F6}"/>
    <cellStyle name="Input 7 5 3 2 4 2" xfId="31242" xr:uid="{699E9652-D915-4CE8-9E62-DA6825E50CD8}"/>
    <cellStyle name="Input 7 5 3 2 5" xfId="31243" xr:uid="{961C3F7D-E0B8-486E-B8AE-8849CB5244AE}"/>
    <cellStyle name="Input 7 5 3 2 5 2" xfId="31244" xr:uid="{78A69588-DA37-4D9D-8A41-50DA1792108A}"/>
    <cellStyle name="Input 7 5 3 2 6" xfId="31245" xr:uid="{18E81A1A-599A-463A-A14B-0564147F752D}"/>
    <cellStyle name="Input 7 5 3 2 6 2" xfId="31246" xr:uid="{D9E91AA7-DC11-4085-9FDD-BF2F7556CDFB}"/>
    <cellStyle name="Input 7 5 3 2 7" xfId="31247" xr:uid="{CDB566F7-1423-4D88-A2B7-17A79C12CC97}"/>
    <cellStyle name="Input 7 5 3 3" xfId="31248" xr:uid="{B935AEDD-872E-4A23-B485-BEAF0FAA84DD}"/>
    <cellStyle name="Input 7 5 3 3 2" xfId="31249" xr:uid="{A8131BC6-F3E5-4007-9A24-D90A9DCC0520}"/>
    <cellStyle name="Input 7 5 3 4" xfId="31250" xr:uid="{93CFB5EC-43A3-4EBF-B280-1B56EBEAA102}"/>
    <cellStyle name="Input 7 5 3 4 2" xfId="31251" xr:uid="{7695DB34-2DF4-4E43-905C-8B5261BB7D6E}"/>
    <cellStyle name="Input 7 5 3 5" xfId="31252" xr:uid="{FBDDCA79-19B3-42B3-8B6C-49F4CA0658DB}"/>
    <cellStyle name="Input 7 5 3 5 2" xfId="31253" xr:uid="{54A0E78A-F97A-43D0-B6F6-D6F664D6BB07}"/>
    <cellStyle name="Input 7 5 3 6" xfId="31254" xr:uid="{1374C311-A279-4F50-9F14-917C9898212E}"/>
    <cellStyle name="Input 7 5 3 6 2" xfId="31255" xr:uid="{03F4FAAC-AD07-41B9-A36C-52C8BE005522}"/>
    <cellStyle name="Input 7 5 3 7" xfId="31256" xr:uid="{5F0853CF-E357-4747-8431-C34780BD8298}"/>
    <cellStyle name="Input 7 5 3 7 2" xfId="31257" xr:uid="{C57E55AB-FA02-453C-A5F8-76E9DAB2421B}"/>
    <cellStyle name="Input 7 5 3 8" xfId="31258" xr:uid="{1D3F8431-B212-407F-A703-FA4B06AF2CCC}"/>
    <cellStyle name="Input 7 5 3_Mes Actual" xfId="31259" xr:uid="{481710C7-F793-4F5E-B52A-96795015081F}"/>
    <cellStyle name="Input 7 5 4" xfId="31260" xr:uid="{F5CD22DB-8FD8-40A8-AB40-E44EB87FE482}"/>
    <cellStyle name="Input 7 5 4 2" xfId="31261" xr:uid="{E6BD5C69-F6EA-4705-B0D0-5F52A9D31684}"/>
    <cellStyle name="Input 7 5 4 2 2" xfId="31262" xr:uid="{D372F730-E046-4F7A-80BE-32C4D491F14D}"/>
    <cellStyle name="Input 7 5 4 2 2 2" xfId="31263" xr:uid="{D244C564-D82B-4E8B-A861-56F5B219DEC6}"/>
    <cellStyle name="Input 7 5 4 2 3" xfId="31264" xr:uid="{AB442080-A744-423C-8892-073BE58A7314}"/>
    <cellStyle name="Input 7 5 4 2 3 2" xfId="31265" xr:uid="{5652D974-481D-4E44-BA00-AB4719F54B99}"/>
    <cellStyle name="Input 7 5 4 2 4" xfId="31266" xr:uid="{125766FD-F755-4432-B0B0-E9D49AF074D8}"/>
    <cellStyle name="Input 7 5 4 2 4 2" xfId="31267" xr:uid="{1E733353-2041-4D1A-B213-CF4EF5FE7333}"/>
    <cellStyle name="Input 7 5 4 2 5" xfId="31268" xr:uid="{816C0C03-0947-44AF-8704-44004631EDB1}"/>
    <cellStyle name="Input 7 5 4 2 5 2" xfId="31269" xr:uid="{B47156FF-CAE8-4AE5-B77B-B78BDB3493FB}"/>
    <cellStyle name="Input 7 5 4 2 6" xfId="31270" xr:uid="{85A0F7CD-F328-44FC-B485-20818588DF27}"/>
    <cellStyle name="Input 7 5 4 2 6 2" xfId="31271" xr:uid="{2E9E6F87-6BF0-4277-AE02-CB14FEFEFD04}"/>
    <cellStyle name="Input 7 5 4 2 7" xfId="31272" xr:uid="{B1E0AB38-2390-4346-A670-040FD0D29F93}"/>
    <cellStyle name="Input 7 5 4 3" xfId="31273" xr:uid="{901A3800-C340-4D94-A7AB-0D04D7750197}"/>
    <cellStyle name="Input 7 5 4 3 2" xfId="31274" xr:uid="{D5319B3A-41EF-4DAF-A79C-994B4B464A9C}"/>
    <cellStyle name="Input 7 5 4 4" xfId="31275" xr:uid="{D28093FF-3C3E-4DC7-8C68-2B7A8D2EAD3C}"/>
    <cellStyle name="Input 7 5 4 4 2" xfId="31276" xr:uid="{029A8825-1F1D-4C31-A71A-51DBC99B15A8}"/>
    <cellStyle name="Input 7 5 4 5" xfId="31277" xr:uid="{78D8DEE6-4B19-43A8-9B2D-680CDB688437}"/>
    <cellStyle name="Input 7 5 4 5 2" xfId="31278" xr:uid="{FA5ACCB0-5BD4-495A-BA63-D58E7A6114D8}"/>
    <cellStyle name="Input 7 5 4 6" xfId="31279" xr:uid="{EBDF3C4B-4EFE-4BE6-8EE9-46C28422192E}"/>
    <cellStyle name="Input 7 5 4 6 2" xfId="31280" xr:uid="{76E57B36-C1F8-4E49-A79C-B68DAC083DF4}"/>
    <cellStyle name="Input 7 5 4 7" xfId="31281" xr:uid="{3A5BC022-0D7A-419D-A85B-17FA64DFD395}"/>
    <cellStyle name="Input 7 5 4 7 2" xfId="31282" xr:uid="{595C1C3B-5B11-4A2A-ABF7-EEE76DCFB1AC}"/>
    <cellStyle name="Input 7 5 4 8" xfId="31283" xr:uid="{450D8EF1-3500-47AB-A96E-6F1659675A75}"/>
    <cellStyle name="Input 7 5 4_Mes Actual" xfId="31284" xr:uid="{FE396D8F-634B-4E31-AC99-507DB3737CD1}"/>
    <cellStyle name="Input 7 5 5" xfId="31285" xr:uid="{EFAFC78D-83E8-4221-A5BE-0B36C5954808}"/>
    <cellStyle name="Input 7 5 5 2" xfId="31286" xr:uid="{5762F2B2-B217-4878-B692-F95C43581E73}"/>
    <cellStyle name="Input 7 5 5 2 2" xfId="31287" xr:uid="{F0EF44B6-3423-4012-AB81-5142C78745CB}"/>
    <cellStyle name="Input 7 5 5 3" xfId="31288" xr:uid="{9CAF2DE2-C8B4-476E-A1E4-54288318A4D3}"/>
    <cellStyle name="Input 7 5 5 3 2" xfId="31289" xr:uid="{DFDE1B0E-316E-4432-9A56-0D55D62EE3CF}"/>
    <cellStyle name="Input 7 5 5 4" xfId="31290" xr:uid="{4312D8DC-9F21-4944-9339-45B921EC5A8E}"/>
    <cellStyle name="Input 7 5 5 4 2" xfId="31291" xr:uid="{AF71F576-8444-4BEF-8C63-FA2B2756F156}"/>
    <cellStyle name="Input 7 5 5 5" xfId="31292" xr:uid="{6CBFCD95-52A4-46C2-8BA9-CD7985AD52A6}"/>
    <cellStyle name="Input 7 5 5 5 2" xfId="31293" xr:uid="{A3DFAED3-03AB-4EAB-8AA1-EE3C84BF9E4C}"/>
    <cellStyle name="Input 7 5 5 6" xfId="31294" xr:uid="{E0C5B1E2-DD64-4213-8FB1-7AEF5180E885}"/>
    <cellStyle name="Input 7 5 5 6 2" xfId="31295" xr:uid="{BB7702AC-5E6D-47DC-B732-D278A4FA6DD8}"/>
    <cellStyle name="Input 7 5 5 7" xfId="31296" xr:uid="{AEAF7FAB-BA8D-4F94-BAE9-4B276483676F}"/>
    <cellStyle name="Input 7 5 6" xfId="31297" xr:uid="{F702DA71-2021-462A-BF92-D7EB381A4E84}"/>
    <cellStyle name="Input 7 5 6 2" xfId="31298" xr:uid="{C4E855DC-1895-4ECC-A019-28BC7212C4CB}"/>
    <cellStyle name="Input 7 5 7" xfId="31299" xr:uid="{44BFA381-CD4C-4816-B700-CE468B3E1DBE}"/>
    <cellStyle name="Input 7 5 7 2" xfId="31300" xr:uid="{84198F8E-68AD-4F8A-A0F1-C1F664B72DD7}"/>
    <cellStyle name="Input 7 5 8" xfId="31301" xr:uid="{4F003D50-87AE-431D-B08D-B7DFA70219A8}"/>
    <cellStyle name="Input 7 5 8 2" xfId="31302" xr:uid="{47499F5A-5C3B-4CD3-8CDB-A3696C4884F3}"/>
    <cellStyle name="Input 7 5 9" xfId="31303" xr:uid="{54BA3C8E-FBEE-4A2C-9137-F6E52F1ADF1A}"/>
    <cellStyle name="Input 7 5 9 2" xfId="31304" xr:uid="{3F5EC6F9-600A-4C97-BB0F-9A9D44AF9289}"/>
    <cellStyle name="Input 7 5_Mes Actual" xfId="31305" xr:uid="{69BD8EC6-F120-4E4D-8998-B6C1064ED82B}"/>
    <cellStyle name="Input 7 6" xfId="31306" xr:uid="{20A6D0A2-673B-4568-8FA2-701F305D1CAF}"/>
    <cellStyle name="Input 7 6 2" xfId="31307" xr:uid="{BD21A98B-5E1F-4798-AC18-792ED5AC0778}"/>
    <cellStyle name="Input 7 6 2 2" xfId="31308" xr:uid="{69F8CA22-EEF4-44DF-88A9-C0E50F309F32}"/>
    <cellStyle name="Input 7 6 2 2 2" xfId="31309" xr:uid="{DDBC88FF-8A63-4F85-A562-C93ADE26C462}"/>
    <cellStyle name="Input 7 6 2 3" xfId="31310" xr:uid="{09AF57D6-75E0-4F4B-8763-568CAB7EBE17}"/>
    <cellStyle name="Input 7 6 2 3 2" xfId="31311" xr:uid="{004B1887-434F-4283-AFF2-C0D4F0986D0E}"/>
    <cellStyle name="Input 7 6 2 4" xfId="31312" xr:uid="{FA027E58-D687-493D-85BA-E16CB9078ACD}"/>
    <cellStyle name="Input 7 6 2 4 2" xfId="31313" xr:uid="{3F9A58D1-6ACD-40D2-8717-E64D9A395CD6}"/>
    <cellStyle name="Input 7 6 2 5" xfId="31314" xr:uid="{6284F4BF-EB8C-4B3E-9944-4D30550C89A7}"/>
    <cellStyle name="Input 7 6 2 5 2" xfId="31315" xr:uid="{BC998EAD-5366-4988-BCD3-C3FFB26E603D}"/>
    <cellStyle name="Input 7 6 2 6" xfId="31316" xr:uid="{E702A8D6-98C4-4353-B446-773487F8422A}"/>
    <cellStyle name="Input 7 6 2 6 2" xfId="31317" xr:uid="{18111E5E-3C71-458F-9A13-32EE58DF16C4}"/>
    <cellStyle name="Input 7 6 2 7" xfId="31318" xr:uid="{9E8EE109-2283-498E-ACF1-79DC44A3739B}"/>
    <cellStyle name="Input 7 6 2_Mes Actual" xfId="31319" xr:uid="{507CBB75-00F3-4FE4-89F5-473527E6A84F}"/>
    <cellStyle name="Input 7 6 3" xfId="31320" xr:uid="{3EB3AF3F-012F-49AE-B3CC-DB27B20A84CF}"/>
    <cellStyle name="Input 7 6 3 2" xfId="31321" xr:uid="{8BD0856C-D0F9-47FC-8C9D-F111CD0AE1EB}"/>
    <cellStyle name="Input 7 6 3 2 2" xfId="31322" xr:uid="{A94DFB3E-D461-46A8-85A2-EE28FE210184}"/>
    <cellStyle name="Input 7 6 3 3" xfId="31323" xr:uid="{D6F0C5A2-9B8B-4157-BB1D-13D37C64109C}"/>
    <cellStyle name="Input 7 6 3_Mes Actual" xfId="31324" xr:uid="{AC8E9FEB-4CB1-482E-A646-7F437692F129}"/>
    <cellStyle name="Input 7 6 4" xfId="31325" xr:uid="{545A16B0-1DA1-45E2-9AFA-371602B1D4F2}"/>
    <cellStyle name="Input 7 6 4 2" xfId="31326" xr:uid="{77E27071-E9B2-4FBA-A700-BA85020C00EB}"/>
    <cellStyle name="Input 7 6 5" xfId="31327" xr:uid="{76C63577-FACA-42FD-A5BA-EB86AC6CAF2C}"/>
    <cellStyle name="Input 7 6 5 2" xfId="31328" xr:uid="{E20F72A6-F02B-41EA-A9B9-A3DE6401293D}"/>
    <cellStyle name="Input 7 6 6" xfId="31329" xr:uid="{336039B3-CE33-49D7-9251-37B5EDB53794}"/>
    <cellStyle name="Input 7 6 6 2" xfId="31330" xr:uid="{4077F7D1-7614-4882-8609-3E6F474E9479}"/>
    <cellStyle name="Input 7 6 7" xfId="31331" xr:uid="{B4673C95-AAA8-4E55-B25C-837DD2A850C4}"/>
    <cellStyle name="Input 7 6 7 2" xfId="31332" xr:uid="{5EE551A4-31B7-4D75-9845-CF6A8BC5DF38}"/>
    <cellStyle name="Input 7 6 8" xfId="31333" xr:uid="{5B42E5FE-DF9D-4086-81AA-16E6E67901B0}"/>
    <cellStyle name="Input 7 6_Mes Actual" xfId="31334" xr:uid="{43B28DA1-FBE5-4A3D-BB54-4D48A9036B6D}"/>
    <cellStyle name="Input 7 7" xfId="31335" xr:uid="{1CE47E78-ED11-44D5-B72D-B058A56F01D0}"/>
    <cellStyle name="Input 7 7 2" xfId="31336" xr:uid="{0AB830CE-4B72-4641-9618-285CC52705B8}"/>
    <cellStyle name="Input 7 7 2 2" xfId="31337" xr:uid="{54110A92-4D45-4767-A6B1-1A712D769E2F}"/>
    <cellStyle name="Input 7 7 2 2 2" xfId="31338" xr:uid="{7AFD318A-B1C4-4F1F-BB26-E142F706F52C}"/>
    <cellStyle name="Input 7 7 2 3" xfId="31339" xr:uid="{087F0E1D-4DE0-4140-ADF1-29EEFCD03AB0}"/>
    <cellStyle name="Input 7 7 2 3 2" xfId="31340" xr:uid="{FBED479E-7626-4B61-8840-82E78122619E}"/>
    <cellStyle name="Input 7 7 2 4" xfId="31341" xr:uid="{F5B3D4CA-CFC0-44F8-8A7A-AAEB9DA8BFE2}"/>
    <cellStyle name="Input 7 7 2 4 2" xfId="31342" xr:uid="{291A4FA4-E800-4621-9BE4-9C9615123721}"/>
    <cellStyle name="Input 7 7 2 5" xfId="31343" xr:uid="{B7DE60C4-9C6D-4D38-8AFB-C7095BD9C95F}"/>
    <cellStyle name="Input 7 7 2 5 2" xfId="31344" xr:uid="{7DDBBE65-E7EE-4B68-92B4-74C1E8D72E60}"/>
    <cellStyle name="Input 7 7 2 6" xfId="31345" xr:uid="{4C26A452-9F24-456A-BE62-4203CEA8EFCB}"/>
    <cellStyle name="Input 7 7 2 6 2" xfId="31346" xr:uid="{2B9555E1-C517-4587-B4CF-8FD2EE2C3C9E}"/>
    <cellStyle name="Input 7 7 2 7" xfId="31347" xr:uid="{682180F4-B2A7-41C2-BAA2-C0637EE0F403}"/>
    <cellStyle name="Input 7 7 3" xfId="31348" xr:uid="{C9FB7BA7-9024-4513-A65A-031C188C47B4}"/>
    <cellStyle name="Input 7 7 3 2" xfId="31349" xr:uid="{963926B1-1B05-4A38-9FA2-E9841BBE04E1}"/>
    <cellStyle name="Input 7 7 4" xfId="31350" xr:uid="{44D206C2-DF69-46E4-94D0-9368BB04BC46}"/>
    <cellStyle name="Input 7 7 4 2" xfId="31351" xr:uid="{40256FC1-5B3B-4ECB-B467-4A51C7E6A7D1}"/>
    <cellStyle name="Input 7 7 5" xfId="31352" xr:uid="{DB93AE3C-10E2-4123-97F6-6335075A07D7}"/>
    <cellStyle name="Input 7 7 5 2" xfId="31353" xr:uid="{87756BF0-4E47-47C9-90BF-7433D93619BA}"/>
    <cellStyle name="Input 7 7 6" xfId="31354" xr:uid="{970E6D3E-F1E4-4478-B4A7-DB441105E853}"/>
    <cellStyle name="Input 7 7 6 2" xfId="31355" xr:uid="{FA0DCA3B-6F13-406C-9BB3-F36A160D1A62}"/>
    <cellStyle name="Input 7 7 7" xfId="31356" xr:uid="{A8AB2484-F07B-4549-9FB0-1BC4F37A5D0A}"/>
    <cellStyle name="Input 7 7 7 2" xfId="31357" xr:uid="{F2B604DF-05F0-40D7-B1A7-6DD0B9A61F4F}"/>
    <cellStyle name="Input 7 7 8" xfId="31358" xr:uid="{B5C1FF5A-46F6-46C2-9E34-B2B026EE6A72}"/>
    <cellStyle name="Input 7 7_Mes Actual" xfId="31359" xr:uid="{DA71DB2E-EB1E-4F0F-96C1-09874C2F86F8}"/>
    <cellStyle name="Input 7 8" xfId="31360" xr:uid="{EF2A9D53-7525-4F6F-A6F3-D426EBF1C99B}"/>
    <cellStyle name="Input 7 8 2" xfId="31361" xr:uid="{D8D7A887-3213-43AB-AE2E-327C8B0C42E1}"/>
    <cellStyle name="Input 7 8 2 2" xfId="31362" xr:uid="{338A4D95-2DA2-45DB-9D6D-9CA44D860929}"/>
    <cellStyle name="Input 7 8 2 2 2" xfId="31363" xr:uid="{1E143207-0DA5-457F-BE49-B8A0FE9B85FD}"/>
    <cellStyle name="Input 7 8 2 3" xfId="31364" xr:uid="{14892D12-357F-4237-A851-A72E65584E06}"/>
    <cellStyle name="Input 7 8 2 3 2" xfId="31365" xr:uid="{CB2DA1AD-C857-4505-A9AB-453851E61623}"/>
    <cellStyle name="Input 7 8 2 4" xfId="31366" xr:uid="{AF5CEDEC-6854-4445-9955-8D3946E4542B}"/>
    <cellStyle name="Input 7 8 2 4 2" xfId="31367" xr:uid="{411BD6C9-8015-42A9-BD46-2C6BFB575D7C}"/>
    <cellStyle name="Input 7 8 2 5" xfId="31368" xr:uid="{1082C7E3-8600-426A-BA73-F408AAFF0032}"/>
    <cellStyle name="Input 7 8 2 5 2" xfId="31369" xr:uid="{60DA680F-6D33-41BD-B7D4-D3581BCF2C17}"/>
    <cellStyle name="Input 7 8 2 6" xfId="31370" xr:uid="{0A0B2D33-9FB1-4C59-BE0B-1F6DC719E893}"/>
    <cellStyle name="Input 7 8 2 6 2" xfId="31371" xr:uid="{6E9786F4-B355-44BB-B5B3-763E7880F114}"/>
    <cellStyle name="Input 7 8 2 7" xfId="31372" xr:uid="{0B3B7247-002C-4FAF-8A6F-F43DD03062B2}"/>
    <cellStyle name="Input 7 8 3" xfId="31373" xr:uid="{2245E574-2479-465C-BD1F-049A500F0126}"/>
    <cellStyle name="Input 7 8 3 2" xfId="31374" xr:uid="{D2B6C82E-911D-4D87-912D-8888C3CC888A}"/>
    <cellStyle name="Input 7 8 4" xfId="31375" xr:uid="{8414B7CA-F80B-47AE-B4BB-95D3A84E29AA}"/>
    <cellStyle name="Input 7 8 4 2" xfId="31376" xr:uid="{2A16C414-E36A-44E7-9199-DEB34749454B}"/>
    <cellStyle name="Input 7 8 5" xfId="31377" xr:uid="{93EDD46E-E3A4-4344-9363-0E4CDD188BD8}"/>
    <cellStyle name="Input 7 8 5 2" xfId="31378" xr:uid="{402EAC68-6675-419E-A3C4-39B9EAA8CA9F}"/>
    <cellStyle name="Input 7 8 6" xfId="31379" xr:uid="{07D8A26E-A516-447E-B91D-491F0F5CDAD8}"/>
    <cellStyle name="Input 7 8 6 2" xfId="31380" xr:uid="{AE6C8EED-9C7A-4CA5-B980-59440CA0123D}"/>
    <cellStyle name="Input 7 8 7" xfId="31381" xr:uid="{12172C08-589C-4D21-85F7-C825E9AC4287}"/>
    <cellStyle name="Input 7 8 7 2" xfId="31382" xr:uid="{EAF57236-EB9E-4A07-809B-D25C9EBF1D1C}"/>
    <cellStyle name="Input 7 8 8" xfId="31383" xr:uid="{05AB4F4B-FD4F-481A-A8B2-761C588A28D4}"/>
    <cellStyle name="Input 7 8_Mes Actual" xfId="31384" xr:uid="{0EA86691-D1B0-4D5B-8806-B63D842FF5F2}"/>
    <cellStyle name="Input 7 9" xfId="31385" xr:uid="{71597F2C-99DF-4467-A3AF-DDF7AF5C853C}"/>
    <cellStyle name="Input 7 9 2" xfId="31386" xr:uid="{FAF1D87A-986E-41DC-9734-B09F4CC3BB53}"/>
    <cellStyle name="Input 7 9 2 2" xfId="31387" xr:uid="{DAF36255-6E10-434F-AB2D-28058BCDADA0}"/>
    <cellStyle name="Input 7 9 3" xfId="31388" xr:uid="{2C42B054-7F3B-46D8-B259-CF9771ADC51D}"/>
    <cellStyle name="Input 7 9 3 2" xfId="31389" xr:uid="{1D8FA7F0-E6C9-45CB-83DA-FBDAE2E05A39}"/>
    <cellStyle name="Input 7 9 4" xfId="31390" xr:uid="{C4B1780B-3438-41B4-8428-F74389C013AB}"/>
    <cellStyle name="Input 7 9 4 2" xfId="31391" xr:uid="{EA176D87-6692-48C2-BC0B-129AE92ADADF}"/>
    <cellStyle name="Input 7 9 5" xfId="31392" xr:uid="{1CED481E-8BFB-4C4D-824D-1AD260C17E24}"/>
    <cellStyle name="Input 7 9 5 2" xfId="31393" xr:uid="{22FFA452-40CE-4AB8-AAB0-E5F5C8E6C7CA}"/>
    <cellStyle name="Input 7 9 6" xfId="31394" xr:uid="{0BBF2CA7-EF6D-4CDE-942A-5067C8CE6EDC}"/>
    <cellStyle name="Input 7 9 6 2" xfId="31395" xr:uid="{01D41283-A592-4DBE-87DB-861203941B21}"/>
    <cellStyle name="Input 7 9 7" xfId="31396" xr:uid="{B2BCF005-B3A1-4232-8A64-3BD04B6EF6DE}"/>
    <cellStyle name="Input 7_Mes Actual" xfId="31397" xr:uid="{90DD2BAE-0FAA-40DC-84FA-48439FDC6CE7}"/>
    <cellStyle name="Input 8" xfId="31398" xr:uid="{DD03AF75-94AD-418E-B846-6BA77A5F008B}"/>
    <cellStyle name="Input 8 2" xfId="31399" xr:uid="{1C66E5F1-7769-4B60-BDF9-D1C02121AA16}"/>
    <cellStyle name="Input 8 2 2" xfId="31400" xr:uid="{FBE2F859-64B5-41E5-986A-EE8E989C1EB3}"/>
    <cellStyle name="Input 8 2 2 2" xfId="31401" xr:uid="{D40A2C1D-DE26-4E06-AC67-7957BA120D3F}"/>
    <cellStyle name="Input 8 2 3" xfId="31402" xr:uid="{42CE6A7C-CFB7-4030-885A-94E30C02E7C0}"/>
    <cellStyle name="Input 8 2_Mes Actual" xfId="31403" xr:uid="{25B0DFB1-4D4A-4875-AE8C-2BD78C7CC4EA}"/>
    <cellStyle name="Input 8 3" xfId="31404" xr:uid="{F8D57590-34D4-4596-AA9C-9A47566EDA43}"/>
    <cellStyle name="Input 8 3 2" xfId="31405" xr:uid="{F39F33FD-A792-4CEE-97EB-FE289079A93E}"/>
    <cellStyle name="Input 8 3 2 2" xfId="31406" xr:uid="{DC6C5A96-DCA6-4C2E-88A6-27FCCC23ED29}"/>
    <cellStyle name="Input 8 3 3" xfId="31407" xr:uid="{946AACC9-8998-43D0-AE29-22C2B8BBB871}"/>
    <cellStyle name="Input 8 3_Mes Actual" xfId="31408" xr:uid="{BD82CFC5-6DAC-42DC-A8D4-284819A692A4}"/>
    <cellStyle name="Input 8 4" xfId="31409" xr:uid="{CE597CF9-A1A4-44CD-B771-E7BA73A24C64}"/>
    <cellStyle name="Input 8 4 2" xfId="31410" xr:uid="{43077988-F96A-4F33-8432-6B8F5165A4CC}"/>
    <cellStyle name="Input 8 5" xfId="31411" xr:uid="{D5241649-BB16-4F12-B27C-6163687A748B}"/>
    <cellStyle name="Input 8 5 2" xfId="31412" xr:uid="{170A768D-2B6E-4EB8-BF45-9F8CFD6225D0}"/>
    <cellStyle name="Input 8 6" xfId="31413" xr:uid="{F97C4FF4-BD15-478D-8287-40EB3CB4EA83}"/>
    <cellStyle name="Input 8 6 2" xfId="31414" xr:uid="{6FC79869-96BC-4C0D-A660-A610BEE696D0}"/>
    <cellStyle name="Input 8 7" xfId="31415" xr:uid="{2AD8A7FD-F595-4C43-AE08-658F6674BBC3}"/>
    <cellStyle name="Input 8_Mes Actual" xfId="31416" xr:uid="{15950001-32F3-4F34-AC94-D56D568D5032}"/>
    <cellStyle name="Input 9" xfId="31417" xr:uid="{FF3BC190-831D-42AF-9B32-9018948BF0B1}"/>
    <cellStyle name="Input 9 2" xfId="31418" xr:uid="{2727F69F-7308-4654-BF9B-B40651C5258A}"/>
    <cellStyle name="Input 9 2 2" xfId="31419" xr:uid="{82369D22-C613-431C-8222-E7850F5895F2}"/>
    <cellStyle name="Input 9 3" xfId="31420" xr:uid="{87A01F35-8C6C-4733-B950-155435E09B6A}"/>
    <cellStyle name="Input 9 3 2" xfId="31421" xr:uid="{73791DBF-EC9F-452A-8C3B-97ADC0EF1173}"/>
    <cellStyle name="Input 9 4" xfId="31422" xr:uid="{73C5327F-C66B-4340-8EF0-888F5FDF6F00}"/>
    <cellStyle name="Input 9 4 2" xfId="31423" xr:uid="{342A3238-5B8F-4407-BDEE-ED36F265EEDC}"/>
    <cellStyle name="Input 9 5" xfId="31424" xr:uid="{1EBDDE35-F18A-4D4B-8029-DEB1C737AF54}"/>
    <cellStyle name="Input 9 5 2" xfId="31425" xr:uid="{F799DA89-06DC-49C1-B4BE-43D1654DC147}"/>
    <cellStyle name="Input 9 6" xfId="31426" xr:uid="{705D96FB-9D66-4708-B8E8-455F48FA98C4}"/>
    <cellStyle name="Input 9 6 2" xfId="31427" xr:uid="{927A206D-47D6-4C44-975D-D611813B317F}"/>
    <cellStyle name="Input 9 7" xfId="31428" xr:uid="{EA60F43E-FAE2-4CAE-A0C5-19658C9157C8}"/>
    <cellStyle name="Input 9_Mes Actual" xfId="31429" xr:uid="{83F3F1AB-CD87-49E1-AC27-64B511F7C684}"/>
    <cellStyle name="Input Cells" xfId="31430" xr:uid="{442F9710-D8FA-4797-8B25-5248AD62AC3A}"/>
    <cellStyle name="Input Date" xfId="31431" xr:uid="{8670B2B6-3BFC-4193-B841-D13EDDFADBE5}"/>
    <cellStyle name="Input Number" xfId="31432" xr:uid="{4F84ED8F-50BC-4B48-A0D4-B2ED708E6281}"/>
    <cellStyle name="Input_1.1 CIC &amp; subs Mar_2010_2009" xfId="31433" xr:uid="{4D0D6D84-A3F8-4819-B44D-F6127431AE1A}"/>
    <cellStyle name="Inputs" xfId="31434" xr:uid="{D39D44EC-D798-496C-863F-EABF33B4B575}"/>
    <cellStyle name="Invisible" xfId="31435" xr:uid="{96EC92DF-067A-4424-A9A3-8B9ADEB6A3E4}"/>
    <cellStyle name="Konto" xfId="31436" xr:uid="{F2B868D4-5CC0-407B-B690-EA8A7ECCAC17}"/>
    <cellStyle name="KPMG Heading 1" xfId="31437" xr:uid="{F2A80621-EBD8-4DBB-B885-DF87C157CD02}"/>
    <cellStyle name="KPMG Heading 2" xfId="31438" xr:uid="{B4E04936-29F7-4B5D-A62C-137770BCEB23}"/>
    <cellStyle name="KPMG Heading 3" xfId="31439" xr:uid="{EC81D341-8F4D-42A6-BB6D-ED0DAB1BC991}"/>
    <cellStyle name="KPMG Heading 4" xfId="31440" xr:uid="{5A51F608-ABB2-4103-B429-B3B63F26D27F}"/>
    <cellStyle name="KPMG Normal" xfId="31441" xr:uid="{1E3A9DD0-A0E1-41E7-AB82-63DC4D60AB7A}"/>
    <cellStyle name="KPMG Normal Text" xfId="31442" xr:uid="{0B64539C-81F1-4EDE-8543-A4278335AC34}"/>
    <cellStyle name="l]_x000d__x000a_Path=M:\RIOCEN01_x000d__x000a_Name=Carlos Emilio Brousse_x000d__x000a_DDEApps=nsf,nsg,nsh,ntf,ns2,ors,org_x000d__x000a_SmartIcons=Todos_x000d__x000a_" xfId="31443" xr:uid="{B0198071-55D8-4315-894B-B2AE15F58859}"/>
    <cellStyle name="label" xfId="31444" xr:uid="{D6778AD6-263F-4356-885E-F287C9A5C542}"/>
    <cellStyle name="Large Page Heading" xfId="31445" xr:uid="{CB2676B9-165B-4D8C-86E9-E94E4D78F623}"/>
    <cellStyle name="lections]_x000d__x000a_natsam=The Nature Sampler, C:\SLIDESHW\IMAGES\NATSAM\_x000d__x000a__x000d__x000a_[WALLPAPR]_x000d__x000a_Wallpaper Image Directory=C:" xfId="31446" xr:uid="{CD873739-3B81-4874-9CC9-0B045EE6DFA7}"/>
    <cellStyle name="lehnert" xfId="31447" xr:uid="{61083BFC-8066-41B2-B549-6641DA84DBFB}"/>
    <cellStyle name="Ligne" xfId="31448" xr:uid="{1BFBF34D-5C7A-4445-AF74-0B520E95285A}"/>
    <cellStyle name="Linked Cell" xfId="31449" xr:uid="{0127ED98-908B-415C-A8F8-CA45ECCFD0F7}"/>
    <cellStyle name="Linked Cell 2" xfId="31450" xr:uid="{C6115367-D120-42AD-9423-4EDDFCBF4507}"/>
    <cellStyle name="Linked Cell 2 2" xfId="31451" xr:uid="{7ACFC6FE-A5A1-4528-899F-256D7388C46F}"/>
    <cellStyle name="Linked Cell 2 3" xfId="31452" xr:uid="{48134021-EDEF-421B-908D-6CF2359328A1}"/>
    <cellStyle name="Linked Cell 2 4" xfId="31453" xr:uid="{774634EC-7D83-425A-A5AE-9B10BA37076F}"/>
    <cellStyle name="Linked Cell 2 5" xfId="31454" xr:uid="{328CA1F5-203D-4C86-A25F-CB29BDBE8410}"/>
    <cellStyle name="Linked Cell 3" xfId="31455" xr:uid="{AD02DACE-99E6-4AEA-A78A-562AA865BC0A}"/>
    <cellStyle name="Linked Cell 3 2" xfId="31456" xr:uid="{534A3D11-3889-44AA-8870-B181F87572CB}"/>
    <cellStyle name="Linked Cell 4" xfId="31457" xr:uid="{D7FA2481-CC47-4AF0-8696-F2804068A994}"/>
    <cellStyle name="Linked Cell 5" xfId="31458" xr:uid="{1D337AF4-C837-4C32-8382-A7C301E4511C}"/>
    <cellStyle name="Linked Cell 6" xfId="31459" xr:uid="{BF52860C-EB03-4A97-86B7-CB9550D56859}"/>
    <cellStyle name="Linked Cell 7" xfId="31460" xr:uid="{FA8A4E85-12A8-456F-94D6-A178880EB137}"/>
    <cellStyle name="Linked Cell 8" xfId="31461" xr:uid="{82923F73-8A51-4DCC-A5FF-1E8D104ECAF0}"/>
    <cellStyle name="Linked Cell_1.1 CIC &amp; subs Mar_2010_2009" xfId="31462" xr:uid="{F53AFC8E-D138-4C22-B7CC-4BE789518FEA}"/>
    <cellStyle name="Linked Cells" xfId="31463" xr:uid="{BC81BDCD-0B0A-46DB-A813-F3DF00DB8E3E}"/>
    <cellStyle name="LISAM" xfId="31464" xr:uid="{3D39BE6D-B4C5-43F6-9D05-FD252F35C616}"/>
    <cellStyle name="LookUpText" xfId="31465" xr:uid="{8C84C28B-A021-4D7E-AF3F-CFAC60321337}"/>
    <cellStyle name="MacroCode" xfId="31466" xr:uid="{433BFE8D-1705-49C3-BD3E-60890F3830E0}"/>
    <cellStyle name="macroname" xfId="31467" xr:uid="{944D67BE-B0A3-4A12-9459-505017C391A2}"/>
    <cellStyle name="main_input" xfId="31468" xr:uid="{10BD7A3B-8546-49FD-A719-24F4AF2DFD38}"/>
    <cellStyle name="Map Labels" xfId="31469" xr:uid="{76155ED8-8B54-4BE0-A8C5-9E5A4700B376}"/>
    <cellStyle name="Map Labels 2" xfId="31470" xr:uid="{FAEE9640-44AB-470D-B814-F225B8815AEB}"/>
    <cellStyle name="Map Labels 2 2" xfId="31471" xr:uid="{84481B7F-0BCC-41AE-959D-3BADBF8DD094}"/>
    <cellStyle name="Map Labels 3" xfId="31472" xr:uid="{20D6862A-675C-4C9D-B6CA-5212DEAD474A}"/>
    <cellStyle name="Map Legend" xfId="31473" xr:uid="{C5734BFB-0AA8-4A55-A996-19E5989DD702}"/>
    <cellStyle name="Map Legend 2" xfId="31474" xr:uid="{4C0798A2-7419-45E4-906B-4AEAA0239BD2}"/>
    <cellStyle name="Map Legend 2 2" xfId="31475" xr:uid="{00C3062A-162C-43A6-B7D2-64ACA24EE1AF}"/>
    <cellStyle name="Map Legend 3" xfId="31476" xr:uid="{95A77288-FA3D-480B-AAD9-6CDB1E982E7F}"/>
    <cellStyle name="Map Title" xfId="31477" xr:uid="{B563A7C6-721F-4C1E-9630-231D523F0F7F}"/>
    <cellStyle name="Map Title 2" xfId="31478" xr:uid="{A3256FDB-6FD3-44E8-B343-FB03F628CB90}"/>
    <cellStyle name="Map Title 2 2" xfId="31479" xr:uid="{1E3B828B-36B3-4460-BE7F-60D21FABFC2B}"/>
    <cellStyle name="Map Title 3" xfId="31480" xr:uid="{D69DFDBB-0A92-4F87-9F4F-A24042F48C4E}"/>
    <cellStyle name="mf[0,0]" xfId="31481" xr:uid="{B9842AD6-DF60-4436-A855-7166911436B4}"/>
    <cellStyle name="Millares" xfId="49437" builtinId="3"/>
    <cellStyle name="Millares [0] 2" xfId="4" xr:uid="{8E018793-F230-4C11-8CE2-E131C305B6E4}"/>
    <cellStyle name="Millares [0] 2 2" xfId="31483" xr:uid="{E2A14451-BB1D-41F1-AE21-CC20A1D884BF}"/>
    <cellStyle name="Millares [0] 2 3" xfId="31482" xr:uid="{030DD2F8-E9DE-4A61-9F6E-17A1893DB72E}"/>
    <cellStyle name="Millares [0] 3" xfId="31484" xr:uid="{A1E5E494-4667-4E8F-846B-FC9145DBA587}"/>
    <cellStyle name="Millares [0] 4" xfId="31485" xr:uid="{15608D60-8C65-4911-A6ED-2D29DAE0A82C}"/>
    <cellStyle name="Millares [0] 5" xfId="31486" xr:uid="{D33ECCDE-FFE9-4430-9293-6BAE9F41571C}"/>
    <cellStyle name="Millares 10" xfId="31487" xr:uid="{54E6AD94-4999-4B90-A634-DFFAC266EB40}"/>
    <cellStyle name="Millares 10 2" xfId="31488" xr:uid="{B2A41EAF-CC32-4C93-87D3-5B5009D93678}"/>
    <cellStyle name="Millares 10 2 2" xfId="31489" xr:uid="{540315EA-4408-474E-819A-E708CE8DFFAC}"/>
    <cellStyle name="Millares 10 2 3" xfId="31490" xr:uid="{EB81BF0B-A236-4965-9D2D-4E73478BD363}"/>
    <cellStyle name="Millares 10 2_Mes Actual" xfId="31491" xr:uid="{8F08AB57-7B22-42B0-A4C3-B19E20B0159C}"/>
    <cellStyle name="Millares 10 3" xfId="31492" xr:uid="{74D523D4-3C80-4DA0-90A6-E80B175A8F11}"/>
    <cellStyle name="Millares 10 4" xfId="31493" xr:uid="{CC2BB72F-E571-426F-8046-3CDE8006B35C}"/>
    <cellStyle name="Millares 10 4 2" xfId="31494" xr:uid="{792A08A5-AA00-44DC-981D-6FF8F4049989}"/>
    <cellStyle name="Millares 10 5" xfId="31495" xr:uid="{9EA8F7CC-FDF4-42A9-9C95-BD582A17D606}"/>
    <cellStyle name="Millares 10 5 2" xfId="31496" xr:uid="{9FF03E7C-5B3B-4CEB-94D7-655C6259FF15}"/>
    <cellStyle name="Millares 10 5_Mes Actual" xfId="31497" xr:uid="{BAF81CD9-A5C7-43B5-9E70-BC72C62FC4A6}"/>
    <cellStyle name="Millares 10 6" xfId="31498" xr:uid="{6B1CAB97-D585-43F2-BA85-7AB69E7557FB}"/>
    <cellStyle name="Millares 10 7" xfId="31499" xr:uid="{084545C6-405E-4D34-BADA-55D6693F6BF9}"/>
    <cellStyle name="Millares 10 8" xfId="31500" xr:uid="{FF17A48D-D651-462E-97EB-B9A575E35225}"/>
    <cellStyle name="Millares 10_Mes Actual" xfId="31501" xr:uid="{DBFA9F01-6CA8-4D84-987A-BD3114552EFA}"/>
    <cellStyle name="Millares 100" xfId="31502" xr:uid="{065DD65D-2B97-46E5-9408-D9B9BED61B38}"/>
    <cellStyle name="Millares 100 2" xfId="31503" xr:uid="{9F5F6137-8D90-4512-BDD1-9926F778ABD0}"/>
    <cellStyle name="Millares 101" xfId="31504" xr:uid="{D715876C-CE6F-4C5A-A365-F7951D77BAD6}"/>
    <cellStyle name="Millares 101 2" xfId="31505" xr:uid="{7D1635D1-F797-4329-98CC-4867E362F6C7}"/>
    <cellStyle name="Millares 102" xfId="31506" xr:uid="{492E4A93-EB60-456A-BD1A-CA045A6F695E}"/>
    <cellStyle name="Millares 102 2" xfId="31507" xr:uid="{4A6B5DAE-570F-48EC-95F9-7852EF098191}"/>
    <cellStyle name="Millares 103" xfId="31508" xr:uid="{9CBEE074-D916-4784-9EE0-945C6F7F9FC2}"/>
    <cellStyle name="Millares 103 2" xfId="31509" xr:uid="{F9DC939F-B926-4462-8B9F-073F4C2E3CB4}"/>
    <cellStyle name="Millares 104" xfId="31510" xr:uid="{187FB23E-EF90-40AE-88FD-EE498527F806}"/>
    <cellStyle name="Millares 104 2" xfId="31511" xr:uid="{539142F8-6277-4C37-B1AF-83B1FB60B03D}"/>
    <cellStyle name="Millares 105" xfId="31512" xr:uid="{D64F6E0A-013F-4605-A579-10062DC97F1B}"/>
    <cellStyle name="Millares 105 2" xfId="31513" xr:uid="{0655C60D-B142-4BD5-B5CD-3AEE143A8160}"/>
    <cellStyle name="Millares 106" xfId="31514" xr:uid="{E9EE2317-B6C1-48C7-931C-68D231C9AE79}"/>
    <cellStyle name="Millares 106 2" xfId="31515" xr:uid="{D3814FC2-F39D-47B1-B106-290AEC0F5AE3}"/>
    <cellStyle name="Millares 107" xfId="31516" xr:uid="{5469DF32-D4F2-4AD4-8863-805A6B979DBD}"/>
    <cellStyle name="Millares 107 2" xfId="31517" xr:uid="{994583DD-22CE-4633-B499-E5DE41419D49}"/>
    <cellStyle name="Millares 108" xfId="31518" xr:uid="{A9F04524-54EE-4B5A-A9BE-D9F84C535194}"/>
    <cellStyle name="Millares 108 2" xfId="31519" xr:uid="{7D7E518B-2F23-45CC-BED2-76613CC0D485}"/>
    <cellStyle name="Millares 109" xfId="31520" xr:uid="{4DCEBBB1-B40B-45BC-8B56-E6A35E8B45B1}"/>
    <cellStyle name="Millares 109 2" xfId="31521" xr:uid="{1A97DF8B-3384-4E3B-BF3F-378FC7BF0F21}"/>
    <cellStyle name="Millares 11" xfId="31522" xr:uid="{92B5A623-B21F-4083-A2FA-868B26719DAC}"/>
    <cellStyle name="Millares 11 2" xfId="31523" xr:uid="{29048800-CC0B-4690-8323-38F5377E3443}"/>
    <cellStyle name="Millares 11 2 2" xfId="31524" xr:uid="{2E67628E-0738-4AC4-A20E-527D6040E39F}"/>
    <cellStyle name="Millares 11 2 2 2" xfId="31525" xr:uid="{67503F76-494D-419D-BEEE-0C68C6D8BD18}"/>
    <cellStyle name="Millares 11 2 2 2 2" xfId="31526" xr:uid="{DDC5A337-A53E-4A64-B885-D9494CE83108}"/>
    <cellStyle name="Millares 11 2 2 3" xfId="31527" xr:uid="{CD875EEF-6802-418F-9460-05D244EC02A1}"/>
    <cellStyle name="Millares 11 2 2 4" xfId="31528" xr:uid="{264867AD-9997-4039-B28E-F6E115DAB0CD}"/>
    <cellStyle name="Millares 11 2 2 4 2" xfId="31529" xr:uid="{050D9E7B-6BD4-4B58-99FA-0EC4A67DADE1}"/>
    <cellStyle name="Millares 11 2 2 5" xfId="31530" xr:uid="{4BA45D54-CEE9-4BFC-BBF5-A54D42D59BDF}"/>
    <cellStyle name="Millares 11 2 2_Mes Actual" xfId="31531" xr:uid="{9A9CBC22-6F0F-4309-BADB-09270B592547}"/>
    <cellStyle name="Millares 11 2 3" xfId="31532" xr:uid="{3816BA65-E153-49DE-BC60-34A59017D717}"/>
    <cellStyle name="Millares 11 2 3 2" xfId="31533" xr:uid="{A495DD5B-962E-4042-80D0-83D639FD9014}"/>
    <cellStyle name="Millares 11 2 4" xfId="31534" xr:uid="{EF28E80F-20FF-4BF7-9012-968EF93057C8}"/>
    <cellStyle name="Millares 11 2 5" xfId="31535" xr:uid="{846B1B12-C5AA-42B9-82F5-51BF53A696F4}"/>
    <cellStyle name="Millares 11 2 5 2" xfId="31536" xr:uid="{26DADCB6-FA68-4F1E-AFB7-07C09E47367A}"/>
    <cellStyle name="Millares 11 2 5 3" xfId="49439" xr:uid="{F4E95ED5-8790-4AC7-8286-B2B6C5EE6562}"/>
    <cellStyle name="Millares 11 2 6" xfId="31537" xr:uid="{6F9FBA9F-B1DF-452E-8398-13641F3A0823}"/>
    <cellStyle name="Millares 11 2 6 2" xfId="31538" xr:uid="{2ADB48AE-A3F2-49A3-8DFE-42CF042021BB}"/>
    <cellStyle name="Millares 11 2 7" xfId="31539" xr:uid="{980D748F-797D-4DCB-9D89-A84D7A5025E1}"/>
    <cellStyle name="Millares 11 2_Mes Actual" xfId="31540" xr:uid="{C51B1867-B661-4FA4-A08A-F23F735E3FDD}"/>
    <cellStyle name="Millares 11 3" xfId="31541" xr:uid="{06408EE6-9F1A-46D9-B55D-A6B51F25913C}"/>
    <cellStyle name="Millares 11 3 2" xfId="31542" xr:uid="{294CFFAB-E209-4C43-BDFF-B718CDAB5DB5}"/>
    <cellStyle name="Millares 11 3_Mes Actual" xfId="31543" xr:uid="{8F2D81EF-CA5D-4A39-A810-6AE10F968DD2}"/>
    <cellStyle name="Millares 11 4" xfId="31544" xr:uid="{FBE699D1-BA92-4F83-9EC7-1A3B03AF6990}"/>
    <cellStyle name="Millares 11 4 2" xfId="31545" xr:uid="{9E6E747B-0856-4BA1-9794-2E5625CA63D8}"/>
    <cellStyle name="Millares 11 5" xfId="31546" xr:uid="{CD847541-CC42-4C03-90B7-7C1E7DDDEE60}"/>
    <cellStyle name="Millares 11 6" xfId="31547" xr:uid="{4FE68209-9030-489A-8B51-53119E789AB2}"/>
    <cellStyle name="Millares 11 7" xfId="31548" xr:uid="{DFCB3BC2-5334-4BBD-9206-A0AD3E7FDB20}"/>
    <cellStyle name="Millares 11 8" xfId="31549" xr:uid="{2F2BF0AE-2F26-410C-B4B0-FED1A0C15CDE}"/>
    <cellStyle name="Millares 11_Mes Actual" xfId="31550" xr:uid="{F2664317-C171-49F6-BE04-01A1F2124449}"/>
    <cellStyle name="Millares 110" xfId="31551" xr:uid="{1FE7E6FF-C993-48CC-B4BE-4D3E3D1317E2}"/>
    <cellStyle name="Millares 110 2" xfId="31552" xr:uid="{785CCAAE-49A7-4ECC-9DE4-C5B086D0FC3B}"/>
    <cellStyle name="Millares 111" xfId="31553" xr:uid="{511F503E-4A53-4462-8356-934DEF9760EF}"/>
    <cellStyle name="Millares 111 2" xfId="31554" xr:uid="{D01223DC-0980-4C3C-989F-EFCF2F45F630}"/>
    <cellStyle name="Millares 112" xfId="31555" xr:uid="{915255D9-C39E-4A8A-A8AE-69171DFD2464}"/>
    <cellStyle name="Millares 112 2" xfId="31556" xr:uid="{5B4D4E7B-B1C6-4303-A0D6-95B2BB906DC7}"/>
    <cellStyle name="Millares 113" xfId="31557" xr:uid="{D7DB98DD-09BB-48D3-B336-1F800770C78F}"/>
    <cellStyle name="Millares 113 2" xfId="31558" xr:uid="{35CAC590-ACFE-48DA-9B75-5184540A0084}"/>
    <cellStyle name="Millares 114" xfId="31559" xr:uid="{3B49035F-0730-4F0A-B9D1-C013B2C5B3EE}"/>
    <cellStyle name="Millares 114 2" xfId="31560" xr:uid="{89417F5E-791C-46F8-9FF2-0F3EED0AEFDA}"/>
    <cellStyle name="Millares 115" xfId="31561" xr:uid="{20E9004C-7CD1-4379-B519-BBF2C62568DF}"/>
    <cellStyle name="Millares 115 2" xfId="31562" xr:uid="{3F168FDD-AAEF-4A2D-B9F8-676B8CE0465C}"/>
    <cellStyle name="Millares 116" xfId="31563" xr:uid="{88E11F7F-0D36-4FD5-A878-CD9FA548D062}"/>
    <cellStyle name="Millares 116 2" xfId="31564" xr:uid="{ECD5B5DA-0897-4DB5-AEDD-3B7A77B364A5}"/>
    <cellStyle name="Millares 117" xfId="31565" xr:uid="{5008F7FB-A5DC-4882-81D7-E9E2E0F465D3}"/>
    <cellStyle name="Millares 117 2" xfId="31566" xr:uid="{DCD9B44D-7504-4DF6-9694-DB22EBA2F94D}"/>
    <cellStyle name="Millares 118" xfId="31567" xr:uid="{AEFC68F6-2E59-4598-B49B-2FE77362F979}"/>
    <cellStyle name="Millares 118 2" xfId="31568" xr:uid="{80BE17CF-052E-488D-A5F9-D6EB28B69F23}"/>
    <cellStyle name="Millares 119" xfId="31569" xr:uid="{F918BB81-EAC0-4DF1-B03C-6883EC01E6D6}"/>
    <cellStyle name="Millares 119 2" xfId="31570" xr:uid="{E8707F02-06F8-4196-AAA6-ADA16E9F2F70}"/>
    <cellStyle name="Millares 12" xfId="31571" xr:uid="{372DD122-5FA6-4B04-AEBA-2AC9D365FDB1}"/>
    <cellStyle name="Millares 12 2" xfId="31572" xr:uid="{3D87D24F-5923-481E-A673-BC4D86E2BEF0}"/>
    <cellStyle name="Millares 12 2 2" xfId="31573" xr:uid="{9B97BE3F-D31F-4DC1-A62F-F69AD2C03B38}"/>
    <cellStyle name="Millares 12 2 3" xfId="31574" xr:uid="{D5BBEBAE-45BD-4CD8-AA09-C977F0FC7C80}"/>
    <cellStyle name="Millares 12 3" xfId="31575" xr:uid="{79B19936-8959-47F1-A049-8DA2C04854E8}"/>
    <cellStyle name="Millares 12 4" xfId="31576" xr:uid="{A8211224-05A1-4E97-8F78-DA6739B14C79}"/>
    <cellStyle name="Millares 12_Mes Actual" xfId="31577" xr:uid="{6B34DB9E-AF25-4D82-B471-B730E864D837}"/>
    <cellStyle name="Millares 120" xfId="31578" xr:uid="{5B897B66-8C08-4CA5-914B-3A41B1498155}"/>
    <cellStyle name="Millares 120 2" xfId="31579" xr:uid="{B86CD34C-2FB7-41E8-BD4B-C13E6D0C27B9}"/>
    <cellStyle name="Millares 121" xfId="31580" xr:uid="{8F383EC7-4262-4F78-90D3-B420A8284449}"/>
    <cellStyle name="Millares 121 2" xfId="31581" xr:uid="{60393E94-FB3A-44B1-9968-94FD266101D5}"/>
    <cellStyle name="Millares 122" xfId="31582" xr:uid="{F300648B-F650-45B2-8CDC-B7916F99B8F1}"/>
    <cellStyle name="Millares 122 2" xfId="31583" xr:uid="{C4D28D62-9239-452A-85D2-67BE0B36D657}"/>
    <cellStyle name="Millares 123" xfId="31584" xr:uid="{34CE47D7-2CF1-4E69-8107-A2643753D55A}"/>
    <cellStyle name="Millares 123 2" xfId="31585" xr:uid="{CF60BE63-8C79-4275-BC95-1098804F13EE}"/>
    <cellStyle name="Millares 124" xfId="31586" xr:uid="{54C77D91-1997-4235-8DA7-B25ED8FA7F08}"/>
    <cellStyle name="Millares 124 2" xfId="31587" xr:uid="{6E5F3C83-2874-4ED0-A528-035A33749695}"/>
    <cellStyle name="Millares 125" xfId="31588" xr:uid="{85C6A635-2D51-4854-88E4-AAEE57F0235E}"/>
    <cellStyle name="Millares 125 2" xfId="31589" xr:uid="{39B5E0C7-4447-4FE0-90D2-DD8E6BD43F5D}"/>
    <cellStyle name="Millares 126" xfId="31590" xr:uid="{5A84E59B-C4E4-4343-8B4C-0A1ED3E7FA46}"/>
    <cellStyle name="Millares 126 2" xfId="31591" xr:uid="{560E03B0-B0FD-452F-B9E5-F7851D0FCA0B}"/>
    <cellStyle name="Millares 127" xfId="31592" xr:uid="{B76B9C43-C8F6-4FE7-8BB0-0F6457FDCC2F}"/>
    <cellStyle name="Millares 127 2" xfId="31593" xr:uid="{D03AAF37-A813-4755-B4DD-B17AE9DCC4DE}"/>
    <cellStyle name="Millares 128" xfId="31594" xr:uid="{9F71F477-0771-4E67-AF6B-83EE149D4AEC}"/>
    <cellStyle name="Millares 128 2" xfId="31595" xr:uid="{740647AE-88E7-437B-ABA9-20403FDABC97}"/>
    <cellStyle name="Millares 129" xfId="31596" xr:uid="{54457E55-0B41-485D-B027-4979344FDE60}"/>
    <cellStyle name="Millares 129 2" xfId="31597" xr:uid="{58316F6D-53B5-4AD4-A84C-5D221F9AD232}"/>
    <cellStyle name="Millares 13" xfId="31598" xr:uid="{349ED5BF-2EFC-46B1-B407-987D5F71D562}"/>
    <cellStyle name="Millares 13 2" xfId="31599" xr:uid="{B30E8D80-9B61-4AD3-B1F9-7C3F3B2BA90E}"/>
    <cellStyle name="Millares 13 2 2" xfId="31600" xr:uid="{AED90315-1139-4FDE-84DA-61D48F1054E1}"/>
    <cellStyle name="Millares 13 2 3" xfId="31601" xr:uid="{5254A561-01FD-406C-863E-AF602D576311}"/>
    <cellStyle name="Millares 13 2 3 2" xfId="31602" xr:uid="{3C631AEF-C90F-4B01-97EB-8D20FB1667F6}"/>
    <cellStyle name="Millares 13 2_Mes Actual" xfId="31603" xr:uid="{B029B9F2-F542-4E20-B716-F1D31DCE2670}"/>
    <cellStyle name="Millares 13 3" xfId="31604" xr:uid="{0D60D99A-6F50-4CBC-94C9-F6AAB743B842}"/>
    <cellStyle name="Millares 13 4" xfId="31605" xr:uid="{95C9F45E-1D98-4380-A5F4-DD67703FC72B}"/>
    <cellStyle name="Millares 13 5" xfId="31606" xr:uid="{F1C53EE7-ADAF-4231-901C-D3DB93C323CF}"/>
    <cellStyle name="Millares 13 6" xfId="31607" xr:uid="{D8FF7E41-8145-437A-A72A-B700C803DD88}"/>
    <cellStyle name="Millares 13 7" xfId="31608" xr:uid="{3EA55C60-1E3B-4E84-8124-CC575F0414CE}"/>
    <cellStyle name="Millares 13_Mes Actual" xfId="31609" xr:uid="{BF73E67F-F1D2-42B9-9EB0-BA3A3456B0AA}"/>
    <cellStyle name="Millares 130" xfId="31610" xr:uid="{ADA32E48-9D25-4C48-B4B5-CEE92827053D}"/>
    <cellStyle name="Millares 130 2" xfId="31611" xr:uid="{FC3CF2DF-E7D6-478F-B4C5-EA238E293CA0}"/>
    <cellStyle name="Millares 131" xfId="31612" xr:uid="{9CCF4922-B523-44B1-9A17-E9235B26DCCE}"/>
    <cellStyle name="Millares 131 2" xfId="31613" xr:uid="{36B2C4E0-F859-4DFB-9E47-9754D2277785}"/>
    <cellStyle name="Millares 132" xfId="31614" xr:uid="{72278CD2-7A3F-4DD8-B7E8-C7E4BC5D8F1D}"/>
    <cellStyle name="Millares 132 2" xfId="31615" xr:uid="{BD51705A-97B6-4076-92C3-A1E2D1806C19}"/>
    <cellStyle name="Millares 133" xfId="31616" xr:uid="{5A51AD74-95B8-45B4-AF6A-3794E478D13D}"/>
    <cellStyle name="Millares 133 2" xfId="31617" xr:uid="{BB32C6BD-A910-4532-980B-8E4A277069D8}"/>
    <cellStyle name="Millares 134" xfId="31618" xr:uid="{4948CFFF-8504-483C-9156-A3635D9420FE}"/>
    <cellStyle name="Millares 134 2" xfId="31619" xr:uid="{8DA4FDEB-5BDD-4602-B964-7EDBF5CE598C}"/>
    <cellStyle name="Millares 135" xfId="31620" xr:uid="{3B45DACC-F2F2-4DC1-AA1E-B5DB3EEAC2F7}"/>
    <cellStyle name="Millares 135 2" xfId="31621" xr:uid="{B05C5E97-DA63-45EF-A8FA-5AA0BCEE1EF5}"/>
    <cellStyle name="Millares 136" xfId="31622" xr:uid="{458E8E1E-314F-41E9-95EA-BC53EBF1A8E0}"/>
    <cellStyle name="Millares 136 2" xfId="31623" xr:uid="{923C3813-931E-4D11-9799-CFDFA583D7AD}"/>
    <cellStyle name="Millares 137" xfId="31624" xr:uid="{97FC909D-C983-4D0C-8A4E-792D7802298B}"/>
    <cellStyle name="Millares 138" xfId="31625" xr:uid="{1B2AD4E2-9045-4D22-B265-F47DAAE4FBBB}"/>
    <cellStyle name="Millares 139" xfId="31626" xr:uid="{5B6F4C30-8997-4C8C-BBE9-57AA40D37BAB}"/>
    <cellStyle name="Millares 14" xfId="31627" xr:uid="{BFA46279-57EA-4E7F-9058-7EE7038C558E}"/>
    <cellStyle name="Millares 14 2" xfId="31628" xr:uid="{B1662C9F-B557-4381-A795-5FCAB76CBE7D}"/>
    <cellStyle name="Millares 14 2 2" xfId="31629" xr:uid="{301D8D29-E5B1-4230-ADBB-A25A0391D78F}"/>
    <cellStyle name="Millares 14 2 3" xfId="31630" xr:uid="{FED20BFC-9713-47E5-8E84-535A0FCCDA9E}"/>
    <cellStyle name="Millares 14 3" xfId="31631" xr:uid="{5205F6EB-225E-4D32-B028-64428DAA53BA}"/>
    <cellStyle name="Millares 14 4" xfId="31632" xr:uid="{97E58F72-15E4-4874-9B15-F4EC6A9DB8F5}"/>
    <cellStyle name="Millares 14 5" xfId="31633" xr:uid="{F921CF39-ABAC-468B-BC67-F295E7C53BB8}"/>
    <cellStyle name="Millares 14 6" xfId="31634" xr:uid="{8A4ABDA4-E051-421A-BFA2-68A9C239DC28}"/>
    <cellStyle name="Millares 14 7" xfId="31635" xr:uid="{C2F8BF62-5A33-42BF-899E-4CD63D63834A}"/>
    <cellStyle name="Millares 14 8" xfId="31636" xr:uid="{9ACCD3B6-91B1-407D-B74E-081A3ADA77AC}"/>
    <cellStyle name="Millares 14_Mes Actual" xfId="31637" xr:uid="{2C70A81B-0EDD-4102-8C9E-D33762CAF70E}"/>
    <cellStyle name="Millares 140" xfId="31638" xr:uid="{65BFF2D8-433C-4D0D-B22F-7F1088B485DC}"/>
    <cellStyle name="Millares 141" xfId="31639" xr:uid="{92CC36ED-82E2-4F1D-9C6F-EE266B7E97DD}"/>
    <cellStyle name="Millares 142" xfId="31640" xr:uid="{CCD7E1A5-7CC7-4BC3-A48D-E863107F0E31}"/>
    <cellStyle name="Millares 143" xfId="31641" xr:uid="{36C3BBD0-FB55-4FE2-A788-85129368B410}"/>
    <cellStyle name="Millares 144" xfId="31642" xr:uid="{59C3FEBA-63C4-45D9-98EA-67467A090A21}"/>
    <cellStyle name="Millares 145" xfId="31643" xr:uid="{D5DC66F8-6293-4B67-980B-F4626B297F8A}"/>
    <cellStyle name="Millares 146" xfId="31644" xr:uid="{8C73D40C-710C-4075-AB50-89622D6653AB}"/>
    <cellStyle name="Millares 147" xfId="31645" xr:uid="{681DF068-36E8-4668-B036-27388CE4FC49}"/>
    <cellStyle name="Millares 148" xfId="31646" xr:uid="{7F3EC968-C790-467B-AAD8-CDFC1C4B3370}"/>
    <cellStyle name="Millares 149" xfId="31647" xr:uid="{41B69806-21A1-4B75-8DF1-4339961D0613}"/>
    <cellStyle name="Millares 15" xfId="31648" xr:uid="{756DFB78-EA0D-4513-8A99-B5F9EC7BF693}"/>
    <cellStyle name="Millares 15 2" xfId="31649" xr:uid="{33516505-9D83-47C2-BEF4-C8F13779B83E}"/>
    <cellStyle name="Millares 15 2 2" xfId="31650" xr:uid="{CE5E6331-8EC6-47EE-AF82-3A47E549CE9F}"/>
    <cellStyle name="Millares 15 2 3" xfId="31651" xr:uid="{7B6AA822-8C26-4962-BD17-F6AD68A31672}"/>
    <cellStyle name="Millares 15 3" xfId="31652" xr:uid="{E0F7D904-6B39-49A5-B23B-1156E4BCAADC}"/>
    <cellStyle name="Millares 15 3 2" xfId="31653" xr:uid="{288BD61C-C732-4A04-9810-903ED54B5E99}"/>
    <cellStyle name="Millares 15 4" xfId="31654" xr:uid="{C5093A65-A0C0-4BB5-8CA7-B56DC8B548AD}"/>
    <cellStyle name="Millares 15 5" xfId="31655" xr:uid="{4EDA1445-ED5C-4A6E-BCA3-049ECD4419CC}"/>
    <cellStyle name="Millares 15 6" xfId="31656" xr:uid="{D572455E-5375-46CA-A50C-7A433F57B315}"/>
    <cellStyle name="Millares 15_Mes Actual" xfId="31657" xr:uid="{73619E8D-AF5B-46C9-A88E-4F9944790ED9}"/>
    <cellStyle name="Millares 150" xfId="31658" xr:uid="{45890B53-D9E8-4ED9-A07C-418DED296237}"/>
    <cellStyle name="Millares 151" xfId="31659" xr:uid="{BBF5198F-0DD4-400E-8F39-8E51EFD191A0}"/>
    <cellStyle name="Millares 152" xfId="31660" xr:uid="{B0B704D2-E917-4346-B85F-0BEB1414FD90}"/>
    <cellStyle name="Millares 153" xfId="31661" xr:uid="{22C0E093-56A8-4F68-9138-8FEA59842870}"/>
    <cellStyle name="Millares 154" xfId="31662" xr:uid="{8A21A969-AAB8-4202-BE4B-A54588456045}"/>
    <cellStyle name="Millares 155" xfId="31663" xr:uid="{D3C5E4E8-889F-4E28-A44E-C3E9C623B126}"/>
    <cellStyle name="Millares 156" xfId="31664" xr:uid="{F7DA3673-46C2-418B-8695-A7FD87A7081B}"/>
    <cellStyle name="Millares 157" xfId="31665" xr:uid="{8FD7D209-1DE3-40B4-BC72-BB408FA16E49}"/>
    <cellStyle name="Millares 158" xfId="31666" xr:uid="{3E53195B-46B4-4C3A-AEE8-1297BB84D916}"/>
    <cellStyle name="Millares 159" xfId="31667" xr:uid="{BAF13C5E-F3E7-42FC-A729-16BE34BE6242}"/>
    <cellStyle name="Millares 16" xfId="31668" xr:uid="{D33C2EF8-3D15-4E04-BEB6-DDA29F369A95}"/>
    <cellStyle name="Millares 16 2" xfId="31669" xr:uid="{23FA0A5E-A2C6-4976-90C1-1E60E968C6A2}"/>
    <cellStyle name="Millares 16 3" xfId="31670" xr:uid="{398E199C-7F33-4895-A1F8-213E7D435AF6}"/>
    <cellStyle name="Millares 16 4" xfId="31671" xr:uid="{9C77F0CE-E8A6-486F-BE8F-DDB70860E158}"/>
    <cellStyle name="Millares 16_Mes Actual" xfId="31672" xr:uid="{019C488A-AA6F-4FDE-B530-9EEC813CFB0C}"/>
    <cellStyle name="Millares 160" xfId="31673" xr:uid="{716744BB-733E-4363-8BE6-D0FD1D63531A}"/>
    <cellStyle name="Millares 161" xfId="31674" xr:uid="{0244BD35-8BF5-49E1-8BE0-5C051185DA0F}"/>
    <cellStyle name="Millares 162" xfId="31675" xr:uid="{2488CE6B-763E-4BD1-8C79-FBE2D667409A}"/>
    <cellStyle name="Millares 163" xfId="31676" xr:uid="{12649AED-7F76-4C88-8E14-BA1D58607D09}"/>
    <cellStyle name="Millares 164" xfId="31677" xr:uid="{52F6FCA7-7130-4DD4-811C-997E7152EEC4}"/>
    <cellStyle name="Millares 165" xfId="31678" xr:uid="{25848670-8DFC-4643-93FD-9FC0B0E375A5}"/>
    <cellStyle name="Millares 166" xfId="31679" xr:uid="{D1D6B92B-04E5-407D-9CEF-58E82ECE8AE2}"/>
    <cellStyle name="Millares 167" xfId="31680" xr:uid="{518B0434-197A-47BF-BCED-5250B2FDB903}"/>
    <cellStyle name="Millares 168" xfId="31681" xr:uid="{24B5E83D-CEAD-43C8-8050-629D2B1E633C}"/>
    <cellStyle name="Millares 169" xfId="31682" xr:uid="{6C546924-AF34-4E5C-84D3-6A348BD2EC74}"/>
    <cellStyle name="Millares 17" xfId="31683" xr:uid="{6EBD6FD8-DA98-4A13-93C4-D449A728D79D}"/>
    <cellStyle name="Millares 17 2" xfId="31684" xr:uid="{5C33BD69-5705-41EC-8F0B-502803E2D684}"/>
    <cellStyle name="Millares 17 2 2" xfId="31685" xr:uid="{F5BC97DA-50B2-4467-A33B-3F2B76A8B6FF}"/>
    <cellStyle name="Millares 17 2 3" xfId="31686" xr:uid="{118E1CF1-81C6-409D-BC39-922A3A7D14CD}"/>
    <cellStyle name="Millares 17 3" xfId="31687" xr:uid="{3445A0AD-09DF-4A44-8194-B62BC8D7EC1D}"/>
    <cellStyle name="Millares 17 4" xfId="31688" xr:uid="{4A486B95-8119-44F5-A5F3-38B696E91E10}"/>
    <cellStyle name="Millares 17 5" xfId="31689" xr:uid="{CF781FC4-D5F2-443F-B25C-5D37AA815E2F}"/>
    <cellStyle name="Millares 17 6" xfId="31690" xr:uid="{1672AC92-3C88-4DAF-BB2E-2429D71FD734}"/>
    <cellStyle name="Millares 17_Mes Actual" xfId="31691" xr:uid="{674CE58A-B99D-49A6-8BAB-C0763212C1AD}"/>
    <cellStyle name="Millares 170" xfId="31692" xr:uid="{36FFDFD1-82C8-455D-AA77-FBF90436ED3E}"/>
    <cellStyle name="Millares 171" xfId="31693" xr:uid="{2A43A61B-E64C-4EA4-862B-F07037ABA6AA}"/>
    <cellStyle name="Millares 172" xfId="31694" xr:uid="{CC1AE666-4560-4B36-937D-FB4D758E4491}"/>
    <cellStyle name="Millares 173" xfId="31695" xr:uid="{E1B1FD13-E1AB-4A9A-86D7-AF1AF996D5B3}"/>
    <cellStyle name="Millares 174" xfId="31696" xr:uid="{5F1D21FC-EB7B-4C1D-A5DE-ABE98BF2DDAE}"/>
    <cellStyle name="Millares 175" xfId="31697" xr:uid="{EA1A054E-94E5-4348-8662-F38107EDB403}"/>
    <cellStyle name="Millares 176" xfId="31698" xr:uid="{4E6CAF96-2EEC-4950-9E99-DE27D9734B04}"/>
    <cellStyle name="Millares 177" xfId="31699" xr:uid="{E8AE051E-69AD-4E64-8583-E46E05E4301A}"/>
    <cellStyle name="Millares 178" xfId="31700" xr:uid="{30CEFAF7-D2B1-4A45-AE13-3360B9DA2279}"/>
    <cellStyle name="Millares 179" xfId="31701" xr:uid="{2813DCAC-3D44-43C2-BC8C-71CC0CEAA0D7}"/>
    <cellStyle name="Millares 18" xfId="31702" xr:uid="{0FE7A396-3CE9-474A-86B9-3D563B13A7E0}"/>
    <cellStyle name="Millares 18 2" xfId="31703" xr:uid="{EF458CB9-5736-4FEC-9601-5F9550C2078D}"/>
    <cellStyle name="Millares 18 2 2" xfId="31704" xr:uid="{2CA4B06A-E01B-4382-9343-9E250FDD33EC}"/>
    <cellStyle name="Millares 18 2 3" xfId="31705" xr:uid="{CF9AC17F-EBEB-49AF-95E2-7EAEF5BDE007}"/>
    <cellStyle name="Millares 18 3" xfId="31706" xr:uid="{C71AD292-15F2-49D3-B9DA-5092B8E12F1E}"/>
    <cellStyle name="Millares 18 3 2" xfId="31707" xr:uid="{A64C6E6E-838C-476A-BE05-956E459B776A}"/>
    <cellStyle name="Millares 18 4" xfId="31708" xr:uid="{85DCAFBA-FBE4-4AD4-9F4F-D6E4ADE7D9D4}"/>
    <cellStyle name="Millares 18 5" xfId="31709" xr:uid="{BF65F1FA-683C-4F29-8432-7180411E6A8B}"/>
    <cellStyle name="Millares 18 6" xfId="31710" xr:uid="{B51E540F-011A-4E1B-9BA8-64F63C1DA05E}"/>
    <cellStyle name="Millares 18_Mes Actual" xfId="31711" xr:uid="{B5060EE1-804B-4CCE-8D1A-AD6F8906A8E2}"/>
    <cellStyle name="Millares 180" xfId="31712" xr:uid="{05E9B83C-6A91-4859-B63A-79CAF476365C}"/>
    <cellStyle name="Millares 181" xfId="31713" xr:uid="{65F6CFE4-BF22-4128-9E94-719B5EEA5958}"/>
    <cellStyle name="Millares 182" xfId="31714" xr:uid="{EBB0F3BE-2626-4760-9134-9B0E11DAA8E5}"/>
    <cellStyle name="Millares 183" xfId="31715" xr:uid="{2FFD44A4-232C-4FFC-B50E-B684DA7714EE}"/>
    <cellStyle name="Millares 184" xfId="31716" xr:uid="{E50BF679-7DE9-4C43-B755-85385E9A98A4}"/>
    <cellStyle name="Millares 185" xfId="31717" xr:uid="{FF2B72B5-6621-44EF-B2D2-6FEC51C256FD}"/>
    <cellStyle name="Millares 186" xfId="31718" xr:uid="{FCF21307-F4CF-4062-80AD-33538FE5B33E}"/>
    <cellStyle name="Millares 187" xfId="31719" xr:uid="{16BE0FD8-212F-494F-B69D-49EEFEA72D0A}"/>
    <cellStyle name="Millares 188" xfId="31720" xr:uid="{8941013B-7ECE-4031-8206-68A7C76EF7B3}"/>
    <cellStyle name="Millares 189" xfId="31721" xr:uid="{FDBC23A8-2E3C-421E-8267-FCEDB7DE42E2}"/>
    <cellStyle name="Millares 19" xfId="31722" xr:uid="{029BFEE0-F870-4DDD-A84A-7D0AFFF7946F}"/>
    <cellStyle name="Millares 19 2" xfId="31723" xr:uid="{087B0181-2F70-4CF5-809E-AE42C68A6440}"/>
    <cellStyle name="Millares 19 3" xfId="31724" xr:uid="{59DB8910-3C40-4039-87FD-6F195706DE00}"/>
    <cellStyle name="Millares 19_Mes Actual" xfId="31725" xr:uid="{56418FEC-85CF-4BB1-A621-C1A789174CEA}"/>
    <cellStyle name="Millares 190" xfId="31726" xr:uid="{01E1781A-3734-419D-BC84-0ED6D34F3937}"/>
    <cellStyle name="Millares 191" xfId="31727" xr:uid="{B9B417BE-B3E7-4F93-9979-5164A9788994}"/>
    <cellStyle name="Millares 192" xfId="31728" xr:uid="{22FE1F54-CE4B-41E9-8C02-690969F177E9}"/>
    <cellStyle name="Millares 193" xfId="31729" xr:uid="{E0012251-D2C2-4A9A-90AA-3DF4322E143A}"/>
    <cellStyle name="Millares 194" xfId="31730" xr:uid="{DD3AF507-66DE-4964-80FC-9638A0896A8B}"/>
    <cellStyle name="Millares 195" xfId="31731" xr:uid="{E217D10C-5796-4239-A348-1E24CC332E03}"/>
    <cellStyle name="Millares 196" xfId="31732" xr:uid="{4787EA4A-CA57-40EA-B0EB-8EE17277E2E8}"/>
    <cellStyle name="Millares 197" xfId="31733" xr:uid="{5F64029B-7316-4B5D-93CF-9CFCC698A521}"/>
    <cellStyle name="Millares 198" xfId="31734" xr:uid="{224D80ED-5FA8-4435-A43E-0D09B3CA5422}"/>
    <cellStyle name="Millares 199" xfId="31735" xr:uid="{686CF16E-1474-41DD-9566-E8696DC1D832}"/>
    <cellStyle name="Millares 2" xfId="3" xr:uid="{744F734D-7E9B-459C-BBE1-D6E85EC7F661}"/>
    <cellStyle name="Millares 2 10" xfId="31737" xr:uid="{A09A2AD3-61B8-4B68-A0F6-E9197176FC6B}"/>
    <cellStyle name="Millares 2 10 2" xfId="31738" xr:uid="{F0423922-4801-46C0-B8A2-ED27D11444A9}"/>
    <cellStyle name="Millares 2 11" xfId="31739" xr:uid="{2407911E-491D-4329-A6B5-861B9BDC8888}"/>
    <cellStyle name="Millares 2 11 2" xfId="31740" xr:uid="{4276C732-97EB-4C05-A947-3FB8532E72DE}"/>
    <cellStyle name="Millares 2 11 3" xfId="31741" xr:uid="{4CDAC299-F690-4FC8-BAB7-A0ED1E08FCB5}"/>
    <cellStyle name="Millares 2 12" xfId="31742" xr:uid="{55397A42-9D68-4032-8485-93B52ECC7853}"/>
    <cellStyle name="Millares 2 12 2" xfId="31743" xr:uid="{849E07ED-7DE2-459F-BD7B-86286FEB5712}"/>
    <cellStyle name="Millares 2 12 2 2" xfId="31744" xr:uid="{FEC25893-4C02-46D5-BE1F-7048C698C01F}"/>
    <cellStyle name="Millares 2 12 3" xfId="31745" xr:uid="{838CB89E-1157-4C85-921D-27E1DA712BC8}"/>
    <cellStyle name="Millares 2 13" xfId="31746" xr:uid="{2A6B7907-D5D0-468A-8947-A1AB68945A97}"/>
    <cellStyle name="Millares 2 13 2" xfId="31747" xr:uid="{AE75A497-76C2-4DB2-B132-E84EFA1F109B}"/>
    <cellStyle name="Millares 2 14" xfId="31748" xr:uid="{AF93ACE5-360D-4CB3-8872-CFDC9E009999}"/>
    <cellStyle name="Millares 2 15" xfId="31749" xr:uid="{611AEBCE-8515-496E-A51E-AE4D9538CBD1}"/>
    <cellStyle name="Millares 2 16" xfId="31750" xr:uid="{9E47A756-F6C7-4A02-B15F-96DE3CE8F8BB}"/>
    <cellStyle name="Millares 2 17" xfId="31751" xr:uid="{EEBC607B-BC08-48E2-9946-3090653CD441}"/>
    <cellStyle name="Millares 2 18" xfId="31752" xr:uid="{9B688FA8-E62A-40B1-8E1F-C18C701E27FC}"/>
    <cellStyle name="Millares 2 19" xfId="31736" xr:uid="{89E9A4EF-9438-4E01-87A9-4F188B17ADC5}"/>
    <cellStyle name="Millares 2 2" xfId="31753" xr:uid="{3E686C9E-1DB5-42E9-BA17-9BADF290497C}"/>
    <cellStyle name="Millares 2 2 10" xfId="31754" xr:uid="{3D5E5422-C15C-4057-B7E4-2CABF9528B36}"/>
    <cellStyle name="Millares 2 2 11" xfId="31755" xr:uid="{2C90F395-DC58-45F4-998A-0EF264837381}"/>
    <cellStyle name="Millares 2 2 2" xfId="31756" xr:uid="{A768986F-1C4F-4788-BE80-4FE74BF0492B}"/>
    <cellStyle name="Millares 2 2 2 2" xfId="31757" xr:uid="{49542A10-C6FA-4438-8DD9-261F23EF8D9B}"/>
    <cellStyle name="Millares 2 2 2 2 2" xfId="31758" xr:uid="{D7300F02-6561-4880-BA28-DAE2B9349913}"/>
    <cellStyle name="Millares 2 2 2 2 2 2" xfId="31759" xr:uid="{5DC55A6C-4A1F-4DB7-81D4-7091254C7CD2}"/>
    <cellStyle name="Millares 2 2 2 2 2 3" xfId="31760" xr:uid="{8FCC9C4C-51AB-4C17-B993-3FFFB0A5FB74}"/>
    <cellStyle name="Millares 2 2 2 2 3" xfId="31761" xr:uid="{6F155B2C-146B-4E9C-9C28-660449D752F1}"/>
    <cellStyle name="Millares 2 2 2 2 4" xfId="31762" xr:uid="{20A8B961-A265-4D67-8A99-E245E3D8D91A}"/>
    <cellStyle name="Millares 2 2 2 2_Mes Actual" xfId="31763" xr:uid="{72922E14-F570-4FE7-A905-96BFCB2FEA98}"/>
    <cellStyle name="Millares 2 2 2 3" xfId="31764" xr:uid="{D2CDC72A-AEF7-40A5-96BB-66A583EC14C7}"/>
    <cellStyle name="Millares 2 2 2 4" xfId="31765" xr:uid="{376CFE8A-F73D-4F64-A587-D4A652AE5FC1}"/>
    <cellStyle name="Millares 2 2 2 5" xfId="31766" xr:uid="{0BAC5A7E-672B-422E-B17D-71E4F70CDB27}"/>
    <cellStyle name="Millares 2 2 2 6" xfId="31767" xr:uid="{C75854BF-CD12-4ECC-857E-253750453F80}"/>
    <cellStyle name="Millares 2 2 2 7" xfId="31768" xr:uid="{6C8CD45F-3482-40E3-9D45-D08A520011A0}"/>
    <cellStyle name="Millares 2 2 2_Mes Actual" xfId="31769" xr:uid="{8AF010EB-C3CC-4ABF-B200-A25A742BB5C3}"/>
    <cellStyle name="Millares 2 2 3" xfId="31770" xr:uid="{50973353-7644-4F5A-80CC-9132D6C95665}"/>
    <cellStyle name="Millares 2 2 3 2" xfId="31771" xr:uid="{A94FE495-CF41-4AC0-8DA4-59FB737BF3EF}"/>
    <cellStyle name="Millares 2 2 3 3" xfId="31772" xr:uid="{9358D2B6-D2AC-4086-840C-B1FA82DEB46F}"/>
    <cellStyle name="Millares 2 2 3 4" xfId="31773" xr:uid="{69E2375D-9893-432F-AFC6-49B44B280948}"/>
    <cellStyle name="Millares 2 2 3_Mes Actual" xfId="31774" xr:uid="{3591F0A1-B1ED-45C9-9B75-4A203005A54A}"/>
    <cellStyle name="Millares 2 2 4" xfId="31775" xr:uid="{C7C1F9E6-F2E9-4EB6-AB7A-DECA7748A414}"/>
    <cellStyle name="Millares 2 2 5" xfId="31776" xr:uid="{E5715D43-BA9A-4FCF-8106-485761EA0EBC}"/>
    <cellStyle name="Millares 2 2 5 2" xfId="31777" xr:uid="{77045410-6EAD-44D6-BBC9-E8803B1F7C67}"/>
    <cellStyle name="Millares 2 2 6" xfId="31778" xr:uid="{DF6FA084-9119-46D4-BD96-43635FD88F83}"/>
    <cellStyle name="Millares 2 2 7" xfId="31779" xr:uid="{92E4C984-18D4-4CC4-A98D-643B7A640BF2}"/>
    <cellStyle name="Millares 2 2 8" xfId="31780" xr:uid="{9E104A05-8674-4BB1-88EB-B8337A6D974D}"/>
    <cellStyle name="Millares 2 2 9" xfId="31781" xr:uid="{3991E3F0-662D-490A-8A2B-17D57CB61F86}"/>
    <cellStyle name="Millares 2 2_Mes Actual" xfId="31782" xr:uid="{E0126811-72A5-41E6-9C83-A667ECA3B5AA}"/>
    <cellStyle name="Millares 2 3" xfId="31783" xr:uid="{B27D0A9C-735A-411B-A104-2E8256D47DA5}"/>
    <cellStyle name="Millares 2 3 10" xfId="31784" xr:uid="{65ECCB0D-61C4-4709-AE0E-764706B9F3AF}"/>
    <cellStyle name="Millares 2 3 2" xfId="31785" xr:uid="{B7DE6A19-88CC-4F07-9ECF-FFDD8A4DDB1D}"/>
    <cellStyle name="Millares 2 3 2 2" xfId="31786" xr:uid="{8220944D-615C-442D-B571-93570725EDA0}"/>
    <cellStyle name="Millares 2 3 2 2 2" xfId="31787" xr:uid="{43F45674-8EEE-4756-A28F-CB9331221F80}"/>
    <cellStyle name="Millares 2 3 2 2 3" xfId="31788" xr:uid="{5584F9A1-92E3-4AF6-8FF2-081EBA241117}"/>
    <cellStyle name="Millares 2 3 2 3" xfId="31789" xr:uid="{80A6F205-1959-40F4-80EB-D16F3E8C6BF8}"/>
    <cellStyle name="Millares 2 3 2 3 2" xfId="31790" xr:uid="{6B8B0B60-3EDA-4312-9E09-52310A77EB62}"/>
    <cellStyle name="Millares 2 3 2 4" xfId="31791" xr:uid="{CB40DDFC-82F0-4B95-89BE-D6104C785ED4}"/>
    <cellStyle name="Millares 2 3 2 5" xfId="31792" xr:uid="{2783466B-632F-4C35-A6ED-DFF28FDA7D9F}"/>
    <cellStyle name="Millares 2 3 2_Mes Actual" xfId="31793" xr:uid="{F8170ABE-8804-4F7F-8E43-E8994F58E2A1}"/>
    <cellStyle name="Millares 2 3 3" xfId="31794" xr:uid="{FFB347ED-354B-4C18-A527-E5991E69FC97}"/>
    <cellStyle name="Millares 2 3 3 2" xfId="31795" xr:uid="{924F27BC-CC74-4808-8C29-69CBA137C00C}"/>
    <cellStyle name="Millares 2 3 3 2 2" xfId="31796" xr:uid="{82974373-6EA5-4938-B9BE-BCCDC95051E0}"/>
    <cellStyle name="Millares 2 3 3 3" xfId="31797" xr:uid="{9C52DAC8-E567-4536-9305-757AEF64807E}"/>
    <cellStyle name="Millares 2 3 3 4" xfId="31798" xr:uid="{97CAEEA5-6F4C-491B-879D-5771C3CD8784}"/>
    <cellStyle name="Millares 2 3 4" xfId="31799" xr:uid="{CA2F929D-4CF0-4898-B913-B5DF0624E6A6}"/>
    <cellStyle name="Millares 2 3 4 2" xfId="31800" xr:uid="{B2807654-3721-4EF8-A948-1CA5E739C3C5}"/>
    <cellStyle name="Millares 2 3 4 2 2" xfId="31801" xr:uid="{52EEEEFC-7372-4400-9204-53F002D6C771}"/>
    <cellStyle name="Millares 2 3 4 3" xfId="31802" xr:uid="{5EE3EE27-60A1-47C6-9F93-E29DA3FD46A7}"/>
    <cellStyle name="Millares 2 3 4 4" xfId="31803" xr:uid="{739F81BF-3D42-4DBD-A111-65FF77CAFB84}"/>
    <cellStyle name="Millares 2 3 5" xfId="31804" xr:uid="{7398D762-134F-4164-B477-7CE1CFC67129}"/>
    <cellStyle name="Millares 2 3 5 2" xfId="31805" xr:uid="{B3F657EB-4990-4EA4-92BE-3CA0F51BFC36}"/>
    <cellStyle name="Millares 2 3 5 3" xfId="31806" xr:uid="{1CACCD78-E3FE-4B98-A8F3-574DE2C7D64C}"/>
    <cellStyle name="Millares 2 3 6" xfId="31807" xr:uid="{89981FEC-8843-4457-8D51-A4D6EA28D859}"/>
    <cellStyle name="Millares 2 3 6 2" xfId="31808" xr:uid="{36E1AD69-135E-4471-BF8F-4A28139F3C02}"/>
    <cellStyle name="Millares 2 3 7" xfId="31809" xr:uid="{A0F4F3BA-0C3A-436F-93C5-6524F8435A81}"/>
    <cellStyle name="Millares 2 3 7 2" xfId="31810" xr:uid="{41560C3D-1880-4748-AFD4-6F1B8F6390D9}"/>
    <cellStyle name="Millares 2 3 8" xfId="31811" xr:uid="{1EF986D3-15B1-4CB5-9DC3-E65D3041CE03}"/>
    <cellStyle name="Millares 2 3 9" xfId="31812" xr:uid="{9E47E3EB-CBC3-42DF-AAEF-5B7FE95D130C}"/>
    <cellStyle name="Millares 2 3_Mes Actual" xfId="31813" xr:uid="{6A5EEC5D-D4A1-482F-B58E-D5296F5F5D61}"/>
    <cellStyle name="Millares 2 4" xfId="31814" xr:uid="{6D807A48-920F-430A-8F25-A6A2F060495C}"/>
    <cellStyle name="Millares 2 4 2" xfId="31815" xr:uid="{AB87C6EF-DB92-4240-8550-669DA155D228}"/>
    <cellStyle name="Millares 2 4 2 2" xfId="31816" xr:uid="{1DB9885F-9B83-48F9-9C1E-19D107CDB2F7}"/>
    <cellStyle name="Millares 2 4 2 3" xfId="31817" xr:uid="{5479607E-92F7-4082-8600-B7C1115D78C4}"/>
    <cellStyle name="Millares 2 4 3" xfId="31818" xr:uid="{7661979A-55D9-49AB-85DC-3629BCE0193C}"/>
    <cellStyle name="Millares 2 4 3 2" xfId="31819" xr:uid="{4EBD334A-6B5F-4B49-BFBF-F596628566B2}"/>
    <cellStyle name="Millares 2 4 4" xfId="31820" xr:uid="{B7D13EB2-8C53-496C-A43A-2152BBFA29C3}"/>
    <cellStyle name="Millares 2 4 4 2" xfId="31821" xr:uid="{93A8CF70-DAF0-4574-AB53-537E21E1E37C}"/>
    <cellStyle name="Millares 2 4 5" xfId="31822" xr:uid="{44F7E1E0-FD3B-40FF-88E6-33C96F51857E}"/>
    <cellStyle name="Millares 2 4_Mes Actual" xfId="31823" xr:uid="{93C655B5-AF63-4961-828E-8BA780351447}"/>
    <cellStyle name="Millares 2 5" xfId="31824" xr:uid="{78855D16-A461-4193-B622-815A3439416B}"/>
    <cellStyle name="Millares 2 5 2" xfId="31825" xr:uid="{857C8459-6992-4A0A-969A-AE64DF283D7D}"/>
    <cellStyle name="Millares 2 5 2 2" xfId="31826" xr:uid="{49E744C9-5478-4BA0-A1FF-9F2F29ED4633}"/>
    <cellStyle name="Millares 2 5 2 2 2" xfId="31827" xr:uid="{E948460B-525D-40BE-8503-518CCE16450A}"/>
    <cellStyle name="Millares 2 5 2 3" xfId="31828" xr:uid="{53A153B3-5591-4CB0-A60B-47766BE93F36}"/>
    <cellStyle name="Millares 2 5 3" xfId="31829" xr:uid="{96227F2E-CB8D-48A7-870C-133668040A24}"/>
    <cellStyle name="Millares 2 5 3 2" xfId="31830" xr:uid="{5FF3FD7E-6701-44F6-BCE4-FFD3B8137226}"/>
    <cellStyle name="Millares 2 5 4" xfId="31831" xr:uid="{2E9227E3-543F-466C-A519-2EE30F195663}"/>
    <cellStyle name="Millares 2 5 5" xfId="31832" xr:uid="{43105B59-0947-4171-BBD1-F83104B4EDF4}"/>
    <cellStyle name="Millares 2 5_Mes Actual" xfId="31833" xr:uid="{39A1BF92-7821-4DC8-A62A-8190E3F86DD6}"/>
    <cellStyle name="Millares 2 6" xfId="31834" xr:uid="{97F05D92-3B78-48D8-9D84-AD9A70AF80CD}"/>
    <cellStyle name="Millares 2 6 2" xfId="31835" xr:uid="{CC78B967-862F-4965-9BE2-72DE8D6DA5A7}"/>
    <cellStyle name="Millares 2 6 2 2" xfId="31836" xr:uid="{A2253597-7D2B-4F47-9577-22343FFC5294}"/>
    <cellStyle name="Millares 2 6 2 3" xfId="31837" xr:uid="{A229FFB0-11E6-4960-9F86-3EE442D344D1}"/>
    <cellStyle name="Millares 2 6 3" xfId="31838" xr:uid="{15B804DA-4B07-4509-ACA0-53A197B19C54}"/>
    <cellStyle name="Millares 2 6 4" xfId="31839" xr:uid="{8278676B-DDA0-485B-A067-E752F9AC3E8B}"/>
    <cellStyle name="Millares 2 7" xfId="31840" xr:uid="{ABBAC746-21ED-46B3-B8E6-11546544BD5C}"/>
    <cellStyle name="Millares 2 7 2" xfId="31841" xr:uid="{85AC003B-CC14-4E8A-8F53-CD546BBB9580}"/>
    <cellStyle name="Millares 2 7 2 2" xfId="31842" xr:uid="{7F7409E1-8C66-4750-B1B5-457F8CD64512}"/>
    <cellStyle name="Millares 2 7 3" xfId="31843" xr:uid="{A62541BB-FF63-451F-A109-C7B2B5FFD824}"/>
    <cellStyle name="Millares 2 7 4" xfId="31844" xr:uid="{7AACD12D-4C4E-4D0E-ABC4-2F266B1EF518}"/>
    <cellStyle name="Millares 2 8" xfId="31845" xr:uid="{AC08663A-FC84-4CC8-BCB3-13549E72381A}"/>
    <cellStyle name="Millares 2 8 2" xfId="31846" xr:uid="{FED16CC5-F02F-4F2A-AFAF-058A31D3A080}"/>
    <cellStyle name="Millares 2 8 2 2" xfId="31847" xr:uid="{789D8025-B58A-435C-8DEE-16F2C74E78D6}"/>
    <cellStyle name="Millares 2 8 3" xfId="31848" xr:uid="{E95178C0-1D1E-49F2-A6BB-DADCAB3A5889}"/>
    <cellStyle name="Millares 2 8 4" xfId="31849" xr:uid="{2494FA79-EC77-493A-BDB5-DF7AB11A8BDF}"/>
    <cellStyle name="Millares 2 9" xfId="31850" xr:uid="{96A352FD-89BB-4DA0-852B-22DDBA5F8D5D}"/>
    <cellStyle name="Millares 2 9 2" xfId="31851" xr:uid="{A0BE92DB-845F-42F1-8CEF-CDC1EF9EC429}"/>
    <cellStyle name="Millares 2 9 2 2" xfId="31852" xr:uid="{BCB8AF9B-A42D-44DA-8E52-F668CCEB6B29}"/>
    <cellStyle name="Millares 2 9 3" xfId="31853" xr:uid="{00938C1C-4129-4191-A2A5-D1B726BD839F}"/>
    <cellStyle name="Millares 2 9 4" xfId="31854" xr:uid="{C995D50A-C06B-4650-A379-C580491A6F97}"/>
    <cellStyle name="Millares 2_ANEXOS Setiembre 2010 País" xfId="31855" xr:uid="{D9612930-BB46-4EC8-97AF-060F02778C55}"/>
    <cellStyle name="Millares 20" xfId="31856" xr:uid="{5CDAF8A8-694D-47B3-A2EC-D5CC327208D5}"/>
    <cellStyle name="Millares 20 2" xfId="31857" xr:uid="{BFEFA0E8-82E4-42CB-915C-6FF95CB8D55D}"/>
    <cellStyle name="Millares 20 3" xfId="31858" xr:uid="{8835DE1A-FEA4-4CAE-8EB4-D1C1E6DA85F8}"/>
    <cellStyle name="Millares 200" xfId="31859" xr:uid="{8A7BF01A-3383-4920-912E-CE6D76019128}"/>
    <cellStyle name="Millares 201" xfId="31860" xr:uid="{F23AF9EC-C6C4-47A3-9FF6-2729E1407FCF}"/>
    <cellStyle name="Millares 202" xfId="31861" xr:uid="{5EFD7154-BEDD-4559-AD6B-B58636D3CE5C}"/>
    <cellStyle name="Millares 203" xfId="31862" xr:uid="{F578A706-09AE-490B-9E57-26702D41B566}"/>
    <cellStyle name="Millares 204" xfId="31863" xr:uid="{8917DB1B-373D-4FB1-B4ED-7A33EB065E98}"/>
    <cellStyle name="Millares 205" xfId="31864" xr:uid="{E509E964-3D09-4107-95FD-2E7BA8E0ACFC}"/>
    <cellStyle name="Millares 206" xfId="31865" xr:uid="{1E3E99BB-F34D-4D21-90F7-70797E05DCC3}"/>
    <cellStyle name="Millares 207" xfId="31866" xr:uid="{3D05A376-8A73-4DDD-960B-E7471B8C46B4}"/>
    <cellStyle name="Millares 208" xfId="31867" xr:uid="{73558ABC-EA37-41F0-B5D2-40F49455C59A}"/>
    <cellStyle name="Millares 209" xfId="31868" xr:uid="{9002D068-658C-423C-9179-62AA19F8794E}"/>
    <cellStyle name="Millares 21" xfId="31869" xr:uid="{190C51C4-331F-4248-8D8A-93F4247FC71B}"/>
    <cellStyle name="Millares 21 2" xfId="31870" xr:uid="{6874B5F0-AD1E-43F9-AE7D-CA16A1F2B44E}"/>
    <cellStyle name="Millares 21 3" xfId="31871" xr:uid="{F552CCDC-A6E4-4EF5-9D24-15D9A500AF02}"/>
    <cellStyle name="Millares 210" xfId="31872" xr:uid="{B14B3A6D-9953-4B2D-8AD2-A85535DE4F43}"/>
    <cellStyle name="Millares 211" xfId="31873" xr:uid="{A576B2F8-675A-407A-963D-8A0C137542F8}"/>
    <cellStyle name="Millares 212" xfId="31874" xr:uid="{4E3BA223-37E3-43F0-85C4-CABF1D1162EA}"/>
    <cellStyle name="Millares 213" xfId="31875" xr:uid="{78DDE641-F5B1-4142-9553-84A1C9380921}"/>
    <cellStyle name="Millares 214" xfId="31876" xr:uid="{150EF8CE-706F-4B05-8C4E-C5927C71B53A}"/>
    <cellStyle name="Millares 215" xfId="31877" xr:uid="{B45B8F66-1456-4D40-8C9E-674723C398A8}"/>
    <cellStyle name="Millares 216" xfId="31878" xr:uid="{BFD6A23F-663D-4B0A-85B7-E64C132A935E}"/>
    <cellStyle name="Millares 217" xfId="31879" xr:uid="{EA087859-BA71-4FC6-9262-C6B7AEE63E45}"/>
    <cellStyle name="Millares 218" xfId="31880" xr:uid="{7FE6749D-8E19-4FB7-9ADF-2657787B8BAB}"/>
    <cellStyle name="Millares 219" xfId="31881" xr:uid="{240628CE-D849-4C9A-83B6-430988652933}"/>
    <cellStyle name="Millares 22" xfId="31882" xr:uid="{206824E7-1209-49A5-B98C-261187713AF0}"/>
    <cellStyle name="Millares 22 2" xfId="31883" xr:uid="{344EA105-909C-4784-8A2C-F880B0E8BE7D}"/>
    <cellStyle name="Millares 22 3" xfId="31884" xr:uid="{9B861733-F859-43D6-A538-8AF231CF216F}"/>
    <cellStyle name="Millares 220" xfId="31885" xr:uid="{60F00B99-1278-4608-934B-BA61CEDDF2B7}"/>
    <cellStyle name="Millares 221" xfId="31886" xr:uid="{BF6EA0B9-6CC0-4ADC-9AAB-290816852004}"/>
    <cellStyle name="Millares 222" xfId="31887" xr:uid="{9ACAE3B2-8C16-45F1-BDE0-D335B3E1E51C}"/>
    <cellStyle name="Millares 223" xfId="31888" xr:uid="{B3576844-8B10-4445-B4DA-42E9FC122E22}"/>
    <cellStyle name="Millares 224" xfId="31889" xr:uid="{22D966B3-298E-44A9-848B-AE815C08AA28}"/>
    <cellStyle name="Millares 225" xfId="31890" xr:uid="{AECDB7BE-7D64-47A4-B656-38B55934FCF2}"/>
    <cellStyle name="Millares 226" xfId="31891" xr:uid="{7410E5A2-D745-4031-B229-599F36E46522}"/>
    <cellStyle name="Millares 227" xfId="31892" xr:uid="{790D6596-94F6-4769-A479-D80A9A825EAF}"/>
    <cellStyle name="Millares 228" xfId="31893" xr:uid="{C138D2EB-1727-4188-8D73-99DA5271B65C}"/>
    <cellStyle name="Millares 229" xfId="31894" xr:uid="{7B5872F8-5879-4391-9BFF-31333445F8F1}"/>
    <cellStyle name="Millares 23" xfId="31895" xr:uid="{AB1143E1-208D-423F-9139-1C793F916438}"/>
    <cellStyle name="Millares 23 2" xfId="31896" xr:uid="{5483D412-BA8B-44E1-8057-26F23C1FD822}"/>
    <cellStyle name="Millares 23 3" xfId="31897" xr:uid="{ED77FEE0-C3DA-477F-A4DE-EE602370E27D}"/>
    <cellStyle name="Millares 23 4" xfId="31898" xr:uid="{39E1DD22-9C1A-4946-A0CF-EA909941826D}"/>
    <cellStyle name="Millares 230" xfId="31899" xr:uid="{A41973DF-5487-4239-AD59-7FD343EBA2FE}"/>
    <cellStyle name="Millares 231" xfId="31900" xr:uid="{1226204E-3BF6-4A7B-8B91-478D44DDFEDA}"/>
    <cellStyle name="Millares 232" xfId="31901" xr:uid="{82440BE6-ACE4-4E2F-A172-96E0A5322BFD}"/>
    <cellStyle name="Millares 233" xfId="31902" xr:uid="{E1E00053-31AE-4191-89EA-7AC373FC816B}"/>
    <cellStyle name="Millares 234" xfId="31903" xr:uid="{2DB8F845-468D-4528-868C-3AE88CC1D3B7}"/>
    <cellStyle name="Millares 235" xfId="31904" xr:uid="{563FC7B5-9CF0-4E55-9328-3E7ECFB857C3}"/>
    <cellStyle name="Millares 236" xfId="31905" xr:uid="{FD02B97C-DF7F-44CE-8966-89396D1AEBC6}"/>
    <cellStyle name="Millares 237" xfId="31906" xr:uid="{3451DCEA-3769-4907-A862-D31F409FE79F}"/>
    <cellStyle name="Millares 238" xfId="31907" xr:uid="{A0F8302A-B43F-45AB-BB87-0CCBF39CC33A}"/>
    <cellStyle name="Millares 239" xfId="31908" xr:uid="{F7C19E24-4108-4E3E-B52D-0203148C1CB6}"/>
    <cellStyle name="Millares 24" xfId="31909" xr:uid="{6D44B51B-8941-4F26-B574-1B0225CB2A4E}"/>
    <cellStyle name="Millares 24 2" xfId="31910" xr:uid="{4FD52AE1-85A2-4B94-9C6B-F7DD3DBDB1EC}"/>
    <cellStyle name="Millares 240" xfId="31911" xr:uid="{7C100A39-10A0-448B-98C7-F3FFD0B3A02B}"/>
    <cellStyle name="Millares 241" xfId="31912" xr:uid="{847B642A-9F51-4CB6-9182-FE18EA14451B}"/>
    <cellStyle name="Millares 242" xfId="31913" xr:uid="{B0EA9F18-C96F-463C-8DB6-581EE117E00B}"/>
    <cellStyle name="Millares 243" xfId="31914" xr:uid="{26539555-4AA7-45F1-9292-DAFB48F35F0E}"/>
    <cellStyle name="Millares 244" xfId="31915" xr:uid="{FEAA58E6-1FF8-4C35-9FA5-F9E49EB2BF56}"/>
    <cellStyle name="Millares 245" xfId="31916" xr:uid="{A7C51733-7673-4998-A5F6-3232A7CD1202}"/>
    <cellStyle name="Millares 246" xfId="31917" xr:uid="{61A6D112-4AB3-4B3D-9F9A-29D8F4B15D66}"/>
    <cellStyle name="Millares 247" xfId="31918" xr:uid="{D481E8EE-2C40-4D0A-9484-A069ABB8A240}"/>
    <cellStyle name="Millares 248" xfId="31919" xr:uid="{4AA138E9-CE1B-4902-96AF-1369DA98FAF4}"/>
    <cellStyle name="Millares 249" xfId="31920" xr:uid="{DE2CAD1D-58D6-44A7-8839-DA6B01FDB921}"/>
    <cellStyle name="Millares 25" xfId="31921" xr:uid="{3FBEE0C5-A104-4DB5-9E1F-361ABD35D8F5}"/>
    <cellStyle name="Millares 25 2" xfId="31922" xr:uid="{F4039CC4-D629-46C0-9746-C6D3C1E2C4B0}"/>
    <cellStyle name="Millares 250" xfId="31923" xr:uid="{5FC9AD30-7C54-4F4F-A3DE-B26448EE655E}"/>
    <cellStyle name="Millares 251" xfId="31924" xr:uid="{3FB10E1A-2B1C-4DE4-9DB5-FEE18EA40211}"/>
    <cellStyle name="Millares 252" xfId="31925" xr:uid="{A8DBB6EA-6B91-416A-96F0-5603464120F4}"/>
    <cellStyle name="Millares 253" xfId="31926" xr:uid="{511DDB53-F68F-44AF-830E-C681C13E5602}"/>
    <cellStyle name="Millares 254" xfId="31927" xr:uid="{356C038D-987E-4CB9-99A4-8FAAE8F0B8AF}"/>
    <cellStyle name="Millares 255" xfId="31928" xr:uid="{2F1E04A9-6384-4BB4-A107-A8B32E068D47}"/>
    <cellStyle name="Millares 256" xfId="31929" xr:uid="{7ABDEAC6-0D68-40BD-AD9F-A28B509C4C72}"/>
    <cellStyle name="Millares 257" xfId="31930" xr:uid="{684E6748-C59A-4057-9790-5E4556301F28}"/>
    <cellStyle name="Millares 258" xfId="31931" xr:uid="{21A0C651-A529-4B61-AD45-B9D284F0E703}"/>
    <cellStyle name="Millares 259" xfId="31932" xr:uid="{DD18C709-7DB5-47F8-8824-F5629766879B}"/>
    <cellStyle name="Millares 26" xfId="31933" xr:uid="{ABEDBDA3-4E27-47A8-9DE9-D9654EB47ED0}"/>
    <cellStyle name="Millares 26 2" xfId="31934" xr:uid="{108E8274-6EFE-4948-9E60-3889B020900C}"/>
    <cellStyle name="Millares 260" xfId="31935" xr:uid="{D6E8E9C0-5456-49EB-A869-D1FA458ECB38}"/>
    <cellStyle name="Millares 261" xfId="31936" xr:uid="{2BD41650-AB96-4137-B492-9C22E4B52818}"/>
    <cellStyle name="Millares 262" xfId="31937" xr:uid="{04214D04-F859-4DCE-896B-C2CC2196C7C5}"/>
    <cellStyle name="Millares 263" xfId="31938" xr:uid="{8750547F-CC59-4C5C-A344-3CAC3511E7FD}"/>
    <cellStyle name="Millares 264" xfId="31939" xr:uid="{0378A92A-5F2F-457A-935F-DBC12B0A6EE4}"/>
    <cellStyle name="Millares 265" xfId="31940" xr:uid="{AF4A3152-6AAC-4B10-8B04-B59087509F72}"/>
    <cellStyle name="Millares 265 2" xfId="31941" xr:uid="{87249E12-0D33-40C5-BAE9-800566390830}"/>
    <cellStyle name="Millares 266" xfId="31942" xr:uid="{F1019591-517E-4CBD-ADD3-86A7B530B55A}"/>
    <cellStyle name="Millares 267" xfId="10" xr:uid="{6E8B481D-D3E9-468B-B521-43B966BD3FBE}"/>
    <cellStyle name="Millares 268" xfId="12" xr:uid="{6564D46C-8184-4540-9078-7AC08969D271}"/>
    <cellStyle name="Millares 269" xfId="31943" xr:uid="{3087D8C7-9CC0-4BB9-B170-DF0C2CC11E68}"/>
    <cellStyle name="Millares 27" xfId="31944" xr:uid="{F3579388-D31F-48F0-84E2-E82D1E6B8F2C}"/>
    <cellStyle name="Millares 27 2" xfId="31945" xr:uid="{5AC29567-35B0-488D-A089-FFB74FBC57EA}"/>
    <cellStyle name="Millares 27 3" xfId="9" xr:uid="{50A15190-3B30-468E-98B4-EF9C5D6464C4}"/>
    <cellStyle name="Millares 270" xfId="31946" xr:uid="{B32F701F-E167-44CE-8151-4007B8B00DC9}"/>
    <cellStyle name="Millares 28" xfId="31947" xr:uid="{28F8F166-34CF-4876-BC2A-009E4570E8C5}"/>
    <cellStyle name="Millares 28 2" xfId="31948" xr:uid="{C21D848B-0A7B-4BE6-8C92-A75F05933BEE}"/>
    <cellStyle name="Millares 29" xfId="31949" xr:uid="{6D0EDB8C-8B32-4AD1-8756-1DAFE567A951}"/>
    <cellStyle name="Millares 3" xfId="5" xr:uid="{CB0C2793-CB0F-4118-B9A6-90405DC65638}"/>
    <cellStyle name="Millares 3 10" xfId="31951" xr:uid="{1BDBA4DB-052C-495E-94F6-7D26A91E6ABF}"/>
    <cellStyle name="Millares 3 10 2" xfId="31952" xr:uid="{9322F439-7AC1-47AA-AB89-6D148AA51BF5}"/>
    <cellStyle name="Millares 3 11" xfId="31953" xr:uid="{B5A6D24B-6C57-4D96-A256-1AFB6F7EC0F0}"/>
    <cellStyle name="Millares 3 11 2" xfId="31954" xr:uid="{F640442E-A3BB-48DF-9681-704DEE12C690}"/>
    <cellStyle name="Millares 3 11 2 2" xfId="31955" xr:uid="{9336DB58-BC2E-46C2-85E2-4DB22839554D}"/>
    <cellStyle name="Millares 3 11 3" xfId="31956" xr:uid="{9F31AA28-B5E9-4D37-8316-A4CF7A7C611A}"/>
    <cellStyle name="Millares 3 12" xfId="31957" xr:uid="{9FF4511A-9B93-4F8E-98CF-09C7FE0E1EBA}"/>
    <cellStyle name="Millares 3 12 2" xfId="31958" xr:uid="{C1963F55-2900-4970-8E3B-B43260FC79E0}"/>
    <cellStyle name="Millares 3 12 3" xfId="31959" xr:uid="{35F2C2DD-4DB4-4F01-9091-8355107FE312}"/>
    <cellStyle name="Millares 3 13" xfId="31960" xr:uid="{239B482C-EF8B-4800-B5F7-014814169B4A}"/>
    <cellStyle name="Millares 3 13 2" xfId="31961" xr:uid="{85E52969-16FD-46EB-ADB8-A95563F71F72}"/>
    <cellStyle name="Millares 3 14" xfId="31962" xr:uid="{B6D5D72D-67B9-4AFD-8730-5376B31E53AD}"/>
    <cellStyle name="Millares 3 15" xfId="31963" xr:uid="{7D66790D-766D-4BA7-9D84-550E7FBA4D51}"/>
    <cellStyle name="Millares 3 16" xfId="31950" xr:uid="{87F5AA80-43E1-41DC-BADA-D77E9AE68795}"/>
    <cellStyle name="Millares 3 2" xfId="31964" xr:uid="{7125F94B-1EF9-4379-8A47-7F2ED5F032D5}"/>
    <cellStyle name="Millares 3 2 2" xfId="31965" xr:uid="{7100C76D-21D3-4740-9E6E-455CB8749AAC}"/>
    <cellStyle name="Millares 3 2 2 2" xfId="31966" xr:uid="{14035FBC-0EA5-46CD-A8FF-D4FE8F950824}"/>
    <cellStyle name="Millares 3 2 2 3" xfId="31967" xr:uid="{8AA1529D-3130-43DE-8BD7-9CE2B89D8CD3}"/>
    <cellStyle name="Millares 3 2 2 4" xfId="31968" xr:uid="{33164D9A-11B7-49AC-B20E-6BBB85D0040A}"/>
    <cellStyle name="Millares 3 2 3" xfId="31969" xr:uid="{1FECDA9F-E89B-4E9B-806D-0AFB518F6E98}"/>
    <cellStyle name="Millares 3 2 3 2" xfId="31970" xr:uid="{EFB9D428-5202-4F3E-A21B-092583CEEE4F}"/>
    <cellStyle name="Millares 3 2 4" xfId="31971" xr:uid="{20BB48BD-2823-460C-9CFE-A2D437FF4860}"/>
    <cellStyle name="Millares 3 2 5" xfId="31972" xr:uid="{2A3379E7-00EB-49EC-8B6A-F8C03CC506FF}"/>
    <cellStyle name="Millares 3 2_Mes Actual" xfId="31973" xr:uid="{D347E9A5-88AA-45BB-9E4C-1E7C0C4BDAEB}"/>
    <cellStyle name="Millares 3 3" xfId="31974" xr:uid="{393762E3-A98C-42F2-B5CE-54779EDA7E4D}"/>
    <cellStyle name="Millares 3 3 2" xfId="31975" xr:uid="{2F7E7D33-3532-4733-B7A3-1C3D76A83153}"/>
    <cellStyle name="Millares 3 3 2 2" xfId="31976" xr:uid="{B66BFEF1-10A3-437A-9D73-C296B57DF29A}"/>
    <cellStyle name="Millares 3 3 2 2 2" xfId="31977" xr:uid="{6DD8A52B-0BC4-4E1B-ACC4-EB4D9EBEED62}"/>
    <cellStyle name="Millares 3 3 2 3" xfId="31978" xr:uid="{A7172C3F-5CC2-435E-8922-A6B35B315337}"/>
    <cellStyle name="Millares 3 3 2 4" xfId="31979" xr:uid="{A402FFC1-4AED-445D-A1DD-762202AC3790}"/>
    <cellStyle name="Millares 3 3 3" xfId="31980" xr:uid="{CB8E52C0-1F1E-45D9-8F72-5809135E7D6A}"/>
    <cellStyle name="Millares 3 3 3 2" xfId="31981" xr:uid="{F12A12AB-70BC-427C-885C-B111B4A1D419}"/>
    <cellStyle name="Millares 3 3 3 2 2" xfId="31982" xr:uid="{2F2490E2-5F9C-4F2B-B6EA-7B2B95DC2252}"/>
    <cellStyle name="Millares 3 3 3 3" xfId="31983" xr:uid="{BAB62E58-3B0A-44FE-A873-821D33834F9F}"/>
    <cellStyle name="Millares 3 3 3 4" xfId="31984" xr:uid="{D4917612-9E62-4FCD-A6E7-D6D0526CCD7B}"/>
    <cellStyle name="Millares 3 3 4" xfId="31985" xr:uid="{0996BDF5-D03E-4A28-8F2A-A574E6310174}"/>
    <cellStyle name="Millares 3 3 4 2" xfId="31986" xr:uid="{CAF5F2B2-E828-4400-A3B5-F26D5F1B70B9}"/>
    <cellStyle name="Millares 3 3 4 2 2" xfId="31987" xr:uid="{E362BE4C-2F20-4751-BACF-E2E2782E8C9B}"/>
    <cellStyle name="Millares 3 3 4 3" xfId="31988" xr:uid="{0311AE4E-D923-4806-B222-BFDBB009EC36}"/>
    <cellStyle name="Millares 3 3 4 4" xfId="31989" xr:uid="{1A0BC523-DF57-4BEA-90C3-5873F2BB824A}"/>
    <cellStyle name="Millares 3 3 5" xfId="31990" xr:uid="{10B49634-5D9F-4E98-A430-516038333C5C}"/>
    <cellStyle name="Millares 3 3 5 2" xfId="31991" xr:uid="{CD30583B-A368-4EFA-BB55-29E31DAFFB5D}"/>
    <cellStyle name="Millares 3 3 6" xfId="31992" xr:uid="{E496E9E2-E4D9-4CE4-B8F1-12C6EE32849D}"/>
    <cellStyle name="Millares 3 3 6 2" xfId="31993" xr:uid="{ECC60E22-C508-4273-BCB2-0242F3838328}"/>
    <cellStyle name="Millares 3 3 7" xfId="31994" xr:uid="{B2E3EC20-094D-4808-860E-DAEFF3AB54DA}"/>
    <cellStyle name="Millares 3 3 7 2" xfId="31995" xr:uid="{40516629-3124-4FBC-ACE7-30234DC754F6}"/>
    <cellStyle name="Millares 3 3 8" xfId="31996" xr:uid="{190B35EC-09B1-46A3-A963-276DA2A23826}"/>
    <cellStyle name="Millares 3 3 9" xfId="31997" xr:uid="{9DFA2C6A-0B90-4898-887B-1B2867ECBC17}"/>
    <cellStyle name="Millares 3 3_Mes Actual" xfId="31998" xr:uid="{A5DAB495-7DA3-41C1-BEF7-90B2115B0BC6}"/>
    <cellStyle name="Millares 3 4" xfId="31999" xr:uid="{7C84DE2E-3AB0-47FB-A46F-80907CE717A6}"/>
    <cellStyle name="Millares 3 4 2" xfId="32000" xr:uid="{610F7039-F3DA-44C5-9BD3-2120941BFC10}"/>
    <cellStyle name="Millares 3 4 2 2" xfId="32001" xr:uid="{4C5173F0-71EA-422F-9421-7EF1A5F1F85E}"/>
    <cellStyle name="Millares 3 4 2 3" xfId="32002" xr:uid="{D02C1902-D59C-4B24-8B51-F087B4ACD0ED}"/>
    <cellStyle name="Millares 3 4 3" xfId="32003" xr:uid="{53E22F1F-01AD-43F4-AC3E-ED14A1F8854C}"/>
    <cellStyle name="Millares 3 4 3 2" xfId="32004" xr:uid="{7159CB30-CFAF-4BBE-9493-2F659C72C5C5}"/>
    <cellStyle name="Millares 3 4 4" xfId="32005" xr:uid="{C7B8E1CF-5E65-44F5-A156-CC95A37D9456}"/>
    <cellStyle name="Millares 3 4 5" xfId="32006" xr:uid="{5BFD3467-7B64-4AAC-9C8A-608437E23C44}"/>
    <cellStyle name="Millares 3 4_Mes Actual" xfId="32007" xr:uid="{B4625D60-4633-47FA-BD8A-8435579B7F08}"/>
    <cellStyle name="Millares 3 5" xfId="32008" xr:uid="{F0BB5B0F-D6AC-4605-9D50-A9E6CDA94D6C}"/>
    <cellStyle name="Millares 3 5 2" xfId="32009" xr:uid="{964AB738-5BCA-4AE4-A262-9BBB3BD2DC98}"/>
    <cellStyle name="Millares 3 5 2 2" xfId="32010" xr:uid="{97EC1743-7766-423C-92CB-9FB4E1E8361F}"/>
    <cellStyle name="Millares 3 5 3" xfId="32011" xr:uid="{C084CD66-5499-4837-AD61-F9371A4ED600}"/>
    <cellStyle name="Millares 3 5 4" xfId="32012" xr:uid="{242E1FCA-E473-4971-A762-AA316B69BB7D}"/>
    <cellStyle name="Millares 3 6" xfId="32013" xr:uid="{375387D7-5442-4FDE-BD6F-7DD55A35702B}"/>
    <cellStyle name="Millares 3 6 2" xfId="32014" xr:uid="{5644C0D9-95DB-4064-AC72-1445225910C5}"/>
    <cellStyle name="Millares 3 6 2 2" xfId="32015" xr:uid="{7316EF61-7B65-4921-9EF6-7502B661AB5E}"/>
    <cellStyle name="Millares 3 6 3" xfId="32016" xr:uid="{B46662FE-DCB1-4890-BFDD-C51233D782C9}"/>
    <cellStyle name="Millares 3 6 4" xfId="32017" xr:uid="{D7A0E19E-5336-40DB-8C14-0C249A344782}"/>
    <cellStyle name="Millares 3 7" xfId="32018" xr:uid="{7ABCDF52-FA5D-4AAE-A9C3-6C629EB24890}"/>
    <cellStyle name="Millares 3 7 2" xfId="32019" xr:uid="{BD83F6DC-DBD8-43ED-A71D-B7BD07321B34}"/>
    <cellStyle name="Millares 3 7 2 2" xfId="32020" xr:uid="{F48156D9-08C9-43B4-A22F-3D66A8F58E8C}"/>
    <cellStyle name="Millares 3 7 3" xfId="32021" xr:uid="{37637A3D-76B2-45FD-814A-A88078491537}"/>
    <cellStyle name="Millares 3 7 4" xfId="32022" xr:uid="{657145BA-BDFA-4120-A0F4-FE659806F629}"/>
    <cellStyle name="Millares 3 8" xfId="32023" xr:uid="{02738628-159E-44FE-A70C-E5481ECAA790}"/>
    <cellStyle name="Millares 3 8 2" xfId="32024" xr:uid="{8AB1B171-9393-44C0-8924-18C996B86A03}"/>
    <cellStyle name="Millares 3 8 2 2" xfId="32025" xr:uid="{2ADF8DB0-9B54-417C-9FB5-A2A28B469EC2}"/>
    <cellStyle name="Millares 3 8 3" xfId="32026" xr:uid="{4197327E-F812-4692-97F5-7770B30FC52D}"/>
    <cellStyle name="Millares 3 8 4" xfId="32027" xr:uid="{5E3EEF09-FC34-45F0-9652-DD8F2F49A6DA}"/>
    <cellStyle name="Millares 3 9" xfId="32028" xr:uid="{72D8B1CD-D086-40D6-B051-D32762028683}"/>
    <cellStyle name="Millares 3 9 2" xfId="32029" xr:uid="{69A95963-BB99-4AED-AFC5-3A302284FD18}"/>
    <cellStyle name="Millares 3 9 2 2" xfId="32030" xr:uid="{358704D8-B1AB-4A73-9A91-64767E3D76A4}"/>
    <cellStyle name="Millares 3 9 3" xfId="32031" xr:uid="{6C933706-345F-4D33-B8BE-156F070A528E}"/>
    <cellStyle name="Millares 3 9 4" xfId="32032" xr:uid="{19B485D9-F5B0-4C82-8F62-2F10F3EB162F}"/>
    <cellStyle name="Millares 3_consoljun11" xfId="32033" xr:uid="{F0065F11-D515-4782-98F1-04989583C1E3}"/>
    <cellStyle name="Millares 30" xfId="32034" xr:uid="{1ACCBD61-4181-4A6E-8616-D00366F43CDF}"/>
    <cellStyle name="Millares 30 2" xfId="32035" xr:uid="{BCFE9A1F-CDD2-4F13-9821-C543DBFEE70D}"/>
    <cellStyle name="Millares 31" xfId="32036" xr:uid="{CF370278-0ADB-4CAB-9538-8EBD2D4878C4}"/>
    <cellStyle name="Millares 32" xfId="32037" xr:uid="{DA3FEDCA-65C2-4352-8B8E-B1C190CF4002}"/>
    <cellStyle name="Millares 32 2" xfId="32038" xr:uid="{18736AB0-B297-4DCF-BA8B-5579E2DC499D}"/>
    <cellStyle name="Millares 33" xfId="32039" xr:uid="{0FE633A0-E49D-4385-B723-5FD67282DFF9}"/>
    <cellStyle name="Millares 34" xfId="32040" xr:uid="{9BBD4978-581D-4499-AF1A-2D80219D1C20}"/>
    <cellStyle name="Millares 34 2" xfId="32041" xr:uid="{F071697F-F0F9-4A1D-BA6C-F373C06AABF0}"/>
    <cellStyle name="Millares 34 3" xfId="32042" xr:uid="{26FF4B91-31E0-4F0B-8F50-1AF5C0C307CB}"/>
    <cellStyle name="Millares 35" xfId="32043" xr:uid="{FBB30B0A-F0E2-473C-9B4E-C4A02518BF64}"/>
    <cellStyle name="Millares 35 2" xfId="32044" xr:uid="{D0A2334D-71C3-4136-99D8-97E08DCCB688}"/>
    <cellStyle name="Millares 36" xfId="32045" xr:uid="{BECD294F-FF21-4BFF-80E6-3F4455E4FED1}"/>
    <cellStyle name="Millares 36 2" xfId="32046" xr:uid="{CC5646A0-5A89-4F90-8761-56FCEBD56244}"/>
    <cellStyle name="Millares 37" xfId="32047" xr:uid="{A31BDA00-509B-4E05-B09D-2629A714ADE6}"/>
    <cellStyle name="Millares 38" xfId="32048" xr:uid="{EDEAD72C-76C2-4D79-9417-BB7ACC6B1FB3}"/>
    <cellStyle name="Millares 39" xfId="32049" xr:uid="{68439FF2-D2B5-494A-AE26-7D866D62FD81}"/>
    <cellStyle name="Millares 4" xfId="32050" xr:uid="{85D81F62-2C28-445C-8FA9-07F4A0E81326}"/>
    <cellStyle name="Millares 4 10" xfId="32051" xr:uid="{F53DB26B-8FEA-47F5-9D9C-E15BC2E6EF03}"/>
    <cellStyle name="Millares 4 2" xfId="32052" xr:uid="{9EDC2CDA-CCA6-4FFA-917F-B85EC870D09E}"/>
    <cellStyle name="Millares 4 2 2" xfId="32053" xr:uid="{5A6139A2-2E49-40B4-8C27-0E45A26D683B}"/>
    <cellStyle name="Millares 4 2 2 2" xfId="32054" xr:uid="{A336841A-1B46-4E2B-BA7F-77EAC7222318}"/>
    <cellStyle name="Millares 4 2 3" xfId="32055" xr:uid="{0E00ED4B-5CBB-4E9A-9D5A-9BA9EF3104F2}"/>
    <cellStyle name="Millares 4 2_Mes Actual" xfId="32056" xr:uid="{4FE834D0-7831-4DCC-AEA0-DDCB05BDE519}"/>
    <cellStyle name="Millares 4 3" xfId="32057" xr:uid="{5872CE63-34F4-4457-998C-262DD09639F7}"/>
    <cellStyle name="Millares 4 3 2" xfId="32058" xr:uid="{C1A3A41E-7574-4BDD-BE7D-009C70FA474B}"/>
    <cellStyle name="Millares 4 3 3" xfId="32059" xr:uid="{35977946-C6FB-43FD-B392-386D88E1A7D8}"/>
    <cellStyle name="Millares 4 4" xfId="32060" xr:uid="{42300FDC-AF69-40D9-83BD-899D71EC996D}"/>
    <cellStyle name="Millares 4 4 2" xfId="32061" xr:uid="{A750B4CC-F8B0-4EA4-9C5C-9E537E4036DE}"/>
    <cellStyle name="Millares 4 4 2 2" xfId="32062" xr:uid="{A76C04C0-9B1D-4A91-B9F0-5524EA480616}"/>
    <cellStyle name="Millares 4 4 3" xfId="32063" xr:uid="{D4D3067D-20B1-4B59-BF40-4706F5A73CE7}"/>
    <cellStyle name="Millares 4 4 4" xfId="32064" xr:uid="{9488D7EE-77FC-49FB-B972-8D603C600E54}"/>
    <cellStyle name="Millares 4 5" xfId="32065" xr:uid="{93F7138A-8054-450A-81DD-086A4FE3617B}"/>
    <cellStyle name="Millares 4 5 2" xfId="32066" xr:uid="{4AD3B892-E734-4534-B9E4-4CFCB12BC9CA}"/>
    <cellStyle name="Millares 4 6" xfId="32067" xr:uid="{0F644ED3-AA57-43CF-8BE3-928D44634CA9}"/>
    <cellStyle name="Millares 4 7" xfId="32068" xr:uid="{564CF9B4-9BBC-4B3B-ABE6-9D8C1EF7B95D}"/>
    <cellStyle name="Millares 4 8" xfId="32069" xr:uid="{004627DB-189A-4FEE-8AFD-BE89AD1997C8}"/>
    <cellStyle name="Millares 4 9" xfId="32070" xr:uid="{49C549BB-D101-40C0-8352-E8BE1432A0E3}"/>
    <cellStyle name="Millares 4_Mes Actual" xfId="32071" xr:uid="{735F1868-A2C6-4536-A471-7EC9042FF622}"/>
    <cellStyle name="Millares 40" xfId="32072" xr:uid="{236C3E7B-C83D-4483-BE45-31464040267A}"/>
    <cellStyle name="Millares 40 2" xfId="32073" xr:uid="{3259BDB4-5FFD-43C9-8ED8-5002DCFA8849}"/>
    <cellStyle name="Millares 41" xfId="32074" xr:uid="{4BED0B9D-C035-4C71-A182-34255DB0E925}"/>
    <cellStyle name="Millares 41 2" xfId="32075" xr:uid="{C579DEE1-17AA-40ED-BF10-34F7128CF806}"/>
    <cellStyle name="Millares 42" xfId="32076" xr:uid="{94D13351-83F1-4642-9E6D-30057ED68A67}"/>
    <cellStyle name="Millares 42 2" xfId="32077" xr:uid="{8857D1BF-55A7-4337-81F5-933B61766CB0}"/>
    <cellStyle name="Millares 43" xfId="32078" xr:uid="{4834F555-E910-4F87-87F4-B13750F774FA}"/>
    <cellStyle name="Millares 43 2" xfId="32079" xr:uid="{58661B0C-732A-464B-8AC6-580DB0B76C09}"/>
    <cellStyle name="Millares 44" xfId="32080" xr:uid="{2AE0ED74-217A-4E22-A904-E983343E7ECF}"/>
    <cellStyle name="Millares 44 2" xfId="32081" xr:uid="{FA82CC1A-3CB8-45D6-9DB8-100E615556C0}"/>
    <cellStyle name="Millares 45" xfId="32082" xr:uid="{8F738B45-F926-4721-9A01-233918DAEEDD}"/>
    <cellStyle name="Millares 45 2" xfId="32083" xr:uid="{5B69CEC0-37B8-4425-87E5-420E80480E41}"/>
    <cellStyle name="Millares 46" xfId="32084" xr:uid="{8A013B47-0F2C-458E-9C57-4A2892ECF972}"/>
    <cellStyle name="Millares 46 2" xfId="32085" xr:uid="{92652300-3C29-445B-8671-ED0C1D86DC48}"/>
    <cellStyle name="Millares 47" xfId="32086" xr:uid="{A1C85EA5-EAC2-459D-9E01-290AA1B3FA57}"/>
    <cellStyle name="Millares 47 2" xfId="32087" xr:uid="{1113BAC5-4207-4012-8D0C-161BB317893C}"/>
    <cellStyle name="Millares 48" xfId="32088" xr:uid="{F4AA0EAA-6947-424E-AF94-AD8C0672B18B}"/>
    <cellStyle name="Millares 48 2" xfId="32089" xr:uid="{C84B6857-03EC-404E-AD8D-279E0E90A4D9}"/>
    <cellStyle name="Millares 49" xfId="32090" xr:uid="{A25BF44B-6DD9-4144-93EA-7BE3C330437E}"/>
    <cellStyle name="Millares 49 2" xfId="32091" xr:uid="{47CA71B5-BA44-43D6-93D0-CFF0358D14D1}"/>
    <cellStyle name="Millares 5" xfId="32092" xr:uid="{4F857C63-5BB6-4955-9612-0FCC330C6152}"/>
    <cellStyle name="Millares 5 2" xfId="32093" xr:uid="{DECE95CC-AEBE-409A-AB9D-A8EF5075A489}"/>
    <cellStyle name="Millares 5 2 2" xfId="32094" xr:uid="{D5ED7D24-B24B-4262-B0E0-0142C162FE7E}"/>
    <cellStyle name="Millares 5 2 3" xfId="32095" xr:uid="{4E77F492-5096-478F-A2DD-7B7BBD6831A5}"/>
    <cellStyle name="Millares 5 3" xfId="32096" xr:uid="{A3CA879D-D648-42AA-97CB-4C539B478754}"/>
    <cellStyle name="Millares 5 3 2" xfId="32097" xr:uid="{E572E249-FD20-4577-8E1B-A344981A4409}"/>
    <cellStyle name="Millares 5 3 3" xfId="32098" xr:uid="{ED9693DF-690C-4BF2-8BDE-E1588166DF2E}"/>
    <cellStyle name="Millares 5 4" xfId="32099" xr:uid="{03269A55-AE69-4F4B-8EF6-EADA4611B193}"/>
    <cellStyle name="Millares 5 4 2" xfId="32100" xr:uid="{FAF4C5F3-2226-48C2-95A5-3E6C1F9B477C}"/>
    <cellStyle name="Millares 5 5" xfId="32101" xr:uid="{B1688397-4914-453D-BED6-FE715EC13FD4}"/>
    <cellStyle name="Millares 5 5 2" xfId="32102" xr:uid="{A5E3B18E-01D4-47B2-A3D4-E819BD6AA082}"/>
    <cellStyle name="Millares 5 6" xfId="32103" xr:uid="{3CF3BCDD-E3B8-4A77-97EE-B2077B71A950}"/>
    <cellStyle name="Millares 5 7" xfId="32104" xr:uid="{C13D30EB-3016-4BE8-99D7-7E9CA200245D}"/>
    <cellStyle name="Millares 5_Mes Actual" xfId="32105" xr:uid="{323A1320-E01F-49EF-930F-39396F72D475}"/>
    <cellStyle name="Millares 50" xfId="32106" xr:uid="{B5F974DA-082A-49A1-AC9F-09E7DCECB5EA}"/>
    <cellStyle name="Millares 50 2" xfId="32107" xr:uid="{686676B4-E20B-4001-B967-7329DA4571EE}"/>
    <cellStyle name="Millares 51" xfId="32108" xr:uid="{03787ECD-4633-4216-9170-6C90DBD85619}"/>
    <cellStyle name="Millares 51 2" xfId="32109" xr:uid="{E6803BDC-DF1E-4936-9DD6-ED7B6E08F8EF}"/>
    <cellStyle name="Millares 52" xfId="32110" xr:uid="{B89969B5-99E6-4C51-AC94-6F9283FF0C48}"/>
    <cellStyle name="Millares 52 2" xfId="32111" xr:uid="{57363873-8CD9-4F0D-9080-7992E5D8E825}"/>
    <cellStyle name="Millares 53" xfId="32112" xr:uid="{1DA1F7EA-C849-44D2-82E4-5C358F6BA588}"/>
    <cellStyle name="Millares 53 2" xfId="32113" xr:uid="{42DD5F49-5EAF-420B-98B8-27EAFEBDDEBB}"/>
    <cellStyle name="Millares 54" xfId="32114" xr:uid="{5D507C7C-687F-487B-9A78-49A4A84FD658}"/>
    <cellStyle name="Millares 54 2" xfId="32115" xr:uid="{D6A84F19-6C12-474D-B9DB-6D993ECD6878}"/>
    <cellStyle name="Millares 55" xfId="32116" xr:uid="{42C80C06-DCFF-462C-B42C-520A8F704876}"/>
    <cellStyle name="Millares 55 2" xfId="32117" xr:uid="{086FC0AC-DBA0-497E-A057-3984BAF6B1BB}"/>
    <cellStyle name="Millares 56" xfId="32118" xr:uid="{36DF2AE1-1A8D-44DF-BE79-BC11815F2DAD}"/>
    <cellStyle name="Millares 56 2" xfId="32119" xr:uid="{D8C0EF4C-A994-4AA1-88E7-CFE1B39D2E2C}"/>
    <cellStyle name="Millares 57" xfId="32120" xr:uid="{A341A2A1-4E7C-4D13-A3D1-21FA90CB72A9}"/>
    <cellStyle name="Millares 57 2" xfId="32121" xr:uid="{8FE6A008-7FFD-4769-B411-4C1B0862FA1E}"/>
    <cellStyle name="Millares 58" xfId="32122" xr:uid="{EC12A3E1-5F62-46F6-B410-FE90EC809459}"/>
    <cellStyle name="Millares 58 2" xfId="32123" xr:uid="{00A582A9-E370-4C12-963E-FF657691E753}"/>
    <cellStyle name="Millares 59" xfId="32124" xr:uid="{82CFFCD4-7C0B-4122-877A-E6100891C751}"/>
    <cellStyle name="Millares 59 2" xfId="32125" xr:uid="{9E4FB8B1-5178-4754-BAB2-6FDB1A5C6DF7}"/>
    <cellStyle name="Millares 6" xfId="32126" xr:uid="{DE09BF06-7F08-4162-A312-866172CC36F7}"/>
    <cellStyle name="Millares 6 10" xfId="32127" xr:uid="{E6D9F19E-8D2E-4042-B184-B55CBF89BC9C}"/>
    <cellStyle name="Millares 6 10 2" xfId="32128" xr:uid="{F00D74E2-7BE2-4E90-BA7C-E8512AC7D8A9}"/>
    <cellStyle name="Millares 6 10 2 2" xfId="32129" xr:uid="{855014A6-1378-4339-AE56-EFB929A4A26E}"/>
    <cellStyle name="Millares 6 10 3" xfId="32130" xr:uid="{E5306785-1329-496C-BC57-998A45DCC5C5}"/>
    <cellStyle name="Millares 6 11" xfId="32131" xr:uid="{9DC952D8-C315-408B-8DD6-C07F70169925}"/>
    <cellStyle name="Millares 6 11 2" xfId="32132" xr:uid="{55002108-5AE7-4E0B-A598-0C3FB25B1EEB}"/>
    <cellStyle name="Millares 6 11 3" xfId="32133" xr:uid="{FD30B2AE-7A03-4221-AB6C-F60E5824B141}"/>
    <cellStyle name="Millares 6 12" xfId="32134" xr:uid="{0A7B1DE8-CF0D-4583-B638-39F70FCDADEA}"/>
    <cellStyle name="Millares 6 12 2" xfId="32135" xr:uid="{E37D5914-51BE-47FD-B1C8-B86D774BFACC}"/>
    <cellStyle name="Millares 6 13" xfId="32136" xr:uid="{1327E411-CBDA-4CF6-B88F-F1753C4342DF}"/>
    <cellStyle name="Millares 6 14" xfId="32137" xr:uid="{4D092090-C050-43F8-89B7-FDD404365167}"/>
    <cellStyle name="Millares 6 2" xfId="32138" xr:uid="{AF231DCD-69CB-49E9-92B7-5E89E574E077}"/>
    <cellStyle name="Millares 6 2 2" xfId="32139" xr:uid="{43D3DBB2-8BC0-4CEB-ACC1-67690C6F1398}"/>
    <cellStyle name="Millares 6 2 2 2" xfId="32140" xr:uid="{7CB93092-3910-4DE8-A959-2BAEC1920D68}"/>
    <cellStyle name="Millares 6 2 2 2 2" xfId="32141" xr:uid="{16FDD4FC-1F01-4C61-86CD-57EADD61BDA5}"/>
    <cellStyle name="Millares 6 2 2 2 3" xfId="32142" xr:uid="{0470CFE8-0995-4308-B4E5-2E87D9370939}"/>
    <cellStyle name="Millares 6 2 2 3" xfId="32143" xr:uid="{D4067BD6-FC76-4399-A3C8-8F1E8ED6FE02}"/>
    <cellStyle name="Millares 6 2 2 3 2" xfId="32144" xr:uid="{8A213665-960E-44F6-A084-3DBF7B8ED86F}"/>
    <cellStyle name="Millares 6 2 2 4" xfId="32145" xr:uid="{1971CC16-F48D-4279-B00F-EF362E6AAFFB}"/>
    <cellStyle name="Millares 6 2 2 5" xfId="32146" xr:uid="{43533E9A-352C-4921-9B3E-AF3386F545A0}"/>
    <cellStyle name="Millares 6 2 2_Mes Actual" xfId="32147" xr:uid="{F5A33336-1967-4DA2-8893-943A2D66F312}"/>
    <cellStyle name="Millares 6 2 3" xfId="32148" xr:uid="{7A45718B-12D8-4688-872C-79DE377010ED}"/>
    <cellStyle name="Millares 6 2 3 2" xfId="32149" xr:uid="{BECE4772-7AFB-4DE6-9C6E-167C0A4D1414}"/>
    <cellStyle name="Millares 6 2 3 2 2" xfId="32150" xr:uid="{9A1F9AB9-0DDD-4458-B5A6-54E17A7582B7}"/>
    <cellStyle name="Millares 6 2 3 3" xfId="32151" xr:uid="{9CCB7C79-8ECF-4217-BF02-568FC7C4AB6A}"/>
    <cellStyle name="Millares 6 2 3 4" xfId="32152" xr:uid="{C5F030D0-CAD4-4311-B518-2B8F144FFBCE}"/>
    <cellStyle name="Millares 6 2 4" xfId="32153" xr:uid="{434194ED-B7E7-4FD4-94B0-B7D345D0CD71}"/>
    <cellStyle name="Millares 6 2 4 2" xfId="32154" xr:uid="{A39CEA7D-C3D9-49A7-8F9B-ACC4E951AC35}"/>
    <cellStyle name="Millares 6 2 4 2 2" xfId="32155" xr:uid="{2220C0DF-D2A9-4042-92F3-A7E7D8441604}"/>
    <cellStyle name="Millares 6 2 4 3" xfId="32156" xr:uid="{561CEAD0-C5F6-4631-8D00-BC9D54985D6F}"/>
    <cellStyle name="Millares 6 2 4 4" xfId="32157" xr:uid="{962C55BD-76EA-46EF-A97C-891ACDCDA625}"/>
    <cellStyle name="Millares 6 2 5" xfId="32158" xr:uid="{94B634D4-C3A0-4EC3-AC0D-9906F4685B70}"/>
    <cellStyle name="Millares 6 2 5 2" xfId="32159" xr:uid="{AA24CB45-F9E7-4464-AAD6-F39B46D25EB2}"/>
    <cellStyle name="Millares 6 2 5 3" xfId="32160" xr:uid="{B66D9554-1161-4BFE-BC92-F1BC08604C79}"/>
    <cellStyle name="Millares 6 2 6" xfId="32161" xr:uid="{F8F22D8B-3C98-428E-9197-F88CF216DBFC}"/>
    <cellStyle name="Millares 6 2 6 2" xfId="32162" xr:uid="{2E46D6A6-8C4F-42A0-85AB-EB3DB40DC75D}"/>
    <cellStyle name="Millares 6 2 7" xfId="32163" xr:uid="{E8B10689-A5E2-48F7-9AFF-2CBDC264017F}"/>
    <cellStyle name="Millares 6 2 7 2" xfId="32164" xr:uid="{EED84468-DDA2-4E7D-80DD-E4D9EF25EA79}"/>
    <cellStyle name="Millares 6 2 8" xfId="32165" xr:uid="{31DDBB8F-8EC2-40C9-A27C-57DADCF39ABA}"/>
    <cellStyle name="Millares 6 2 9" xfId="32166" xr:uid="{58AABA20-8EAB-4413-B054-261CC9C79195}"/>
    <cellStyle name="Millares 6 2_Mes Actual" xfId="32167" xr:uid="{0BDC8E29-3E5E-4D87-8B58-8C5BA6A9894C}"/>
    <cellStyle name="Millares 6 3" xfId="32168" xr:uid="{47492E8F-3CBB-4B98-A875-DFBCF69E4510}"/>
    <cellStyle name="Millares 6 3 2" xfId="32169" xr:uid="{9C71A491-9A86-4C0D-A7D7-1F240BED94F7}"/>
    <cellStyle name="Millares 6 3 2 2" xfId="32170" xr:uid="{D009AEDA-11F0-4589-8F0D-792F1A254232}"/>
    <cellStyle name="Millares 6 3 2 3" xfId="32171" xr:uid="{B86A823C-3CA8-46B8-9BA3-D6DA1D172527}"/>
    <cellStyle name="Millares 6 3 3" xfId="32172" xr:uid="{B07D2357-C430-473E-906C-68B08354D393}"/>
    <cellStyle name="Millares 6 3 3 2" xfId="32173" xr:uid="{15A58435-7AB1-421E-BF18-DFA05D2160E4}"/>
    <cellStyle name="Millares 6 3 4" xfId="32174" xr:uid="{E64A1907-A14E-497F-AB64-CEE330A858C9}"/>
    <cellStyle name="Millares 6 3 5" xfId="32175" xr:uid="{B5021D7D-2E8E-4E27-825B-B290B3209313}"/>
    <cellStyle name="Millares 6 3_Mes Actual" xfId="32176" xr:uid="{6BA3FD9E-B91F-42DA-BA59-038F4C967492}"/>
    <cellStyle name="Millares 6 4" xfId="32177" xr:uid="{FB11F67D-C465-4FF9-8662-CEFE0CB00A86}"/>
    <cellStyle name="Millares 6 4 2" xfId="32178" xr:uid="{96D883F1-C4AA-4D7D-A9A9-1A8E13F1C429}"/>
    <cellStyle name="Millares 6 4 2 2" xfId="32179" xr:uid="{020C8698-BC56-45C7-B1BE-73B2CC9DFBCE}"/>
    <cellStyle name="Millares 6 4 2 3" xfId="32180" xr:uid="{FE7A681C-63EC-4EF2-B6FD-DD1B56F71881}"/>
    <cellStyle name="Millares 6 4 3" xfId="32181" xr:uid="{095660BD-79AC-4276-AA9F-EC722E3F17E1}"/>
    <cellStyle name="Millares 6 4 3 2" xfId="32182" xr:uid="{6579789E-D8C6-40C2-87D1-650443B48E8F}"/>
    <cellStyle name="Millares 6 4 4" xfId="32183" xr:uid="{9C7E062A-BCB8-4647-A3BE-52CF04253D05}"/>
    <cellStyle name="Millares 6 4 5" xfId="32184" xr:uid="{D8F6DBA5-E333-4B79-A75B-ACE11E776E27}"/>
    <cellStyle name="Millares 6 4_Mes Actual" xfId="32185" xr:uid="{D2A9EE44-742C-4FB4-A585-5F75774DCA52}"/>
    <cellStyle name="Millares 6 5" xfId="32186" xr:uid="{74A51428-EFA0-474E-BD87-D05A0D104B46}"/>
    <cellStyle name="Millares 6 5 2" xfId="32187" xr:uid="{F04311F3-9904-44E8-B6E9-E3C115B977C1}"/>
    <cellStyle name="Millares 6 5 2 2" xfId="32188" xr:uid="{A92AFBA4-4A57-4E5C-BC3D-C2896A13C4C3}"/>
    <cellStyle name="Millares 6 5 3" xfId="32189" xr:uid="{CE48BC57-D80D-47D0-ABCF-F68A0AA36CD3}"/>
    <cellStyle name="Millares 6 5 4" xfId="32190" xr:uid="{7CFABB96-7556-495C-9161-EF2B6CEBD137}"/>
    <cellStyle name="Millares 6 5_Mes Actual" xfId="32191" xr:uid="{2FE752E2-F60B-4FE9-9E6D-AF08976FF64D}"/>
    <cellStyle name="Millares 6 6" xfId="32192" xr:uid="{B54F058C-5DEA-42A1-B63A-FCDECF677332}"/>
    <cellStyle name="Millares 6 6 2" xfId="32193" xr:uid="{FCF1B7F9-3743-42B1-8B0C-2F515968F955}"/>
    <cellStyle name="Millares 6 6 2 2" xfId="32194" xr:uid="{50CDEA8C-B751-44A4-96A6-5E2D95FDAD00}"/>
    <cellStyle name="Millares 6 6 3" xfId="32195" xr:uid="{692FD0D8-200D-415D-81F1-4FB097CE7E34}"/>
    <cellStyle name="Millares 6 6 4" xfId="32196" xr:uid="{3A03BE54-1743-4427-B53F-999B3195249E}"/>
    <cellStyle name="Millares 6 7" xfId="32197" xr:uid="{1CC281CD-7068-4996-9058-797DF6FE2AFE}"/>
    <cellStyle name="Millares 6 7 2" xfId="32198" xr:uid="{A361ED1C-0DF0-484A-B472-CE0FFEB88ECC}"/>
    <cellStyle name="Millares 6 7 2 2" xfId="32199" xr:uid="{AB136EF8-2B37-4196-AA8A-0FD5CFB70779}"/>
    <cellStyle name="Millares 6 7 3" xfId="32200" xr:uid="{75DD8317-0C30-4087-B20D-59E886EF2011}"/>
    <cellStyle name="Millares 6 7 4" xfId="32201" xr:uid="{03AD428B-9C4B-4CAE-A502-2B798961C831}"/>
    <cellStyle name="Millares 6 8" xfId="32202" xr:uid="{D2D9706F-0125-46B1-A8DD-094F9279D1CC}"/>
    <cellStyle name="Millares 6 8 2" xfId="32203" xr:uid="{6F02242F-7AAD-456F-B52F-FBDEDA915CD4}"/>
    <cellStyle name="Millares 6 8 2 2" xfId="32204" xr:uid="{B29522F4-AFC3-424E-9E0F-4E34B4190F1B}"/>
    <cellStyle name="Millares 6 8 3" xfId="32205" xr:uid="{670DA056-083A-4BAD-8F49-B05196BE9168}"/>
    <cellStyle name="Millares 6 8 4" xfId="32206" xr:uid="{7230B0A8-48C7-4A70-81E2-6142B5449988}"/>
    <cellStyle name="Millares 6 9" xfId="32207" xr:uid="{FB260DE5-962B-4B36-BE8B-5744D80AD082}"/>
    <cellStyle name="Millares 6 9 2" xfId="32208" xr:uid="{9B8B060C-D534-4E08-88D3-D353BFFB0F7F}"/>
    <cellStyle name="Millares 6_Mes Actual" xfId="32209" xr:uid="{F6D42DA6-599C-4975-85E8-CEA4473A1EF0}"/>
    <cellStyle name="Millares 60" xfId="32210" xr:uid="{42A6FC4F-D6B5-4F8C-B955-EEBAFAC96C35}"/>
    <cellStyle name="Millares 60 2" xfId="32211" xr:uid="{2001703B-B44E-48B9-8EEF-99B4BBE945C2}"/>
    <cellStyle name="Millares 61" xfId="32212" xr:uid="{B3B9B0C8-3F77-4A0C-8C4F-F130983E50FE}"/>
    <cellStyle name="Millares 61 2" xfId="32213" xr:uid="{8E24C7D1-787C-410A-9B6A-F564D91563AB}"/>
    <cellStyle name="Millares 62" xfId="32214" xr:uid="{7C7CEFE6-DF58-45BA-989E-20A8EF436726}"/>
    <cellStyle name="Millares 62 2" xfId="32215" xr:uid="{9B4D0654-ABF0-4228-84BE-FD96E55CAD6D}"/>
    <cellStyle name="Millares 63" xfId="32216" xr:uid="{C4391461-49CD-4869-B0B6-F1DE8ECD34EC}"/>
    <cellStyle name="Millares 63 2" xfId="32217" xr:uid="{A218CDDD-E23F-40A6-B825-C5351BCED2DA}"/>
    <cellStyle name="Millares 64" xfId="32218" xr:uid="{C2B16556-1334-4184-A352-1292BF17B517}"/>
    <cellStyle name="Millares 64 2" xfId="32219" xr:uid="{4B4BDE74-0246-4F79-ABC1-52F071D99505}"/>
    <cellStyle name="Millares 65" xfId="32220" xr:uid="{0AF0E997-7862-46E7-A617-C6BA538C22B8}"/>
    <cellStyle name="Millares 65 2" xfId="32221" xr:uid="{BFF3A492-32AF-458A-B11C-8924DFF03164}"/>
    <cellStyle name="Millares 66" xfId="32222" xr:uid="{B95BB1F5-2BDB-4936-AA05-49898ED68FCD}"/>
    <cellStyle name="Millares 66 2" xfId="32223" xr:uid="{CB3FB94B-F22D-445B-84A8-A048D35DEBB7}"/>
    <cellStyle name="Millares 67" xfId="32224" xr:uid="{02577404-FFD4-410E-A5BC-D9B5CDA3C22B}"/>
    <cellStyle name="Millares 67 2" xfId="32225" xr:uid="{7872D97F-429D-43AB-98F4-C29C71CEA08F}"/>
    <cellStyle name="Millares 68" xfId="32226" xr:uid="{27018536-0A2F-4FBB-B5E4-5E416DE459E6}"/>
    <cellStyle name="Millares 68 2" xfId="32227" xr:uid="{5F86A3CC-2632-49A4-BA78-443153AFDCD1}"/>
    <cellStyle name="Millares 69" xfId="32228" xr:uid="{FBFAE99C-2C04-4C1A-963F-A99804C522A9}"/>
    <cellStyle name="Millares 69 2" xfId="32229" xr:uid="{C9B68041-9F3A-42BF-8137-D09675FD2057}"/>
    <cellStyle name="Millares 7" xfId="32230" xr:uid="{3BF9F803-DD50-4805-8A09-CCDBA1F01130}"/>
    <cellStyle name="Millares 7 10" xfId="32231" xr:uid="{0D9EF9DF-66EF-4E3D-AB54-F17F23F3F985}"/>
    <cellStyle name="Millares 7 2" xfId="32232" xr:uid="{E3F1CC8E-50E3-4A60-8C2B-CA2D8749750E}"/>
    <cellStyle name="Millares 7 2 2" xfId="32233" xr:uid="{FA345A0E-B7C9-4D0F-9BBF-6C8E060D1457}"/>
    <cellStyle name="Millares 7 2 3" xfId="32234" xr:uid="{7AF77B17-017F-4AF0-B2A3-FB49B6DABB16}"/>
    <cellStyle name="Millares 7 2 4" xfId="32235" xr:uid="{8B83FD51-156D-4397-AE7F-D0A79CD6AADB}"/>
    <cellStyle name="Millares 7 2_Mes Actual" xfId="32236" xr:uid="{D15631CA-C94A-49D1-96C0-9206DA11C87D}"/>
    <cellStyle name="Millares 7 3" xfId="32237" xr:uid="{E7CDE6CB-4517-4C97-A51A-F097DA0361E5}"/>
    <cellStyle name="Millares 7 3 2" xfId="32238" xr:uid="{10DC095D-DFB3-47E3-BE18-DD8B3CA2AEF7}"/>
    <cellStyle name="Millares 7 4" xfId="32239" xr:uid="{BA8B9276-847F-480C-B389-CCDB904788EC}"/>
    <cellStyle name="Millares 7 5" xfId="32240" xr:uid="{DF81A605-9558-46F3-987E-D4E77E427E8E}"/>
    <cellStyle name="Millares 7 6" xfId="32241" xr:uid="{8D5D92C7-B56F-4807-9F80-8DEBF5598427}"/>
    <cellStyle name="Millares 7 7" xfId="32242" xr:uid="{BCD81114-EBD8-451A-AC36-B516F19E2686}"/>
    <cellStyle name="Millares 7 8" xfId="32243" xr:uid="{0BB2CB66-7A25-43D3-A9A0-AA559AFD17B7}"/>
    <cellStyle name="Millares 7 9" xfId="32244" xr:uid="{A88FAB5E-588C-4CF8-8D63-B9BAE5AA8E82}"/>
    <cellStyle name="Millares 7_Mes Actual" xfId="32245" xr:uid="{D80FB2C8-B547-413B-BA70-686486E10171}"/>
    <cellStyle name="Millares 70" xfId="32246" xr:uid="{6D6FD9B3-AC15-4665-BD09-6144714D82DE}"/>
    <cellStyle name="Millares 70 2" xfId="32247" xr:uid="{4A9557B3-9755-4ECC-A32B-0C3C6E9404F2}"/>
    <cellStyle name="Millares 71" xfId="32248" xr:uid="{84E4CE2F-0867-404A-AEC7-EF271E8F0689}"/>
    <cellStyle name="Millares 71 2" xfId="32249" xr:uid="{C77C2418-C60A-4E7C-A252-6CCEF5BABBA7}"/>
    <cellStyle name="Millares 72" xfId="32250" xr:uid="{C9991001-00BC-4E38-9FEC-0EB0CE23C0D6}"/>
    <cellStyle name="Millares 72 2" xfId="32251" xr:uid="{CAC3548E-9165-4207-8967-8369DFCF3147}"/>
    <cellStyle name="Millares 73" xfId="32252" xr:uid="{19DB7456-FCE0-45D5-9B41-2C5EFCE81BD2}"/>
    <cellStyle name="Millares 73 2" xfId="32253" xr:uid="{4A20CC48-8C02-47F6-A6B4-C08E48A6D4BA}"/>
    <cellStyle name="Millares 74" xfId="32254" xr:uid="{1159157F-185A-4D34-A807-6E987392AC23}"/>
    <cellStyle name="Millares 74 2" xfId="32255" xr:uid="{AF18D2CA-F789-40F6-B2C1-0BDDD5A807BD}"/>
    <cellStyle name="Millares 75" xfId="32256" xr:uid="{6BCB8A51-45A4-43BC-B1E3-9D38E3F2DE58}"/>
    <cellStyle name="Millares 75 2" xfId="32257" xr:uid="{4E02912F-2E58-47ED-9C74-388ED9658704}"/>
    <cellStyle name="Millares 76" xfId="32258" xr:uid="{F47393AC-2C63-4FD7-8686-E9C1DF8D3403}"/>
    <cellStyle name="Millares 76 2" xfId="32259" xr:uid="{C1D687B3-FB2C-45C5-B994-3C33FAF3269A}"/>
    <cellStyle name="Millares 77" xfId="32260" xr:uid="{B8685086-D8E0-4CC9-A595-612D11BAB113}"/>
    <cellStyle name="Millares 77 2" xfId="32261" xr:uid="{5FC30C64-10E8-4911-87DB-07606AC201BB}"/>
    <cellStyle name="Millares 78" xfId="32262" xr:uid="{A3741B0A-9E6C-497A-9DF8-92815F458635}"/>
    <cellStyle name="Millares 78 2" xfId="32263" xr:uid="{BE15A721-B332-4067-9768-5AB4E5B08C89}"/>
    <cellStyle name="Millares 79" xfId="32264" xr:uid="{D87114DF-2866-40EA-914E-F6C85CA4D6B2}"/>
    <cellStyle name="Millares 79 2" xfId="32265" xr:uid="{0874ECF9-7A8D-4479-BBCB-AEB50DA76A3E}"/>
    <cellStyle name="Millares 8" xfId="32266" xr:uid="{365F5583-480B-4F23-89C5-4C041E724524}"/>
    <cellStyle name="Millares 8 10" xfId="32267" xr:uid="{96FD406A-8FA7-444A-B92E-EA52F59DB931}"/>
    <cellStyle name="Millares 8 11" xfId="32268" xr:uid="{A710EF3C-59DE-48AE-A1DB-D6681EE0EA8C}"/>
    <cellStyle name="Millares 8 2" xfId="32269" xr:uid="{79857A04-EB47-4217-AA6F-9E76DC1B5500}"/>
    <cellStyle name="Millares 8 2 2" xfId="32270" xr:uid="{0AC5D681-88A7-49BC-83F4-3E9F9F0A97C7}"/>
    <cellStyle name="Millares 8 2 2 2" xfId="32271" xr:uid="{9EB86123-2CD9-4CF3-90DA-F752BF41CC89}"/>
    <cellStyle name="Millares 8 2 3" xfId="32272" xr:uid="{10A58B8F-A774-4A7B-81F0-BC9EA4F1C67A}"/>
    <cellStyle name="Millares 8 2_Mes Actual" xfId="32273" xr:uid="{22AA9158-A752-4969-860E-ABC588F87497}"/>
    <cellStyle name="Millares 8 3" xfId="32274" xr:uid="{817FFF73-C90C-4BD4-AFA8-37FCDA4495A0}"/>
    <cellStyle name="Millares 8 3 2" xfId="32275" xr:uid="{175F50D6-AC58-4B64-BF95-189448D59E3F}"/>
    <cellStyle name="Millares 8 3_Mes Actual" xfId="32276" xr:uid="{417FC31E-675A-4999-958A-5EABA377D454}"/>
    <cellStyle name="Millares 8 4" xfId="32277" xr:uid="{EB470980-BB6C-4A6C-9088-185962827237}"/>
    <cellStyle name="Millares 8 5" xfId="32278" xr:uid="{9812108A-0E49-4656-B286-4D83A951E3A3}"/>
    <cellStyle name="Millares 8 6" xfId="32279" xr:uid="{D9BE34A8-052F-48DE-B77E-4CB58FDF927D}"/>
    <cellStyle name="Millares 8 7" xfId="32280" xr:uid="{15EB335A-71CF-4EBB-9803-5EE9574DBE8B}"/>
    <cellStyle name="Millares 8 8" xfId="32281" xr:uid="{E23ADFF0-372B-4323-938F-85CEAAEE39BC}"/>
    <cellStyle name="Millares 8 9" xfId="32282" xr:uid="{1B319A48-C5F3-4102-96CD-8BCA339D2789}"/>
    <cellStyle name="Millares 8_Mes Actual" xfId="32283" xr:uid="{E42E548D-0D90-484D-93B5-AE46070BFFCC}"/>
    <cellStyle name="Millares 80" xfId="32284" xr:uid="{30C73EC8-3C67-45BE-873E-E76ED89F8143}"/>
    <cellStyle name="Millares 80 2" xfId="32285" xr:uid="{6BA48855-B3D9-404D-BCFB-931F93EBB278}"/>
    <cellStyle name="Millares 81" xfId="32286" xr:uid="{CD4ABE0A-CF98-4154-940E-F9292F3410CC}"/>
    <cellStyle name="Millares 81 2" xfId="32287" xr:uid="{24D02986-2AC0-4E4D-8B3A-DAA4B078F9A5}"/>
    <cellStyle name="Millares 82" xfId="32288" xr:uid="{C6FB8467-EACB-4879-AA67-9BFEFD2B4815}"/>
    <cellStyle name="Millares 82 2" xfId="32289" xr:uid="{D836FC79-5158-46E1-BB24-70597F2B11AE}"/>
    <cellStyle name="Millares 83" xfId="32290" xr:uid="{275EEAE1-5959-43A2-8DD8-571C05A6DAEE}"/>
    <cellStyle name="Millares 83 2" xfId="32291" xr:uid="{CFCBC496-B4B7-4A2B-96B8-5998FCF0FD93}"/>
    <cellStyle name="Millares 84" xfId="32292" xr:uid="{33B302A8-769C-4923-BBBC-030013830CD0}"/>
    <cellStyle name="Millares 84 2" xfId="32293" xr:uid="{05434C53-6296-4B98-A5AE-FF492890AFD6}"/>
    <cellStyle name="Millares 85" xfId="32294" xr:uid="{56AF6314-B2E5-453C-84D2-BA9BF144D21B}"/>
    <cellStyle name="Millares 85 2" xfId="32295" xr:uid="{789D9F62-EA54-4E14-AFC9-4E79B5D2C1D7}"/>
    <cellStyle name="Millares 86" xfId="32296" xr:uid="{116B5AC0-BDBC-458B-8579-8CC94B250463}"/>
    <cellStyle name="Millares 86 2" xfId="32297" xr:uid="{DAB2CDFC-3C58-4581-9BC9-327B3E613526}"/>
    <cellStyle name="Millares 87" xfId="32298" xr:uid="{E7D5D243-E27B-47F4-A11F-205379F650F5}"/>
    <cellStyle name="Millares 87 2" xfId="32299" xr:uid="{19DD5211-DB18-46F3-8901-5162F79C93DE}"/>
    <cellStyle name="Millares 88" xfId="32300" xr:uid="{5D12F44E-FE90-481E-9CE6-E83FDE229B5A}"/>
    <cellStyle name="Millares 88 2" xfId="32301" xr:uid="{F400AFCC-C316-4CE1-AFB5-6ED23550F9FE}"/>
    <cellStyle name="Millares 89" xfId="32302" xr:uid="{C35A3394-6CF9-4F86-BCF6-817818E1872C}"/>
    <cellStyle name="Millares 89 2" xfId="32303" xr:uid="{6DFE08D0-5AE4-4F35-B5E7-FF825B218475}"/>
    <cellStyle name="Millares 9" xfId="32304" xr:uid="{1034F97A-71BC-4030-88C8-F569A3A82A01}"/>
    <cellStyle name="Millares 9 2" xfId="32305" xr:uid="{89567204-40B6-43FE-9932-078069CEBCA1}"/>
    <cellStyle name="Millares 9 2 2" xfId="32306" xr:uid="{33710F52-71CA-4379-930E-6085F72497E9}"/>
    <cellStyle name="Millares 9 2 3" xfId="32307" xr:uid="{891C7F79-F92C-4FB4-976F-DC0D224D6B58}"/>
    <cellStyle name="Millares 9 2 4" xfId="32308" xr:uid="{8F5EFAED-5901-497B-93F3-11F1526E4319}"/>
    <cellStyle name="Millares 9 2_Mes Actual" xfId="32309" xr:uid="{29C7BE9F-5DC3-4C5D-808D-376431BF4C00}"/>
    <cellStyle name="Millares 9 3" xfId="32310" xr:uid="{2590C5A9-ECB0-4297-96F7-36267F59C8DB}"/>
    <cellStyle name="Millares 9 3 2" xfId="32311" xr:uid="{15264869-33C3-4513-B803-89C4C0ED9E7D}"/>
    <cellStyle name="Millares 9 4" xfId="32312" xr:uid="{E42D0066-5C6A-4DB9-91F5-6F8E539B8532}"/>
    <cellStyle name="Millares 9 5" xfId="32313" xr:uid="{532605C5-A5CB-426F-8398-C23DA1451E19}"/>
    <cellStyle name="Millares 9 6" xfId="32314" xr:uid="{14934419-56B1-4CE0-B98A-89A456441DE1}"/>
    <cellStyle name="Millares 9 7" xfId="32315" xr:uid="{0D992EA4-C401-43A1-B46F-D0DC30944501}"/>
    <cellStyle name="Millares 9 8" xfId="32316" xr:uid="{5AAE4C86-D41E-4361-8CC6-338331620AF8}"/>
    <cellStyle name="Millares 9_Mes Actual" xfId="32317" xr:uid="{07176A93-28B1-47ED-BC48-E2786DE10884}"/>
    <cellStyle name="Millares 90" xfId="32318" xr:uid="{B191D1FC-E7DF-4F09-A0B2-75BE30C8FAA2}"/>
    <cellStyle name="Millares 90 2" xfId="32319" xr:uid="{0996BE5B-A20D-41E1-B7AE-94257EDFD537}"/>
    <cellStyle name="Millares 91" xfId="32320" xr:uid="{7AE13459-2191-4935-94BA-87FB0E586D93}"/>
    <cellStyle name="Millares 91 2" xfId="32321" xr:uid="{C1C7248F-2A5F-429F-8C48-CE00FE36F45D}"/>
    <cellStyle name="Millares 92" xfId="32322" xr:uid="{B919209F-F9F3-4A99-A8A3-ECC378FDBA17}"/>
    <cellStyle name="Millares 92 2" xfId="32323" xr:uid="{3C691BC9-AC72-4CC3-AD9E-1D2BE9983691}"/>
    <cellStyle name="Millares 93" xfId="32324" xr:uid="{E077DA5A-77A4-44C4-832C-706EEEFBFB7A}"/>
    <cellStyle name="Millares 93 2" xfId="32325" xr:uid="{E15CA597-6AE9-468D-925F-A59A4D7E91AC}"/>
    <cellStyle name="Millares 94" xfId="32326" xr:uid="{DBBB9947-7E2A-4130-9906-46CBC74046D5}"/>
    <cellStyle name="Millares 94 2" xfId="32327" xr:uid="{2E95A123-9956-4095-8CFA-211E6B81945E}"/>
    <cellStyle name="Millares 95" xfId="32328" xr:uid="{F854D51E-1125-467F-9EE2-F43106537C40}"/>
    <cellStyle name="Millares 95 2" xfId="32329" xr:uid="{928591B6-C72A-499C-A77F-41C1EA6747B6}"/>
    <cellStyle name="Millares 96" xfId="32330" xr:uid="{28CDC412-0204-4949-B2B9-7232F572B486}"/>
    <cellStyle name="Millares 97" xfId="32331" xr:uid="{84385180-C4C7-468D-874C-FB737BAF32E6}"/>
    <cellStyle name="Millares 97 2" xfId="32332" xr:uid="{CA88D3B6-D9FD-4569-ADFD-8D470CD8204E}"/>
    <cellStyle name="Millares 98" xfId="32333" xr:uid="{C0CC81F7-F03F-4FCE-B69B-2CB91D1D47E5}"/>
    <cellStyle name="Millares 98 2" xfId="32334" xr:uid="{F4FFB551-C9AF-4258-A8A8-DF2F55D97319}"/>
    <cellStyle name="Millares 99" xfId="32335" xr:uid="{FA0BA65B-D9E9-4D38-9BC6-87FF4415BF2E}"/>
    <cellStyle name="Millares 99 2" xfId="32336" xr:uid="{762F4042-099A-407A-A78A-35C137FFE21B}"/>
    <cellStyle name="Milliers [0]_!!!GO" xfId="32337" xr:uid="{658C91FB-A372-4C84-A45B-5FE38894537B}"/>
    <cellStyle name="Milliers_!!!GO" xfId="32338" xr:uid="{E55CC7F3-96C6-4191-8C7B-E381A1D96C72}"/>
    <cellStyle name="mm/dd/yy" xfId="32339" xr:uid="{6013C1CC-6915-4345-A963-E6A937E614B7}"/>
    <cellStyle name="Model" xfId="32340" xr:uid="{1805ABB9-83C0-4A43-AF22-71CD77E46B59}"/>
    <cellStyle name="Moneda - Modelo1" xfId="32341" xr:uid="{5D4687BB-1A05-42A7-9D48-D2F56DC93E2D}"/>
    <cellStyle name="Moneda - Modelo2" xfId="32342" xr:uid="{005BA38C-A5D1-43A7-9961-E9C2B09888CE}"/>
    <cellStyle name="Moneda [0] 2" xfId="6" xr:uid="{F4325275-1DB2-4BB0-8886-D5D053AC1383}"/>
    <cellStyle name="Moneda [0] 2 2" xfId="32343" xr:uid="{29F4CA4F-B47C-4A0E-BDFE-449D1A2C4848}"/>
    <cellStyle name="Moneda 12" xfId="2" xr:uid="{00000000-0005-0000-0000-000001000000}"/>
    <cellStyle name="Moneda 15" xfId="32344" xr:uid="{A5C5C75A-94D7-427F-9271-88EA35151B4A}"/>
    <cellStyle name="Moneda 2" xfId="11" xr:uid="{F874D70E-8756-4707-94DA-FF4E307F55AE}"/>
    <cellStyle name="Moneda 2 2" xfId="32346" xr:uid="{446B1E9E-0067-4AAC-90A7-8D5A4B90B00E}"/>
    <cellStyle name="Moneda 2 2 2" xfId="32347" xr:uid="{E51E7B43-BDE9-4F0C-AB34-55E7B284E6E7}"/>
    <cellStyle name="Moneda 2 2 3" xfId="32348" xr:uid="{08065AB4-5F0B-4358-96E0-23D04667E1D4}"/>
    <cellStyle name="Moneda 2 3" xfId="32349" xr:uid="{727A569F-D3C9-4162-92D7-E53902754C58}"/>
    <cellStyle name="Moneda 2 3 2" xfId="32350" xr:uid="{5F83D655-6EAA-4FAA-A6D9-F025546A87AA}"/>
    <cellStyle name="Moneda 2 4" xfId="32351" xr:uid="{88C81FDD-BA45-4D01-8DC2-D8655223713D}"/>
    <cellStyle name="Moneda 2 5" xfId="32352" xr:uid="{9C28FAA7-7939-4C81-B1B7-EF16DEF442D7}"/>
    <cellStyle name="Moneda 2 6" xfId="32353" xr:uid="{E9665EF9-E824-476E-82F9-7D0AA02E5C6C}"/>
    <cellStyle name="Moneda 2 7" xfId="32354" xr:uid="{6CF30963-2E89-4943-AE57-53F5A547C8C8}"/>
    <cellStyle name="Moneda 2 8" xfId="32355" xr:uid="{4B8AAA67-E437-4B93-8AE8-FFF96649582F}"/>
    <cellStyle name="Moneda 2 9" xfId="32345" xr:uid="{E6A24CE5-5B26-43E8-B696-50B32504C5ED}"/>
    <cellStyle name="Moneda 2_Mes Actual" xfId="32356" xr:uid="{F06221F3-78EB-41DE-BCF2-42F70353E6E8}"/>
    <cellStyle name="Moneda 3" xfId="32357" xr:uid="{AC2C1ABA-2A54-4205-8B27-3B7E6BB37989}"/>
    <cellStyle name="Moneda 3 2" xfId="32358" xr:uid="{71142191-551A-441C-AF16-5C619A21EC56}"/>
    <cellStyle name="Moneda 4" xfId="32359" xr:uid="{00F882EE-BA23-48EE-A369-6ABAFDC76F7F}"/>
    <cellStyle name="Moneda 4 2" xfId="32360" xr:uid="{B83C0CB2-7F9A-4A26-BD6F-8DD2513B95E5}"/>
    <cellStyle name="Moneda 5" xfId="13" xr:uid="{DA5FBF51-2A34-4BFE-AB06-BFF6C9A2EE2E}"/>
    <cellStyle name="Moneda 6" xfId="49438" xr:uid="{20307D82-2863-4131-80CB-8FB4A3930005}"/>
    <cellStyle name="Monétaire [0]_!!!GO" xfId="32361" xr:uid="{D85E928E-33E9-49C7-B822-A2D1700BB85F}"/>
    <cellStyle name="Monétaire_!!!GO" xfId="32362" xr:uid="{612A0740-6359-4D9C-8044-4B37D87483DE}"/>
    <cellStyle name="Monetario" xfId="32363" xr:uid="{8E627991-EFC6-488F-A9D5-D5D43EA32388}"/>
    <cellStyle name="Monetario 2" xfId="32364" xr:uid="{82C25933-79BD-4C6C-9F6A-AB857B0ED965}"/>
    <cellStyle name="Monetario 3" xfId="32365" xr:uid="{4C450C63-F613-4BBB-B5D9-F435E75809EC}"/>
    <cellStyle name="Monetario 4" xfId="32366" xr:uid="{3AB6F05B-2910-4500-938F-B7E8A11E2C95}"/>
    <cellStyle name="Monetario 5" xfId="32367" xr:uid="{55FD2476-792E-4905-BCFF-7B3F61499A62}"/>
    <cellStyle name="Monetario_Mes Actual" xfId="32368" xr:uid="{F49D7ACF-9F1F-455D-BBDC-A04B5B4EF12F}"/>
    <cellStyle name="Monetario0" xfId="32369" xr:uid="{4DF96642-E93C-4DB6-9C96-D2E9AC289530}"/>
    <cellStyle name="Monetario0 2" xfId="32370" xr:uid="{9C15E06E-32A4-445B-A174-F72046858737}"/>
    <cellStyle name="Monetario0 3" xfId="32371" xr:uid="{221F3F18-E83D-46C1-8ABC-4E1B6C1A5676}"/>
    <cellStyle name="Monetario0 4" xfId="32372" xr:uid="{719136B0-7FAA-4CE1-9F45-30BB70758665}"/>
    <cellStyle name="Monetario0_Mes Actual" xfId="32373" xr:uid="{AC18233E-640D-4ADC-B881-C21D02DB9CB0}"/>
    <cellStyle name="montos" xfId="32374" xr:uid="{9562522F-8B25-40F3-8B82-35D0BF6BF16B}"/>
    <cellStyle name="montos 2" xfId="32375" xr:uid="{53A3F401-7208-48B4-85A2-C3B7D94D803C}"/>
    <cellStyle name="montos 2 2" xfId="32376" xr:uid="{453AB268-9F05-476B-A0C0-F6181355E814}"/>
    <cellStyle name="montos 3" xfId="32377" xr:uid="{49822179-AC15-4975-9B1B-C92C6FD754AA}"/>
    <cellStyle name="movimentação" xfId="32378" xr:uid="{00CA3F3B-B89E-402D-A5B8-EDDE9CB7585A}"/>
    <cellStyle name="Multiple" xfId="32379" xr:uid="{A5B78D9D-54B4-4DC0-B220-1FBF66328396}"/>
    <cellStyle name="n" xfId="32380" xr:uid="{0C9478B2-3E9F-4FBC-8504-E47DE281F76A}"/>
    <cellStyle name="n-" xfId="32381" xr:uid="{29A4B09E-E537-4F7F-878D-DF10DF060815}"/>
    <cellStyle name="n*" xfId="32382" xr:uid="{FECD3621-DF38-43D3-A208-522F339EC47E}"/>
    <cellStyle name="n* 2" xfId="32383" xr:uid="{0468F0D2-BB2F-46B5-AC09-64C8D1907E3A}"/>
    <cellStyle name="n* 3" xfId="32384" xr:uid="{C722D473-D2F8-40AD-9B66-3426284F7660}"/>
    <cellStyle name="n_Muzac Ops" xfId="32385" xr:uid="{E7B28E95-A071-40C2-9F44-69328CE05604}"/>
    <cellStyle name="n0" xfId="32386" xr:uid="{C344BD46-6E8E-4EF4-8248-EF2D28259936}"/>
    <cellStyle name="n0'" xfId="32387" xr:uid="{3D41D7E7-6B4A-41A6-911D-3CECC5B87A70}"/>
    <cellStyle name="n0-" xfId="32388" xr:uid="{91311FD9-4D86-4FF1-A4D5-FC1FFFF6496D}"/>
    <cellStyle name="n00" xfId="32389" xr:uid="{8E1C3470-1C04-482D-885E-223D90E98D9E}"/>
    <cellStyle name="n00 2" xfId="32390" xr:uid="{939E9AEF-FCD9-4BF1-BEA9-B6B303D7E48B}"/>
    <cellStyle name="n000" xfId="32391" xr:uid="{8B1A99D0-D27D-4A18-A8B2-66C800A7898F}"/>
    <cellStyle name="n0x" xfId="32392" xr:uid="{BD0AED58-686B-46E9-B878-82692CD82D12}"/>
    <cellStyle name="n1" xfId="32393" xr:uid="{6B8B5173-8816-4C8C-A32C-88D0ECADA5CE}"/>
    <cellStyle name="n1`" xfId="32394" xr:uid="{3C5CF587-28BF-464E-ABD4-331C7F155E65}"/>
    <cellStyle name="n1x" xfId="32395" xr:uid="{BF7B6BCF-B349-4259-A310-6F2D3DB957A7}"/>
    <cellStyle name="n2" xfId="32396" xr:uid="{67F2028C-2B34-4616-BAD0-018E8AC56742}"/>
    <cellStyle name="n21x" xfId="32397" xr:uid="{6C926287-F3BB-4C0A-A2FF-6A6E8BA2E1E7}"/>
    <cellStyle name="n2x" xfId="32398" xr:uid="{0CB211F0-7493-4936-872E-129A809EEBB7}"/>
    <cellStyle name="n2z" xfId="32399" xr:uid="{681D909A-BD05-4E94-BCFC-4FC25CD4E7DE}"/>
    <cellStyle name="n3" xfId="32400" xr:uid="{56195DF8-8AAF-4972-A323-2E7AB94A11FE}"/>
    <cellStyle name="n3x" xfId="32401" xr:uid="{CCC747D5-D504-4D0D-9BEB-89ECD7A0D1EE}"/>
    <cellStyle name="n9" xfId="32402" xr:uid="{6D979DA7-DE30-401D-98AA-3E13300E2113}"/>
    <cellStyle name="Neutral 2" xfId="32403" xr:uid="{5B842893-860B-44AF-82A8-C7B449E16652}"/>
    <cellStyle name="Neutral 2 2" xfId="32404" xr:uid="{474E1975-6F60-4007-860F-A8657AD17E07}"/>
    <cellStyle name="Neutral 2 3" xfId="32405" xr:uid="{168C96B7-7FFC-490D-9AFF-3EB685119AE7}"/>
    <cellStyle name="Neutral 2 4" xfId="32406" xr:uid="{7FB14FE9-CE2E-4F4C-AB82-67C6550C5D0A}"/>
    <cellStyle name="Neutral 2 5" xfId="32407" xr:uid="{40E7B2CB-02AF-4601-9BEA-572EB2AB7757}"/>
    <cellStyle name="Neutral 2_Mes Actual" xfId="32408" xr:uid="{B951AF5D-876F-48CC-A106-9D68F533FDCC}"/>
    <cellStyle name="Neutral 3" xfId="32409" xr:uid="{556218E2-7EC0-4DD3-BB0E-8D8174B4D6F3}"/>
    <cellStyle name="Neutral 4" xfId="32410" xr:uid="{1E594260-1BF5-43B9-A087-75C90472DFF8}"/>
    <cellStyle name="Neutral 5" xfId="32411" xr:uid="{2C7B5E7F-A066-4453-B23A-D60FCC852203}"/>
    <cellStyle name="Neutral 6" xfId="32412" xr:uid="{8E7EF9B7-0996-4358-893C-FCEC4B17B649}"/>
    <cellStyle name="Neutral 6 2" xfId="32413" xr:uid="{103C9D5F-92FE-4860-A376-DF6E8BC5C319}"/>
    <cellStyle name="Neutral 6 3" xfId="32414" xr:uid="{2281DD68-3255-4BDE-9148-FB3063EB1AFF}"/>
    <cellStyle name="Neutral 7" xfId="32415" xr:uid="{34654636-8AFE-4EFE-8B4E-55251E73CB61}"/>
    <cellStyle name="Neutral 8" xfId="32416" xr:uid="{588982FA-365F-4C54-9863-2F83EF5791FA}"/>
    <cellStyle name="Neutral 8 2" xfId="32417" xr:uid="{7CD4DB67-3CED-4F3E-89AA-624AF8ED2464}"/>
    <cellStyle name="NivelCol_1 2" xfId="32418" xr:uid="{F1962FF7-8982-4711-A56E-F9B39AB75022}"/>
    <cellStyle name="NivelFila_1 2" xfId="32419" xr:uid="{21CDF8FB-7C2F-45C6-A2FD-963F980AC25D}"/>
    <cellStyle name="nm0" xfId="32420" xr:uid="{EC46EA8A-4196-4269-8476-1F5847A5B21F}"/>
    <cellStyle name="NMNBV" xfId="32421" xr:uid="{AA99A435-3DD1-4E59-971F-9FA92018BC4B}"/>
    <cellStyle name="nnx" xfId="32422" xr:uid="{2ABAAFD6-3B7B-4E9B-8827-B0EA750E505F}"/>
    <cellStyle name="no" xfId="32423" xr:uid="{7DBB73D7-342B-43AC-AACE-7FDFA3272C62}"/>
    <cellStyle name="no dec" xfId="32424" xr:uid="{6B634FA3-7691-4570-B606-33C82E3A9AD0}"/>
    <cellStyle name="No-definido" xfId="32425" xr:uid="{6D287ADE-E996-46DE-86DB-4B864B6DA4F2}"/>
    <cellStyle name="No-definido 2" xfId="32426" xr:uid="{81502C7E-B779-4D34-AD9C-33ED73836292}"/>
    <cellStyle name="No-definido 2 10" xfId="32427" xr:uid="{135CBEFD-3914-4AA0-9516-E64886403FFE}"/>
    <cellStyle name="No-definido 2 11" xfId="32428" xr:uid="{0C3A7258-3452-4261-B001-B93008A0BDBF}"/>
    <cellStyle name="No-definido 2 12" xfId="32429" xr:uid="{175EE319-E943-4105-8FF7-26BA77C07A9A}"/>
    <cellStyle name="No-definido 2 13" xfId="32430" xr:uid="{C0C1DC30-02DE-4535-9529-A04B8D59FA21}"/>
    <cellStyle name="No-definido 2 14" xfId="32431" xr:uid="{08105A53-74F9-4073-BF6B-382492CDADD7}"/>
    <cellStyle name="No-definido 2 15" xfId="32432" xr:uid="{FC4C38CC-7B55-4F3D-A31E-3B5CE670F4E2}"/>
    <cellStyle name="No-definido 2 2" xfId="32433" xr:uid="{92D88C07-F6B6-4AEA-9717-BE7B7651F635}"/>
    <cellStyle name="No-definido 2 3" xfId="32434" xr:uid="{D789F3EA-CBE2-4811-942D-24AE7BBB33D9}"/>
    <cellStyle name="No-definido 2 4" xfId="32435" xr:uid="{A1F9CF90-7253-449C-ABE7-85D9AAB92B74}"/>
    <cellStyle name="No-definido 2 5" xfId="32436" xr:uid="{93A6B717-19DA-433A-87EE-46D5F13895B8}"/>
    <cellStyle name="No-definido 2 6" xfId="32437" xr:uid="{E81BA107-2419-4DA8-8A9C-FC807283137F}"/>
    <cellStyle name="No-definido 2 7" xfId="32438" xr:uid="{72002C85-FB04-46BD-B4BE-D66107994386}"/>
    <cellStyle name="No-definido 2 8" xfId="32439" xr:uid="{8F17EE49-2042-4E68-B69C-7C35A9E1A9AA}"/>
    <cellStyle name="No-definido 2 9" xfId="32440" xr:uid="{17675AF1-A520-4EAE-85CE-C71B4F25E204}"/>
    <cellStyle name="No-definido 3" xfId="32441" xr:uid="{39792CA2-D672-4541-80AC-9A81B3D9D468}"/>
    <cellStyle name="nombre" xfId="32442" xr:uid="{C0EE374E-5731-4986-96B7-289F0F2C7146}"/>
    <cellStyle name="Nor}al" xfId="32443" xr:uid="{E69E2360-0772-4DD7-864A-B4F32A73E8B9}"/>
    <cellStyle name="Nor}al 2" xfId="32444" xr:uid="{F2405C30-C622-4702-BCF8-EE6C56FB6DFC}"/>
    <cellStyle name="Nor}al_Anexos banco agosto 2010" xfId="32445" xr:uid="{6C0EAA5C-FA17-4F47-A009-5DB12AF74CC9}"/>
    <cellStyle name="Normal" xfId="0" builtinId="0"/>
    <cellStyle name="Normal - Estilo1" xfId="32446" xr:uid="{71D03C24-D500-4A13-9C0B-195F047B1C8E}"/>
    <cellStyle name="Normal - Estilo2" xfId="32447" xr:uid="{485914AE-9C68-41E5-A80B-47D7632A74B8}"/>
    <cellStyle name="Normal - Estilo3" xfId="32448" xr:uid="{78200F39-AC1D-4ECD-B139-DF6B73AD1AC0}"/>
    <cellStyle name="Normal - Estilo4" xfId="32449" xr:uid="{F16752AA-6DD6-4F31-BBE5-64A2DE0AB17A}"/>
    <cellStyle name="Normal - Estilo5" xfId="32450" xr:uid="{DC3C2528-220A-4A00-B63B-4BDC9703B262}"/>
    <cellStyle name="Normal - Estilo6" xfId="32451" xr:uid="{14B63C68-045F-4F55-8568-C17B9E2AA61D}"/>
    <cellStyle name="Normal - Estilo7" xfId="32452" xr:uid="{858CC90A-BB18-4D0E-BDE5-102743CC890D}"/>
    <cellStyle name="Normal - Estilo8" xfId="32453" xr:uid="{299A75AB-CA45-4D97-9453-8D6B69C325E6}"/>
    <cellStyle name="Normal - Modelo3" xfId="32454" xr:uid="{FBA57E9C-CB28-48A9-A21E-1E56B5F16C02}"/>
    <cellStyle name="Normal - Style1" xfId="32455" xr:uid="{DEA5F033-88C9-40D5-B3C4-E83F1FD9762D}"/>
    <cellStyle name="Normal - Style1 2" xfId="32456" xr:uid="{21810D26-989C-412A-BCE2-E4964FBAF035}"/>
    <cellStyle name="Normal - Style1 3" xfId="32457" xr:uid="{31D78D36-6C29-4EC8-A033-A961D46B546F}"/>
    <cellStyle name="Normal - Style1_Grupo Aval PPA Unión May06 GA" xfId="32458" xr:uid="{51E893B5-A3E8-4625-80E1-6D5F671E6CE2}"/>
    <cellStyle name="Normal - Style5" xfId="32459" xr:uid="{18B4FBD8-A33B-446D-9859-B60E8A5B33DE}"/>
    <cellStyle name="Normal (£m)" xfId="32460" xr:uid="{BB25B91F-04A4-4053-899A-0B66495B9F1B}"/>
    <cellStyle name="Normal (£m) 2" xfId="32461" xr:uid="{4CCAF450-0926-4316-9559-EAD5A78AE49C}"/>
    <cellStyle name="Normal (£m)_Mov Acciones" xfId="32462" xr:uid="{C23DAD50-1BE7-49E3-82E3-BD117091FAA9}"/>
    <cellStyle name="Normal 1" xfId="32463" xr:uid="{9CB18642-7A2B-4C0D-8B07-443E57BFD70F}"/>
    <cellStyle name="Normal 10" xfId="32464" xr:uid="{898AA946-CF59-45E8-82BD-F31B3BD285EB}"/>
    <cellStyle name="Normal 10 12" xfId="32465" xr:uid="{A107D826-B504-4F54-920D-D193DB6FC9D4}"/>
    <cellStyle name="Normal 10 12 2" xfId="32466" xr:uid="{D1F97752-4ACC-4662-8770-41E4426B7E32}"/>
    <cellStyle name="Normal 10 12 3" xfId="32467" xr:uid="{8310682C-6EC2-42CF-BE8E-5BD5F2B63F83}"/>
    <cellStyle name="Normal 10 12 3 2" xfId="32468" xr:uid="{611AA85F-85DC-4619-BD3C-D0E5B17FD0D4}"/>
    <cellStyle name="Normal 10 12 3_Mov Acciones" xfId="32469" xr:uid="{67409CF6-891C-4F59-8F74-9E69C907F53C}"/>
    <cellStyle name="Normal 10 12_Mes Actual" xfId="32470" xr:uid="{4D73D9A6-858B-4C47-A699-E3EE5EC18DE7}"/>
    <cellStyle name="Normal 10 2" xfId="32471" xr:uid="{673C649C-880D-4DA4-8228-DA9E3C5FE4DC}"/>
    <cellStyle name="Normal 10 2 2" xfId="32472" xr:uid="{268F5C52-5397-4D41-95FC-B23C59CCF93A}"/>
    <cellStyle name="Normal 10 2 2 2" xfId="32473" xr:uid="{4F3A5E26-2A0A-442C-8853-C7F1FC9F65D5}"/>
    <cellStyle name="Normal 10 2 2 2 10" xfId="32474" xr:uid="{B08DC151-9D04-4490-9BD6-5C7D772463FD}"/>
    <cellStyle name="Normal 10 2 2 2 2" xfId="32475" xr:uid="{74A15896-0DD2-4597-BC90-D66B90C8DB2E}"/>
    <cellStyle name="Normal 10 2 2 2 3" xfId="32476" xr:uid="{8C3F20AD-EE72-43C7-8312-11DEBDF751DE}"/>
    <cellStyle name="Normal 10 2 2 2 4" xfId="32477" xr:uid="{6B68D0ED-9CD2-4BAD-B605-16B13EE5B6A4}"/>
    <cellStyle name="Normal 10 2 2 2 5" xfId="32478" xr:uid="{0C672A44-0E92-4A3D-8E1D-A11BC487333E}"/>
    <cellStyle name="Normal 10 2 2 2 6" xfId="32479" xr:uid="{7CEC0541-2763-432F-83D3-FEFE6F6B42E4}"/>
    <cellStyle name="Normal 10 2 2 2 7" xfId="32480" xr:uid="{78C55FC7-2C5B-4E50-91C4-0C3724BAB7C1}"/>
    <cellStyle name="Normal 10 2 2 2 8" xfId="32481" xr:uid="{00E897BB-EE71-4213-94D6-3FCE4FE0C30C}"/>
    <cellStyle name="Normal 10 2 2 2 8 2" xfId="32482" xr:uid="{C5D53E27-1228-48A9-8729-90D78E155BE1}"/>
    <cellStyle name="Normal 10 2 2 2 8_Mov Acciones" xfId="32483" xr:uid="{E23D95D9-C364-4670-B1D0-3B9090BC4CB0}"/>
    <cellStyle name="Normal 10 2 2 2 9" xfId="32484" xr:uid="{354B6E67-C1B8-4AB1-B5D9-13825BCBCDB4}"/>
    <cellStyle name="Normal 10 2 2 2 9 2" xfId="32485" xr:uid="{A12A0331-41A4-42C4-857C-BAEC3B92E77D}"/>
    <cellStyle name="Normal 10 2 2 2 9_Mov Acciones" xfId="32486" xr:uid="{954E01FE-78B6-4C2A-BD89-10CD5FE8A507}"/>
    <cellStyle name="Normal 10 2 2 2_Mes Actual" xfId="32487" xr:uid="{09833B21-E0BE-4DEA-A812-4F1D0199F16C}"/>
    <cellStyle name="Normal 10 2 2 3" xfId="32488" xr:uid="{B6591A75-CFBF-4709-8A8F-250892326B12}"/>
    <cellStyle name="Normal 10 2 2 3 2" xfId="32489" xr:uid="{A0C3EF28-61EA-46F3-936F-8E2094FA0419}"/>
    <cellStyle name="Normal 10 2 2 3_Mov Acciones" xfId="32490" xr:uid="{001BE94C-7325-41C5-AA97-0CCE53EBAB7E}"/>
    <cellStyle name="Normal 10 2 2 4" xfId="32491" xr:uid="{2EF7C20C-A514-4C91-8B0E-798C8534DC0F}"/>
    <cellStyle name="Normal 10 2 2 4 2" xfId="32492" xr:uid="{E05C2CD6-B1BB-4A06-80F3-0DCD4E9F54AB}"/>
    <cellStyle name="Normal 10 2 2 4_Mov Acciones" xfId="32493" xr:uid="{408B9704-D9CC-4659-8BFA-0C652C77FF56}"/>
    <cellStyle name="Normal 10 2 2 5" xfId="32494" xr:uid="{BDEAF09A-EF9C-4776-9D3C-7AA45E080C9B}"/>
    <cellStyle name="Normal 10 2 2 5 2" xfId="32495" xr:uid="{0443F072-8154-4E9E-8B9D-47A5DE37682A}"/>
    <cellStyle name="Normal 10 2 2 5_Mov Acciones" xfId="32496" xr:uid="{A13036D4-2E2A-4FE9-A547-2850E8151EEF}"/>
    <cellStyle name="Normal 10 2 2 6" xfId="32497" xr:uid="{02A44F9A-4373-440E-A03A-575738B1A758}"/>
    <cellStyle name="Normal 10 2 2 6 2" xfId="32498" xr:uid="{82BF06E3-86F7-4A16-BCA7-41F3ADE5DBF1}"/>
    <cellStyle name="Normal 10 2 2 6_Mov Acciones" xfId="32499" xr:uid="{B5C317E1-5EA0-48A1-8995-D738F46CD57C}"/>
    <cellStyle name="Normal 10 2 2 7" xfId="32500" xr:uid="{FE7A36EB-C196-4BE2-BE50-2C8A3575230C}"/>
    <cellStyle name="Normal 10 2 2 7 2" xfId="32501" xr:uid="{4859686B-E121-43D4-B82C-D87AB2714951}"/>
    <cellStyle name="Normal 10 2 2 7_Mov Acciones" xfId="32502" xr:uid="{C4B733CE-B18F-4AB3-B5C7-0265E2F8A63C}"/>
    <cellStyle name="Normal 10 2 2_Mes Actual" xfId="32503" xr:uid="{17D5BF07-031D-4F04-99CD-545D50FED2F3}"/>
    <cellStyle name="Normal 10 2 3" xfId="32504" xr:uid="{039C228C-D5C4-4B16-B1D1-9A607514070B}"/>
    <cellStyle name="Normal 10 2 4" xfId="32505" xr:uid="{1F789F3B-6C89-4DA0-8CC0-35B8472F381C}"/>
    <cellStyle name="Normal 10 2 5" xfId="32506" xr:uid="{3C63F5B4-520B-4AC7-B48E-5190BBC5FD7D}"/>
    <cellStyle name="Normal 10 2 6" xfId="32507" xr:uid="{39021820-39F0-46EF-9AAE-2F95E839B732}"/>
    <cellStyle name="Normal 10 2 7" xfId="32508" xr:uid="{D9CE7405-B316-4062-BB07-2434568D8F4B}"/>
    <cellStyle name="Normal 10 2 8" xfId="32509" xr:uid="{2E8DEBBA-B839-4EF8-B21F-298F404DCFAF}"/>
    <cellStyle name="Normal 10 2_Mes Actual" xfId="32510" xr:uid="{3FE18215-E925-4F74-AF2D-E6E6CF106497}"/>
    <cellStyle name="Normal 10 3" xfId="32511" xr:uid="{54BD41F3-AFAF-40EA-90A7-53DAD3CB78FB}"/>
    <cellStyle name="Normal 10 3 2" xfId="32512" xr:uid="{247AF4F7-67FF-416C-90A8-BA5CB84F1E00}"/>
    <cellStyle name="Normal 10 3 3" xfId="32513" xr:uid="{8A1E31A5-8219-4B12-92D4-A78D7EF48BFF}"/>
    <cellStyle name="Normal 10 3 4" xfId="32514" xr:uid="{F10ADEE9-23A0-49BE-B112-028062FD3107}"/>
    <cellStyle name="Normal 10 3 5" xfId="32515" xr:uid="{C0E0EEF1-09F0-48CF-8DE2-1DCAFE790D1C}"/>
    <cellStyle name="Normal 10 3 6" xfId="32516" xr:uid="{28090038-F2C1-4A8E-842B-2F0D808CC7A1}"/>
    <cellStyle name="Normal 10 3 7" xfId="32517" xr:uid="{945A03B2-57F0-453B-8139-07934BCEABBA}"/>
    <cellStyle name="Normal 10 3 8" xfId="32518" xr:uid="{E0005258-9827-4B02-AA50-A48ADE2EA594}"/>
    <cellStyle name="Normal 10 3_Mes Actual" xfId="32519" xr:uid="{4FBD62D8-B568-464F-9993-F8948B9724EF}"/>
    <cellStyle name="Normal 10 4" xfId="32520" xr:uid="{366AEC47-4D2A-4D08-912D-3A3CE8E64621}"/>
    <cellStyle name="Normal 10 4 2" xfId="32521" xr:uid="{8364238D-0BE2-49CE-A5B1-236359360B4E}"/>
    <cellStyle name="Normal 10 4_Mov Acciones" xfId="32522" xr:uid="{7B60942E-57F4-45F5-88C7-3CF932EA76C6}"/>
    <cellStyle name="Normal 10 5" xfId="32523" xr:uid="{68ED6363-4751-4E3B-842D-357A8940748E}"/>
    <cellStyle name="Normal 10 5 2" xfId="32524" xr:uid="{12A2768D-F5D7-4B94-B66B-B89F17D81476}"/>
    <cellStyle name="Normal 10 5_Mov Acciones" xfId="32525" xr:uid="{B5B11177-A85A-49BA-8E53-C847DC61FD2D}"/>
    <cellStyle name="Normal 10 6" xfId="32526" xr:uid="{5C4FA7D0-D008-4185-823B-B742EB667EFB}"/>
    <cellStyle name="Normal 10 6 2" xfId="32527" xr:uid="{C0AB3DB5-B7A2-4BA5-A111-23AC412232C5}"/>
    <cellStyle name="Normal 10 6_Mov Acciones" xfId="32528" xr:uid="{C6EC0898-F178-441D-B459-67A7DAEBDB12}"/>
    <cellStyle name="Normal 10 7" xfId="32529" xr:uid="{A032DC0B-79B4-4A52-B908-04CDDD92C6D3}"/>
    <cellStyle name="Normal 10 7 2" xfId="32530" xr:uid="{1C9AC4B9-A326-4573-90E6-E8CBBD4FB480}"/>
    <cellStyle name="Normal 10 7_Mov Acciones" xfId="32531" xr:uid="{26E1CA61-4029-4DC5-B232-E82CE35AF6F8}"/>
    <cellStyle name="Normal 10 8" xfId="32532" xr:uid="{F9BF26DE-031E-4713-9255-F8D6247B9271}"/>
    <cellStyle name="Normal 10 8 2" xfId="32533" xr:uid="{2F4E6A82-3C5B-431E-995D-646E2861755D}"/>
    <cellStyle name="Normal 10 8_Mov Acciones" xfId="32534" xr:uid="{AE4468B8-821A-41AA-B161-98047ED594C4}"/>
    <cellStyle name="Normal 10_Cash Flow - Cuenta 26 (2)" xfId="32535" xr:uid="{E1B2C6C6-9DDC-4FBE-8CEF-AE8DF3AC986C}"/>
    <cellStyle name="Normal 100" xfId="32536" xr:uid="{2C487581-72CD-496F-ADD7-93DC18E65F99}"/>
    <cellStyle name="Normal 100 2" xfId="32537" xr:uid="{AB886585-0D97-476D-BE01-865DD693B3F0}"/>
    <cellStyle name="Normal 100 3" xfId="32538" xr:uid="{BDF0B4D3-3B78-4FFE-AEB5-AD57CDD41B17}"/>
    <cellStyle name="Normal 101" xfId="32539" xr:uid="{1E8D7554-72EC-4F0D-B4C0-4F0F2D9AC922}"/>
    <cellStyle name="Normal 101 2" xfId="32540" xr:uid="{5336F9DE-F814-4747-A444-8E70BBD92673}"/>
    <cellStyle name="Normal 101 3" xfId="32541" xr:uid="{5E91119B-C7BC-4109-A379-13A79953E934}"/>
    <cellStyle name="Normal 102" xfId="32542" xr:uid="{535E07E0-1620-4DB2-A6D6-9D8B075F78E6}"/>
    <cellStyle name="Normal 102 2" xfId="32543" xr:uid="{304C7EF1-4D35-435D-BF95-29B5D3AF044A}"/>
    <cellStyle name="Normal 102 3" xfId="32544" xr:uid="{2EC99EBA-BCDA-4450-A4E1-2CAC33DA5EAD}"/>
    <cellStyle name="Normal 103" xfId="32545" xr:uid="{CE4C7729-B422-4C8D-BFBC-6DA973BE24C2}"/>
    <cellStyle name="Normal 103 2" xfId="32546" xr:uid="{4F3EC43B-CFCC-4D6F-A65C-15858E2F9169}"/>
    <cellStyle name="Normal 103 3" xfId="32547" xr:uid="{1F79502F-91A0-4A6B-A33F-C8ED27A7791C}"/>
    <cellStyle name="Normal 104" xfId="32548" xr:uid="{DBC633BB-C4DE-463A-844C-997E40EA9812}"/>
    <cellStyle name="Normal 104 2" xfId="32549" xr:uid="{90E5CC59-3B50-4482-B87C-BDE69D1C8D5A}"/>
    <cellStyle name="Normal 104 3" xfId="32550" xr:uid="{FD14D0D6-118D-4AF0-B3C5-028B32B87F22}"/>
    <cellStyle name="Normal 105" xfId="32551" xr:uid="{E4C9EB54-421D-4411-B7E6-E8D0A9FC0573}"/>
    <cellStyle name="Normal 105 2" xfId="32552" xr:uid="{3F6F809E-CF29-41A4-A0BF-38099EDE7826}"/>
    <cellStyle name="Normal 105 3" xfId="32553" xr:uid="{51B007D6-6C3E-4729-A485-2B7A5CD0753A}"/>
    <cellStyle name="Normal 106" xfId="32554" xr:uid="{E5618372-2E94-4E3F-B227-3FEE61747FE3}"/>
    <cellStyle name="Normal 106 2" xfId="32555" xr:uid="{D0ADF207-2720-4C74-A4BB-7C04C56544C2}"/>
    <cellStyle name="Normal 106 3" xfId="32556" xr:uid="{1AE1AF03-9C28-4998-9155-8AB2CCD3241E}"/>
    <cellStyle name="Normal 107" xfId="32557" xr:uid="{69C69C2E-93B6-42E9-BC33-749862F2E804}"/>
    <cellStyle name="Normal 107 2" xfId="32558" xr:uid="{22F70B23-652A-41C0-AD4A-9BD814385F88}"/>
    <cellStyle name="Normal 107 3" xfId="32559" xr:uid="{DCFC241F-90D5-479F-89A7-51750E2C2552}"/>
    <cellStyle name="Normal 108" xfId="32560" xr:uid="{F561A622-5FED-46C5-8CEC-6F5D578B4E28}"/>
    <cellStyle name="Normal 108 2" xfId="32561" xr:uid="{DBFEC270-3F0D-478C-9BA6-A495D3A5DF3E}"/>
    <cellStyle name="Normal 108 3" xfId="32562" xr:uid="{466BD43E-BA3D-4575-9DB6-DD56BE0BC3E3}"/>
    <cellStyle name="Normal 109" xfId="32563" xr:uid="{3AA4489A-FAC3-4227-A1FE-58E0CE28F5F1}"/>
    <cellStyle name="Normal 109 2" xfId="32564" xr:uid="{36F7FBCD-E036-49E2-889A-2C1615F23A98}"/>
    <cellStyle name="Normal 109 3" xfId="32565" xr:uid="{0AAF57C1-A4EA-4801-B9A3-80B51D8F198C}"/>
    <cellStyle name="Normal 11" xfId="32566" xr:uid="{E8AA6AB0-5D6A-49F0-8DEC-4E36D3660C2B}"/>
    <cellStyle name="Normal 11 2" xfId="32567" xr:uid="{33A03ADF-74BD-4DAB-97A7-F798C7D10783}"/>
    <cellStyle name="Normal 11 2 2" xfId="32568" xr:uid="{FAC6E5EA-07F6-44CD-87CF-D29BEF208FDF}"/>
    <cellStyle name="Normal 11 2 2 2" xfId="32569" xr:uid="{43CD2597-53EF-47B0-B42B-C78DE51955D8}"/>
    <cellStyle name="Normal 11 2 2 2 2" xfId="32570" xr:uid="{4606E50E-0895-40EA-88E4-5A2B0D802C63}"/>
    <cellStyle name="Normal 11 2 2 2 3" xfId="32571" xr:uid="{AF6CC24A-E185-4C80-A567-ACAD0B04C7FE}"/>
    <cellStyle name="Normal 11 2 2 2 4" xfId="32572" xr:uid="{98912B8D-341A-456B-833E-178D00844FFD}"/>
    <cellStyle name="Normal 11 2 2 2 5" xfId="32573" xr:uid="{9D3D4849-D3F5-4902-AF5A-F5458F45813E}"/>
    <cellStyle name="Normal 11 2 2 2 6" xfId="32574" xr:uid="{BFA278EB-DAA3-4711-89BA-54A63FF8AE59}"/>
    <cellStyle name="Normal 11 2 2 2 7" xfId="32575" xr:uid="{D9D75106-F9A2-4A31-8DE7-044364F5975D}"/>
    <cellStyle name="Normal 11 2 2 2 8" xfId="32576" xr:uid="{A6795414-9373-450E-B9B9-A7A3CD01EF94}"/>
    <cellStyle name="Normal 11 2 2 2_Mes Actual" xfId="32577" xr:uid="{A14A315D-C909-4867-A15B-729BCCD3C333}"/>
    <cellStyle name="Normal 11 2 2 3" xfId="32578" xr:uid="{263F0285-AE56-4E71-92B8-3E4AA37C993F}"/>
    <cellStyle name="Normal 11 2 2 3 2" xfId="32579" xr:uid="{72482C2C-657B-4DB2-8838-EF393F2F4148}"/>
    <cellStyle name="Normal 11 2 2 3_Mov Acciones" xfId="32580" xr:uid="{F9BB1A6A-DF94-48E4-9ED7-1CA514BA6CC8}"/>
    <cellStyle name="Normal 11 2 2 4" xfId="32581" xr:uid="{F6BA23A3-1180-42DD-BF92-2DE46D82EA4C}"/>
    <cellStyle name="Normal 11 2 2 4 2" xfId="32582" xr:uid="{DE18C430-D415-42AB-B3A8-E1F3A2813690}"/>
    <cellStyle name="Normal 11 2 2 4_Mov Acciones" xfId="32583" xr:uid="{D3D96280-7FC3-41C9-B9DB-BE88D23FC4A4}"/>
    <cellStyle name="Normal 11 2 2 5" xfId="32584" xr:uid="{49B1536A-CF8E-48E8-98A2-844286A13DFE}"/>
    <cellStyle name="Normal 11 2 2 5 2" xfId="32585" xr:uid="{3FE9FD1F-3FBB-4D39-969C-6F638414F6B2}"/>
    <cellStyle name="Normal 11 2 2 5_Mov Acciones" xfId="32586" xr:uid="{2370DA75-D355-49CE-8A4F-36C95D92B0C2}"/>
    <cellStyle name="Normal 11 2 2 6" xfId="32587" xr:uid="{3B637E8C-8777-44F1-9399-AF8957A0CCDD}"/>
    <cellStyle name="Normal 11 2 2 6 2" xfId="32588" xr:uid="{D95AAB9E-54AF-44E2-B638-64E8BEAE99AC}"/>
    <cellStyle name="Normal 11 2 2 6_Mov Acciones" xfId="32589" xr:uid="{5F5FEE65-76AE-4BBE-A4AE-091CD457DA5B}"/>
    <cellStyle name="Normal 11 2 2 7" xfId="32590" xr:uid="{3741451C-61A0-4EC2-8E49-D5350566BD3E}"/>
    <cellStyle name="Normal 11 2 2 7 2" xfId="32591" xr:uid="{3FBD274F-340D-4B4D-8AFA-2685271D6AF8}"/>
    <cellStyle name="Normal 11 2 2 7_Mov Acciones" xfId="32592" xr:uid="{F704D284-CE62-4CEB-AA32-AF4BA9C34547}"/>
    <cellStyle name="Normal 11 2 2_Mes Actual" xfId="32593" xr:uid="{B6248EB6-D8BF-4AF0-88DF-648CB79F39E7}"/>
    <cellStyle name="Normal 11 2 3" xfId="32594" xr:uid="{AE4751D8-D814-45B7-9DA6-CD8CE6AA2E8F}"/>
    <cellStyle name="Normal 11 2 4" xfId="32595" xr:uid="{526E8F7E-5FF1-4298-8D05-9F80365C6B5D}"/>
    <cellStyle name="Normal 11 2 5" xfId="32596" xr:uid="{62CA753D-B8E2-4A16-86B6-D0F9582A9B4B}"/>
    <cellStyle name="Normal 11 2 6" xfId="32597" xr:uid="{0CAB1E25-B709-42F8-8AAC-97B2DE6DC998}"/>
    <cellStyle name="Normal 11 2 7" xfId="32598" xr:uid="{2C8B8D5E-B7C5-4693-BCBA-C33549521DC9}"/>
    <cellStyle name="Normal 11 2 8" xfId="32599" xr:uid="{EFFC40D4-6EC6-4BE3-8603-20CD6E64FEDA}"/>
    <cellStyle name="Normal 11 2_Mes Actual" xfId="32600" xr:uid="{40E85128-DEF8-4E20-A8BA-3ACB4D92A5A3}"/>
    <cellStyle name="Normal 11 3" xfId="32601" xr:uid="{766B5F6C-2C03-4CD2-8396-AD42528ACA2C}"/>
    <cellStyle name="Normal 11 3 2" xfId="32602" xr:uid="{AFD52CB0-82C2-4186-B5D1-402ACF71F7EB}"/>
    <cellStyle name="Normal 11 3 3" xfId="32603" xr:uid="{6C076BAD-E8DE-4557-BE5A-CC93D747FA44}"/>
    <cellStyle name="Normal 11 3 4" xfId="32604" xr:uid="{499532A9-ED21-4FC2-97BE-8B1004EC20E3}"/>
    <cellStyle name="Normal 11 3 5" xfId="32605" xr:uid="{61F11E7A-5B61-4A02-A553-FC7892F7A82E}"/>
    <cellStyle name="Normal 11 3 6" xfId="32606" xr:uid="{894A2334-2D58-4C0B-BAFC-7A95A0BB567E}"/>
    <cellStyle name="Normal 11 3 7" xfId="32607" xr:uid="{9B145F49-A43F-4BD0-884A-93E8EFA659FE}"/>
    <cellStyle name="Normal 11 3 8" xfId="32608" xr:uid="{F03FC1FA-044A-4216-B004-9DF486757576}"/>
    <cellStyle name="Normal 11 3_Mes Actual" xfId="32609" xr:uid="{EC2FE86A-E12F-4DB3-92BF-7D055AE966B4}"/>
    <cellStyle name="Normal 11 4" xfId="32610" xr:uid="{DB94BD8B-9F9A-49B0-8022-9DE756A758E9}"/>
    <cellStyle name="Normal 11 4 2" xfId="32611" xr:uid="{99BE55A9-13CA-4F50-8FE6-00230EA08ACE}"/>
    <cellStyle name="Normal 11 4_Mov Acciones" xfId="32612" xr:uid="{08146307-1AFE-4C54-9E4B-7C9BE611ACB6}"/>
    <cellStyle name="Normal 11 5" xfId="32613" xr:uid="{37F87011-A2BF-4624-9207-F95B6754DF26}"/>
    <cellStyle name="Normal 11 5 2" xfId="32614" xr:uid="{25247F20-201F-42C4-84ED-2233E331241E}"/>
    <cellStyle name="Normal 11 5_Mov Acciones" xfId="32615" xr:uid="{98CE06DA-2095-4599-A04D-89106770D42D}"/>
    <cellStyle name="Normal 11 6" xfId="32616" xr:uid="{E82C18AC-CCC5-4BD1-BA21-FC706A693A09}"/>
    <cellStyle name="Normal 11 6 2" xfId="32617" xr:uid="{1FC7B3E1-FC38-4BA4-A0CD-05E664D749D2}"/>
    <cellStyle name="Normal 11 6_Mov Acciones" xfId="32618" xr:uid="{A8F4384A-CBB8-4792-A1B2-06DE38B779C4}"/>
    <cellStyle name="Normal 11 7" xfId="32619" xr:uid="{F55BD989-18E3-44B5-9111-4D20D9B5CC30}"/>
    <cellStyle name="Normal 11 7 2" xfId="32620" xr:uid="{BC7CA757-1BC6-4666-838C-3E15AC0B6DDB}"/>
    <cellStyle name="Normal 11 7_Mov Acciones" xfId="32621" xr:uid="{D251FB1F-0932-44A5-A270-6F8A61A8A3BC}"/>
    <cellStyle name="Normal 11 8" xfId="32622" xr:uid="{41DAD17D-A394-4FE2-B67C-AEEFBB186CBD}"/>
    <cellStyle name="Normal 11 8 2" xfId="32623" xr:uid="{FE634458-51D8-4C0F-BD42-802AA5ACCB1C}"/>
    <cellStyle name="Normal 11 8_Mov Acciones" xfId="32624" xr:uid="{B319A85E-EE64-4A0E-A64B-40E66B2975B1}"/>
    <cellStyle name="Normal 11 9" xfId="32625" xr:uid="{01C965A2-637B-4580-BF7A-CDE05A099B80}"/>
    <cellStyle name="Normal 11_Mes Actual" xfId="32626" xr:uid="{BD35BBF4-90A4-4473-9E20-D013B3F8807E}"/>
    <cellStyle name="Normal 110" xfId="32627" xr:uid="{7B2DADCA-146D-4C7A-9C43-8DD416604BD6}"/>
    <cellStyle name="Normal 110 2" xfId="32628" xr:uid="{181245EC-8C43-481D-B06F-4B60656AE614}"/>
    <cellStyle name="Normal 110 3" xfId="32629" xr:uid="{4AB9DD33-1D64-421C-90AF-6CF5F7311108}"/>
    <cellStyle name="Normal 111" xfId="32630" xr:uid="{3E9A44FE-1CC0-4A69-9F6D-E82D6B780EA9}"/>
    <cellStyle name="Normal 111 2" xfId="32631" xr:uid="{880C0E2C-EE1D-4504-B0A5-FDB360E735A9}"/>
    <cellStyle name="Normal 111 3" xfId="32632" xr:uid="{342C7F2A-743E-4842-AA61-ABA3B18F8316}"/>
    <cellStyle name="Normal 112" xfId="32633" xr:uid="{816A198B-4EE1-44A0-815D-FDDFDCD91CC7}"/>
    <cellStyle name="Normal 112 2" xfId="32634" xr:uid="{E966E805-5BC9-47E2-BF4D-B1E656F7B38F}"/>
    <cellStyle name="Normal 112 3" xfId="32635" xr:uid="{815A8398-59D2-42FD-8E89-9BB63669AC2E}"/>
    <cellStyle name="Normal 113" xfId="32636" xr:uid="{86439839-D038-41E7-A624-8FAA7BC50C06}"/>
    <cellStyle name="Normal 113 2" xfId="32637" xr:uid="{45F2804D-C637-4AD8-A274-503C09EACDED}"/>
    <cellStyle name="Normal 113 3" xfId="32638" xr:uid="{4FE7DD1F-B8B6-4C36-84D7-BB840733F2DA}"/>
    <cellStyle name="Normal 114" xfId="32639" xr:uid="{E5EF8ECB-F3B5-408C-8706-1EC5AD10AB0F}"/>
    <cellStyle name="Normal 114 2" xfId="32640" xr:uid="{FF6C3218-FEB3-437E-8299-C3037E66B136}"/>
    <cellStyle name="Normal 114 3" xfId="32641" xr:uid="{CBC411A8-156E-4D96-A569-2FE63E9862D8}"/>
    <cellStyle name="Normal 115" xfId="32642" xr:uid="{B996F319-047D-4522-82DD-55A9AC0B96A2}"/>
    <cellStyle name="Normal 115 2" xfId="32643" xr:uid="{D74CEE22-8D69-499F-935E-E9A08FF738F1}"/>
    <cellStyle name="Normal 115 3" xfId="32644" xr:uid="{DF588003-60BF-42DA-83AC-A8DFD1A27795}"/>
    <cellStyle name="Normal 116" xfId="32645" xr:uid="{0E72A978-CC67-47D9-8C4B-0B978AFD65CA}"/>
    <cellStyle name="Normal 116 2" xfId="32646" xr:uid="{0F371197-373B-413D-B280-2937C4E0C556}"/>
    <cellStyle name="Normal 116 3" xfId="32647" xr:uid="{FD518CFA-6F63-4E4D-B11C-86734843F104}"/>
    <cellStyle name="Normal 117" xfId="32648" xr:uid="{89C3429E-9939-4214-AA47-37797AC7CED5}"/>
    <cellStyle name="Normal 117 2" xfId="32649" xr:uid="{61B6CF07-077F-4DDE-9421-860635F00184}"/>
    <cellStyle name="Normal 117 3" xfId="32650" xr:uid="{9EA6EF81-BA1D-4ABE-83D7-220CB3C58F20}"/>
    <cellStyle name="Normal 118" xfId="32651" xr:uid="{1B98E781-E6C3-4549-956E-F0EB285A9DB1}"/>
    <cellStyle name="Normal 118 2" xfId="32652" xr:uid="{D78F321A-FC76-4C76-A3C0-B6358B3AF050}"/>
    <cellStyle name="Normal 118 3" xfId="32653" xr:uid="{7F762942-3EA6-48F7-B39A-A6D0FF280113}"/>
    <cellStyle name="Normal 119" xfId="32654" xr:uid="{51D13C96-04C6-4BA2-8767-608D7AC1EBD7}"/>
    <cellStyle name="Normal 119 2" xfId="32655" xr:uid="{56BD38F2-1270-49B9-953D-40D495CD909B}"/>
    <cellStyle name="Normal 119 3" xfId="32656" xr:uid="{467E9B3C-E982-4A79-B5BF-B8F558E29795}"/>
    <cellStyle name="Normal 12" xfId="32657" xr:uid="{D60A23C6-30D3-45CD-93AE-A6C96DDB82C0}"/>
    <cellStyle name="Normal 12 2" xfId="32658" xr:uid="{A64DA3D9-1EF8-4F98-BDFF-598E317F1307}"/>
    <cellStyle name="Normal 12 3" xfId="32659" xr:uid="{85A3E9CC-D781-4EA8-879F-2B80F720B09E}"/>
    <cellStyle name="Normal 12 4" xfId="32660" xr:uid="{5118FBBC-6804-4942-87E0-85278638190D}"/>
    <cellStyle name="Normal 12 5" xfId="32661" xr:uid="{72947D00-3B13-4310-81AB-EB49FA96DF8C}"/>
    <cellStyle name="Normal 12 6" xfId="32662" xr:uid="{0A0C63E3-FEBF-41F3-BEB8-E7ADEF45BD9B}"/>
    <cellStyle name="Normal 12_Mes Actual" xfId="32663" xr:uid="{E884AF28-2F46-46BC-9BD7-DF6BDA84596D}"/>
    <cellStyle name="Normal 120" xfId="32664" xr:uid="{3245A29F-720F-44B9-9D30-211E870AF566}"/>
    <cellStyle name="Normal 120 2" xfId="32665" xr:uid="{5153875A-5656-4562-BF88-02434296217C}"/>
    <cellStyle name="Normal 120 3" xfId="32666" xr:uid="{4DB6A68F-CE26-4119-956A-FA4AF975D4BA}"/>
    <cellStyle name="Normal 121" xfId="32667" xr:uid="{FFF932BC-B73D-44A8-83D3-975A1C0B10C7}"/>
    <cellStyle name="Normal 121 2" xfId="32668" xr:uid="{30F75371-9AE2-402A-839E-F5DED54E0700}"/>
    <cellStyle name="Normal 121 3" xfId="32669" xr:uid="{2BA95241-1809-4824-9FE8-011EF9641B1C}"/>
    <cellStyle name="Normal 122" xfId="32670" xr:uid="{6E25E46E-C976-489C-B4BB-AEA74FC8BE13}"/>
    <cellStyle name="Normal 122 2" xfId="32671" xr:uid="{13E7BE65-DB78-4F44-8DE4-437F7BC4EA22}"/>
    <cellStyle name="Normal 122_Mov Acciones" xfId="32672" xr:uid="{0374BB96-0F6B-4D7F-970C-35430B861397}"/>
    <cellStyle name="Normal 123" xfId="32673" xr:uid="{A76181C7-EA77-4657-9CE6-E389BFBA0D27}"/>
    <cellStyle name="Normal 123 2" xfId="32674" xr:uid="{8C6FC13D-461E-4A9C-A4FF-5C96C1CB20B8}"/>
    <cellStyle name="Normal 123 3" xfId="32675" xr:uid="{EE674298-6072-4738-B4D3-AD334AD7D42E}"/>
    <cellStyle name="Normal 124" xfId="32676" xr:uid="{2E29E480-6D7F-4D99-8DD2-F816DE7A5BE8}"/>
    <cellStyle name="Normal 124 2" xfId="32677" xr:uid="{5740A940-AA2A-4303-BB18-D1B6709B8523}"/>
    <cellStyle name="Normal 124 3" xfId="32678" xr:uid="{40751BE9-C07A-48BE-A82C-9E355E6CCB80}"/>
    <cellStyle name="Normal 125" xfId="32679" xr:uid="{24AF2D54-9BC6-4C9B-9D7F-E7C96A355338}"/>
    <cellStyle name="Normal 125 2" xfId="32680" xr:uid="{180C6BFE-C64C-402E-950A-8C0131C00508}"/>
    <cellStyle name="Normal 125 3" xfId="32681" xr:uid="{C509C447-8904-44E9-B813-E446920D68E8}"/>
    <cellStyle name="Normal 126" xfId="32682" xr:uid="{A21F30C7-ACEF-43DC-AB4B-0907F04CF3A4}"/>
    <cellStyle name="Normal 126 2" xfId="32683" xr:uid="{82B124B4-606F-48E2-A174-11A0ECAAD90A}"/>
    <cellStyle name="Normal 126 3" xfId="32684" xr:uid="{136DC003-D729-49D8-8D41-93CD27B2C5C3}"/>
    <cellStyle name="Normal 127" xfId="32685" xr:uid="{44A55D57-E845-42A9-A6A9-49A7549CA803}"/>
    <cellStyle name="Normal 127 2" xfId="32686" xr:uid="{592037B9-9401-44FA-9494-7EF777000D2A}"/>
    <cellStyle name="Normal 127 3" xfId="32687" xr:uid="{F02BAB43-08D3-4A0F-967C-5EACD5B39D00}"/>
    <cellStyle name="Normal 128" xfId="32688" xr:uid="{9E2D55B8-E996-45F4-A9FD-9A2694C159E5}"/>
    <cellStyle name="Normal 128 2" xfId="32689" xr:uid="{F07EAB7D-415B-48B7-9420-5CDDAF5304AA}"/>
    <cellStyle name="Normal 128 3" xfId="32690" xr:uid="{88624ADD-0F74-4182-9BF6-DDF505EA3339}"/>
    <cellStyle name="Normal 129" xfId="32691" xr:uid="{614119C1-4A5E-4B7F-99BE-51C44EFBBA72}"/>
    <cellStyle name="Normal 129 2" xfId="32692" xr:uid="{28B2F9AD-04E8-4622-B027-37FE2E66461A}"/>
    <cellStyle name="Normal 129 3" xfId="32693" xr:uid="{E53C6C3F-46A0-4428-8DFF-18C09698EB18}"/>
    <cellStyle name="Normal 13" xfId="32694" xr:uid="{4B491178-986A-4964-9551-F5B3E39B1340}"/>
    <cellStyle name="Normal 13 2" xfId="32695" xr:uid="{4B7E68AA-ED66-4BEC-9E9A-88D669539F51}"/>
    <cellStyle name="Normal 13 3" xfId="32696" xr:uid="{E7FD04F7-56C5-4772-A956-27A4DA452BA4}"/>
    <cellStyle name="Normal 13 4" xfId="32697" xr:uid="{498FB428-364D-4B99-8F9B-FFEC05773B35}"/>
    <cellStyle name="Normal 13 5" xfId="32698" xr:uid="{DE4D1BB6-B2E3-4AAA-AE0C-56E72B87AFA8}"/>
    <cellStyle name="Normal 13 6" xfId="32699" xr:uid="{D955CD2E-7CCA-4495-A6BD-95FAE31668A7}"/>
    <cellStyle name="Normal 13_Mes Actual" xfId="32700" xr:uid="{079F34CB-D03C-43F8-A7B1-0907FD571ECA}"/>
    <cellStyle name="Normal 130" xfId="32701" xr:uid="{19331470-CA14-4634-8849-049C1F477C5A}"/>
    <cellStyle name="Normal 130 2" xfId="32702" xr:uid="{317350C8-F747-4CD9-8070-1BB7D54B51A9}"/>
    <cellStyle name="Normal 130 3" xfId="32703" xr:uid="{8191F3F4-45D7-4A02-9B40-C51F96140F80}"/>
    <cellStyle name="Normal 131" xfId="32704" xr:uid="{2389D07C-2746-4A5E-BD76-E3584C166FAF}"/>
    <cellStyle name="Normal 131 2" xfId="32705" xr:uid="{F7DACF22-7554-4EB3-92E0-F2611C24BD33}"/>
    <cellStyle name="Normal 131 3" xfId="32706" xr:uid="{AECE3D7C-803A-49E6-92F6-951A954EBCCE}"/>
    <cellStyle name="Normal 132" xfId="32707" xr:uid="{3E43DAD9-0DA2-4C63-A122-4231256EDB7D}"/>
    <cellStyle name="Normal 132 2" xfId="32708" xr:uid="{5D6523AD-511F-4EF3-A1D8-EDB156D4E77B}"/>
    <cellStyle name="Normal 132 3" xfId="32709" xr:uid="{42D33AC8-D95C-4C14-86EF-71B7FE5BBF06}"/>
    <cellStyle name="Normal 133" xfId="32710" xr:uid="{A435BAB9-B940-44E4-B8F7-780CE60F4C63}"/>
    <cellStyle name="Normal 133 2" xfId="32711" xr:uid="{ADADB55E-C87C-443F-A7B5-27E7510F4642}"/>
    <cellStyle name="Normal 133 3" xfId="32712" xr:uid="{9FCB3CD7-4C58-45DF-B2BB-E38A9D2A1FB8}"/>
    <cellStyle name="Normal 134" xfId="32713" xr:uid="{6A303278-F3D4-4942-8EAD-B1CE9EB46409}"/>
    <cellStyle name="Normal 134 2" xfId="32714" xr:uid="{9B51C82C-33C2-4B3F-A557-7FFAB1E384D7}"/>
    <cellStyle name="Normal 134 3" xfId="32715" xr:uid="{E6805C12-4519-4FE1-8CE2-9B6AD07A6960}"/>
    <cellStyle name="Normal 135" xfId="32716" xr:uid="{29FFE389-6784-4DC2-A106-865A2989EE80}"/>
    <cellStyle name="Normal 135 2" xfId="32717" xr:uid="{2BD59467-AA3D-4D76-A0B3-21CFDA941B3C}"/>
    <cellStyle name="Normal 135 3" xfId="32718" xr:uid="{65899E1A-82E6-4E0F-8F0E-87E41A4BEF79}"/>
    <cellStyle name="Normal 136" xfId="32719" xr:uid="{650C1F8D-5563-479A-8FE5-04067730E785}"/>
    <cellStyle name="Normal 136 2" xfId="32720" xr:uid="{BC8B417E-0BCB-4B96-8A35-E1B4FD55E37C}"/>
    <cellStyle name="Normal 136 3" xfId="32721" xr:uid="{5389F90B-B61F-4A1A-B3EE-C307DAB64751}"/>
    <cellStyle name="Normal 137" xfId="32722" xr:uid="{4ED3D61F-0655-4B4C-8A81-7B6317FCA0DD}"/>
    <cellStyle name="Normal 137 2" xfId="32723" xr:uid="{E7740583-EDD0-42B2-81D2-CE505A9FFDFE}"/>
    <cellStyle name="Normal 138" xfId="32724" xr:uid="{DBEAFEA0-42CA-4AD5-BA8C-D674C8B9F1D0}"/>
    <cellStyle name="Normal 138 2" xfId="32725" xr:uid="{B4F79EF0-61C8-4A1D-A997-A5835B6D3580}"/>
    <cellStyle name="Normal 139" xfId="32726" xr:uid="{4204C794-DED2-4B05-9A9B-F3C31B21D0F5}"/>
    <cellStyle name="Normal 139 2" xfId="32727" xr:uid="{4CB7E354-46EB-4C04-B48D-386F2B9B8351}"/>
    <cellStyle name="Normal 14" xfId="32728" xr:uid="{854310E1-A291-44AA-A706-E95260D5F665}"/>
    <cellStyle name="Normal 14 2" xfId="32729" xr:uid="{3DC6F9A8-DBC7-4929-BCA1-ED2465C78CCE}"/>
    <cellStyle name="Normal 14 2 2" xfId="32730" xr:uid="{5252A68F-545C-4021-814A-2DF96181D5B2}"/>
    <cellStyle name="Normal 14 2 2 2" xfId="32731" xr:uid="{5D7FDB7C-8E78-4F59-9808-2A32E285BC96}"/>
    <cellStyle name="Normal 14 2 2 2 2" xfId="32732" xr:uid="{BF5E0B38-85EC-494C-9E69-8D76DFC3AB01}"/>
    <cellStyle name="Normal 14 2 2 2 3" xfId="32733" xr:uid="{C21953C9-BAE0-4920-8130-23BE9FE3E04E}"/>
    <cellStyle name="Normal 14 2 2 2 4" xfId="32734" xr:uid="{F503094A-7EF0-47DC-9BEE-26E5088506E9}"/>
    <cellStyle name="Normal 14 2 2 2 5" xfId="32735" xr:uid="{810C365B-DF7F-452A-9062-E98B5A4587F3}"/>
    <cellStyle name="Normal 14 2 2 2 6" xfId="32736" xr:uid="{BB9D97B3-C20E-490D-84B4-79DAF8B4B2F1}"/>
    <cellStyle name="Normal 14 2 2 2 7" xfId="32737" xr:uid="{3881BB4D-C5C5-493D-85B2-173FEFCE29CC}"/>
    <cellStyle name="Normal 14 2 2 2 8" xfId="32738" xr:uid="{527D23F8-AC7A-4F66-A6E5-6E6D24AF68D4}"/>
    <cellStyle name="Normal 14 2 2 2_Mes Actual" xfId="32739" xr:uid="{C49B58F3-78E4-4CFA-BE7D-C6A56CFCD6FF}"/>
    <cellStyle name="Normal 14 2 2 3" xfId="32740" xr:uid="{C95CC9F4-A0AA-4C50-A56F-CDE4E16734A5}"/>
    <cellStyle name="Normal 14 2 2 3 2" xfId="32741" xr:uid="{D9A6CA1F-5C22-4075-8BF0-5F0F28793DA2}"/>
    <cellStyle name="Normal 14 2 2 3_Mov Acciones" xfId="32742" xr:uid="{87872CF3-6997-4570-BA5B-B283D637AD42}"/>
    <cellStyle name="Normal 14 2 2 4" xfId="32743" xr:uid="{9DBE8E90-8856-4D6B-BCA7-6FB5F861B0CB}"/>
    <cellStyle name="Normal 14 2 2 4 2" xfId="32744" xr:uid="{685FC212-9279-4729-804A-A47FAE70FDA8}"/>
    <cellStyle name="Normal 14 2 2 4_Mov Acciones" xfId="32745" xr:uid="{9A5A717E-ECB2-4D45-88E9-510B18BB0822}"/>
    <cellStyle name="Normal 14 2 2 5" xfId="32746" xr:uid="{970AB630-0F18-4A7C-803A-86509906D915}"/>
    <cellStyle name="Normal 14 2 2 5 2" xfId="32747" xr:uid="{BCFB31A9-3D99-49BE-9D2B-76F66CC8CD0F}"/>
    <cellStyle name="Normal 14 2 2 5_Mov Acciones" xfId="32748" xr:uid="{98554EA6-7A2C-4575-B199-CDEE39782A72}"/>
    <cellStyle name="Normal 14 2 2 6" xfId="32749" xr:uid="{7C0874FF-6EF4-470E-9DDD-8F8DC9B1D342}"/>
    <cellStyle name="Normal 14 2 2 6 2" xfId="32750" xr:uid="{1036FBFF-2D4B-44CF-9002-6021A1C735E4}"/>
    <cellStyle name="Normal 14 2 2 6_Mov Acciones" xfId="32751" xr:uid="{C5891EC1-953D-4EFA-9455-8F8D1DE34C35}"/>
    <cellStyle name="Normal 14 2 2 7" xfId="32752" xr:uid="{3ED836B0-E639-4DC2-9567-9C46B179203F}"/>
    <cellStyle name="Normal 14 2 2 7 2" xfId="32753" xr:uid="{DE28075E-E2FA-41DA-96D5-D33C41D3EA74}"/>
    <cellStyle name="Normal 14 2 2 7_Mov Acciones" xfId="32754" xr:uid="{7DCD59CD-69CE-4090-8416-EF46555E0AFA}"/>
    <cellStyle name="Normal 14 2 2_Mes Actual" xfId="32755" xr:uid="{7B8D7929-E070-4B4F-A432-EBE3321E663F}"/>
    <cellStyle name="Normal 14 2 3" xfId="32756" xr:uid="{3C8EE2C2-A092-4E4B-9549-92EDD2B68E0C}"/>
    <cellStyle name="Normal 14 2 4" xfId="32757" xr:uid="{EE4A9D6A-B442-48A0-8F65-67FE1BB58C58}"/>
    <cellStyle name="Normal 14 2 5" xfId="32758" xr:uid="{29A15DF7-1DEB-4C5B-892C-E046553290DD}"/>
    <cellStyle name="Normal 14 2 6" xfId="32759" xr:uid="{73B505F6-7C99-4EE4-A330-E07DAD5423A8}"/>
    <cellStyle name="Normal 14 2 7" xfId="32760" xr:uid="{A31F22FC-78D7-4F62-9E5D-326CCF67CF56}"/>
    <cellStyle name="Normal 14 2 8" xfId="32761" xr:uid="{F6445C59-55EF-45CA-9FD4-A39728492E53}"/>
    <cellStyle name="Normal 14 2 9" xfId="32762" xr:uid="{96EB3D34-B8B0-407E-BFF0-07A02B2FCDE8}"/>
    <cellStyle name="Normal 14 2_Mes Actual" xfId="32763" xr:uid="{880A3F57-D9DF-4F4B-A66D-CA3ACF1B0D14}"/>
    <cellStyle name="Normal 14 3" xfId="32764" xr:uid="{BECF8245-18CC-41A6-A44E-96C7DB3C5D4F}"/>
    <cellStyle name="Normal 14 3 2" xfId="32765" xr:uid="{5A9D8AC1-07BA-4C83-B905-20E813C763EA}"/>
    <cellStyle name="Normal 14 3 2 2" xfId="32766" xr:uid="{433A9C71-2D02-4F3A-B6E9-2D485D2D38EA}"/>
    <cellStyle name="Normal 14 3 3" xfId="32767" xr:uid="{4C870B46-FD96-4088-B41C-5BFD29273E8C}"/>
    <cellStyle name="Normal 14 3 4" xfId="32768" xr:uid="{83A44DBB-0DD3-4BC5-816E-2B38933034B3}"/>
    <cellStyle name="Normal 14 3 5" xfId="32769" xr:uid="{73508C06-0C28-4932-91DE-7956696C7E64}"/>
    <cellStyle name="Normal 14 3 6" xfId="32770" xr:uid="{EFA5236A-2537-42CF-A0A5-69EEAD3A0FF6}"/>
    <cellStyle name="Normal 14 3 7" xfId="32771" xr:uid="{2ACEEA48-0073-41C8-BE9F-38F6EABC331D}"/>
    <cellStyle name="Normal 14 3 8" xfId="32772" xr:uid="{7CBB9579-04FB-4A8A-A545-0B37F16D0D5A}"/>
    <cellStyle name="Normal 14 3_Mes Actual" xfId="32773" xr:uid="{0F48D7E6-4B36-4FCD-BFAE-AFB9738F8177}"/>
    <cellStyle name="Normal 14 4" xfId="32774" xr:uid="{DDF5CBDE-50DA-4EED-8F5E-90853EF93416}"/>
    <cellStyle name="Normal 14 4 2" xfId="32775" xr:uid="{7B4E0485-DFD7-4FE0-8D73-545FB7E7A79A}"/>
    <cellStyle name="Normal 14 4_Mov Acciones" xfId="32776" xr:uid="{BD03E85C-ED75-4307-97CA-0425FA2ACB9D}"/>
    <cellStyle name="Normal 14 5" xfId="32777" xr:uid="{6FFC6D22-416E-4FC0-B70A-97B1D6514EF5}"/>
    <cellStyle name="Normal 14 5 2" xfId="32778" xr:uid="{EC526EA3-DB70-47A0-8B2D-69E114858220}"/>
    <cellStyle name="Normal 14 5_Mov Acciones" xfId="32779" xr:uid="{DBBC4F28-B1B9-4EE9-881E-02A329FFC146}"/>
    <cellStyle name="Normal 14 6" xfId="32780" xr:uid="{9B237804-AED4-4886-ADA5-7D434D37C5DD}"/>
    <cellStyle name="Normal 14 6 2" xfId="32781" xr:uid="{094FF3E4-7C24-4C7C-AA16-A6AC86684C90}"/>
    <cellStyle name="Normal 14 6_Mov Acciones" xfId="32782" xr:uid="{0C327166-D0A0-4F0E-AF00-B2A45AC4BC49}"/>
    <cellStyle name="Normal 14 7" xfId="32783" xr:uid="{A1ADF997-076D-4AA8-AB43-9BE85B1F2D05}"/>
    <cellStyle name="Normal 14 7 2" xfId="32784" xr:uid="{4BCE2171-A72F-4E4F-894F-4AC2CD0D4B19}"/>
    <cellStyle name="Normal 14 7_Mov Acciones" xfId="32785" xr:uid="{3A30831E-CCE3-4E22-B2F4-84E225195E74}"/>
    <cellStyle name="Normal 14 8" xfId="32786" xr:uid="{61242113-BD16-47B1-BA6D-BFBF548919CB}"/>
    <cellStyle name="Normal 14 8 2" xfId="32787" xr:uid="{1CF38037-5E26-4D59-8BC4-F89639217FBC}"/>
    <cellStyle name="Normal 14 8_Mov Acciones" xfId="32788" xr:uid="{BF1201B4-CE87-4F54-AE81-97D32CE86665}"/>
    <cellStyle name="Normal 14_Mes Actual" xfId="32789" xr:uid="{DE004E04-5AF9-4C65-A406-75CC9A0613FE}"/>
    <cellStyle name="Normal 140" xfId="32790" xr:uid="{4625CAAD-22D2-4F6C-9424-E66092FE67AB}"/>
    <cellStyle name="Normal 140 2" xfId="32791" xr:uid="{E198713F-2A64-4F15-950C-3DBD8B4CF192}"/>
    <cellStyle name="Normal 141" xfId="32792" xr:uid="{E5644779-3A15-424D-9F1E-FC045F17C0D1}"/>
    <cellStyle name="Normal 141 2" xfId="32793" xr:uid="{BADC4F3E-3C21-4940-BD96-A3972751A1E8}"/>
    <cellStyle name="Normal 142" xfId="32794" xr:uid="{1ACD993F-5E17-45F3-BCB5-16C5948ABB29}"/>
    <cellStyle name="Normal 142 2" xfId="32795" xr:uid="{1E3CFA9E-6BAB-4FF9-98FC-F693C7BBB934}"/>
    <cellStyle name="Normal 143" xfId="32796" xr:uid="{24F5EBC7-99A5-4A9E-9B3F-514199D226FD}"/>
    <cellStyle name="Normal 143 2" xfId="32797" xr:uid="{70AD0C62-D3EF-4829-A46D-98DCE8CB17EC}"/>
    <cellStyle name="Normal 144" xfId="32798" xr:uid="{AF55DE53-92C2-4E10-AEFA-0E68F92CC698}"/>
    <cellStyle name="Normal 144 2" xfId="32799" xr:uid="{DD0410E5-29CB-438B-8E2F-83BE5FC97501}"/>
    <cellStyle name="Normal 145" xfId="32800" xr:uid="{B0D91DDA-F90C-4E9F-9732-152EDE51F144}"/>
    <cellStyle name="Normal 145 2" xfId="32801" xr:uid="{1DF69FD2-5C71-456A-AC51-3347AF90BF6D}"/>
    <cellStyle name="Normal 146" xfId="32802" xr:uid="{899433D6-DE99-4014-B4C0-58780D132192}"/>
    <cellStyle name="Normal 146 2" xfId="32803" xr:uid="{25CE96C8-9BCA-4F9D-B9F7-93538E54E7BB}"/>
    <cellStyle name="Normal 147" xfId="32804" xr:uid="{2FB0C528-80E1-4B8B-8B94-B931B0F2803C}"/>
    <cellStyle name="Normal 147 2" xfId="32805" xr:uid="{6BD84D82-2147-4D0D-9546-7A1091D61F58}"/>
    <cellStyle name="Normal 148" xfId="32806" xr:uid="{0744EA9E-29FB-479C-8D15-3CCBF63A96BD}"/>
    <cellStyle name="Normal 148 2" xfId="32807" xr:uid="{40DA0134-5171-4852-973B-C80795EBDFF8}"/>
    <cellStyle name="Normal 149" xfId="32808" xr:uid="{895C31D2-2E7E-49A3-B095-95B5279D6CC2}"/>
    <cellStyle name="Normal 149 2" xfId="32809" xr:uid="{350A3F9E-4465-4A4E-AE0A-C6A0E8833A65}"/>
    <cellStyle name="Normal 15" xfId="32810" xr:uid="{3F617E48-A308-485E-A2FE-7CEA22465F13}"/>
    <cellStyle name="Normal 15 2" xfId="32811" xr:uid="{C69C5188-B758-4531-BCD8-7C5CDFC80452}"/>
    <cellStyle name="Normal 15 2 2" xfId="32812" xr:uid="{D1A852C5-C1D7-402E-B750-868F1CD12FE7}"/>
    <cellStyle name="Normal 15 3" xfId="32813" xr:uid="{31A0772F-81BC-49BF-95B3-DFA14484D4CA}"/>
    <cellStyle name="Normal 15 4" xfId="32814" xr:uid="{FE0CCEF5-DA5C-493D-A9D7-1A91F85D393B}"/>
    <cellStyle name="Normal 15 5" xfId="32815" xr:uid="{55ED3329-1407-4F2A-9558-58C22DE86F80}"/>
    <cellStyle name="Normal 15_Mes Actual" xfId="32816" xr:uid="{E5E9B58E-F75C-4225-980E-36FC10ABF4C0}"/>
    <cellStyle name="Normal 150" xfId="32817" xr:uid="{8A85FD55-45A6-4FA0-9FBC-F64157EF3609}"/>
    <cellStyle name="Normal 150 2" xfId="32818" xr:uid="{63E18488-83CF-4069-BCE9-C2A2C19796AC}"/>
    <cellStyle name="Normal 151" xfId="32819" xr:uid="{A87BD63B-5AC1-417A-8FCC-16469508FC8B}"/>
    <cellStyle name="Normal 151 2" xfId="32820" xr:uid="{3329E4F6-F010-4335-AC61-6CAD977CD793}"/>
    <cellStyle name="Normal 152" xfId="32821" xr:uid="{0CE7C899-CE4B-4033-9421-DA690484EEE9}"/>
    <cellStyle name="Normal 152 2" xfId="32822" xr:uid="{B67C5F3D-A928-4C47-809B-10CB4DD39995}"/>
    <cellStyle name="Normal 153" xfId="32823" xr:uid="{D6121345-31A8-4DB9-8AFF-2830F7C58A5B}"/>
    <cellStyle name="Normal 153 2" xfId="32824" xr:uid="{69129A60-7136-41AE-824A-2F86156CC295}"/>
    <cellStyle name="Normal 154" xfId="32825" xr:uid="{0163499B-8630-43D6-8734-FC24F133F955}"/>
    <cellStyle name="Normal 154 2" xfId="32826" xr:uid="{F56598DD-6E44-42A2-AADA-DDF4C83AE429}"/>
    <cellStyle name="Normal 155" xfId="32827" xr:uid="{23154D79-DFB2-42EE-8115-B702753D468C}"/>
    <cellStyle name="Normal 155 2" xfId="32828" xr:uid="{CAA4AF45-5F23-497B-A9A4-99EECCDC18E4}"/>
    <cellStyle name="Normal 156" xfId="32829" xr:uid="{1B1FD4E9-F0DF-452B-AA53-AFA6D46EFC61}"/>
    <cellStyle name="Normal 156 2" xfId="32830" xr:uid="{A779E7D8-212F-4E30-94E8-AFDF9AD8BDB3}"/>
    <cellStyle name="Normal 157" xfId="32831" xr:uid="{13E8D0DF-B96D-4AF6-ADD5-7D40A2E2C7BC}"/>
    <cellStyle name="Normal 157 2" xfId="32832" xr:uid="{F4A89DCB-E835-4696-99D6-A66644D6BE24}"/>
    <cellStyle name="Normal 158" xfId="32833" xr:uid="{E4AC11AD-FA48-4796-BD33-67B4555DF3DA}"/>
    <cellStyle name="Normal 158 2" xfId="32834" xr:uid="{FA9BA23B-6303-4488-8B05-BB9A5749E7D9}"/>
    <cellStyle name="Normal 159" xfId="32835" xr:uid="{9DFDCE5B-2059-4C72-B343-105F19C1269F}"/>
    <cellStyle name="Normal 159 2" xfId="32836" xr:uid="{30CD7B12-8986-4B42-9D48-DA8870C821AE}"/>
    <cellStyle name="Normal 16" xfId="32837" xr:uid="{45700C4B-4D30-41B3-A2A9-47048516E153}"/>
    <cellStyle name="Normal 16 2" xfId="32838" xr:uid="{0D40B11F-0FAE-4977-9785-D94F7213A129}"/>
    <cellStyle name="Normal 16 2 2" xfId="32839" xr:uid="{CCB85005-5C8F-4D21-A4A5-D88659A9FEF3}"/>
    <cellStyle name="Normal 16 3" xfId="32840" xr:uid="{360B9BCA-E768-44B8-B057-B90A1B7462B5}"/>
    <cellStyle name="Normal 16 4" xfId="32841" xr:uid="{FE59BD80-B309-4E20-8269-BB67CBD9D9C6}"/>
    <cellStyle name="Normal 16 5" xfId="32842" xr:uid="{4674DBF9-928E-40CF-9852-6BF4E22D412C}"/>
    <cellStyle name="Normal 16_Mes Actual" xfId="32843" xr:uid="{74AE9F17-C0C1-4780-96E9-1D1EA7137440}"/>
    <cellStyle name="Normal 160" xfId="32844" xr:uid="{7C5EB9E0-101C-456E-A833-BC6EE40B15AD}"/>
    <cellStyle name="Normal 160 2" xfId="32845" xr:uid="{B13EAAEF-53B5-4D7D-B7F3-79490DEFA240}"/>
    <cellStyle name="Normal 161" xfId="32846" xr:uid="{92F95FBE-6E76-4EE1-BBB2-ECC0C0E98D3A}"/>
    <cellStyle name="Normal 161 2" xfId="32847" xr:uid="{2C88BAF3-7F0F-4203-9888-4FDBB723E5A9}"/>
    <cellStyle name="Normal 162" xfId="32848" xr:uid="{76FE54DD-2DFD-4515-AEC9-6BA4CF6318F5}"/>
    <cellStyle name="Normal 162 2" xfId="32849" xr:uid="{66CCD688-D2FF-409F-8A05-AF4E1C177727}"/>
    <cellStyle name="Normal 163" xfId="32850" xr:uid="{1490A13D-4F9D-47BB-A7DB-C46F6F05DF6B}"/>
    <cellStyle name="Normal 163 2" xfId="32851" xr:uid="{C429A298-2F70-402E-B3A1-2161057F4F00}"/>
    <cellStyle name="Normal 164" xfId="32852" xr:uid="{0993A57B-ADEB-4D5F-9048-518A218F1F8F}"/>
    <cellStyle name="Normal 164 2" xfId="32853" xr:uid="{60C085B9-CE48-49BB-B67A-325922CB0BFD}"/>
    <cellStyle name="Normal 165" xfId="32854" xr:uid="{BE8E4D43-622C-4B59-A325-D004BCF3D9FE}"/>
    <cellStyle name="Normal 165 2" xfId="32855" xr:uid="{93669E6E-4F83-450C-8CD1-80F2EFFFE620}"/>
    <cellStyle name="Normal 166" xfId="32856" xr:uid="{B0616ADB-3719-4141-B89B-65E77F900FF2}"/>
    <cellStyle name="Normal 166 2" xfId="32857" xr:uid="{E3B2A429-597A-4086-BB5C-34C9CC51F7B3}"/>
    <cellStyle name="Normal 167" xfId="32858" xr:uid="{C555A7AF-0445-42DB-BEF0-5B4C8D8DA488}"/>
    <cellStyle name="Normal 167 2" xfId="32859" xr:uid="{A6F84129-CB25-415E-9087-858F5DF29CCD}"/>
    <cellStyle name="Normal 168" xfId="32860" xr:uid="{515FDBE6-E649-49B4-BB2C-188120699EF5}"/>
    <cellStyle name="Normal 168 2" xfId="32861" xr:uid="{344AB989-5095-4073-B9FB-57543917C054}"/>
    <cellStyle name="Normal 169" xfId="32862" xr:uid="{A0AD5486-EDE4-42EC-B79E-E8079206DE72}"/>
    <cellStyle name="Normal 169 2" xfId="32863" xr:uid="{F880211D-1350-4659-A1B4-0DB78785AB1D}"/>
    <cellStyle name="Normal 17" xfId="32864" xr:uid="{3AFE9083-C63A-4688-9FF5-BA0308164A57}"/>
    <cellStyle name="Normal 17 2" xfId="32865" xr:uid="{2791AD8B-F737-4365-B8C1-1DEE63BDBA86}"/>
    <cellStyle name="Normal 17 2 2" xfId="8" xr:uid="{6DDE4BBC-38CB-44D3-A417-B5C28EA22F7C}"/>
    <cellStyle name="Normal 170" xfId="32866" xr:uid="{73082145-5DAF-423C-98D7-78DE3E6F4F6D}"/>
    <cellStyle name="Normal 170 2" xfId="32867" xr:uid="{F6EBDE58-53B5-4F87-A3A1-E066D9E76EFA}"/>
    <cellStyle name="Normal 171" xfId="32868" xr:uid="{137527E5-3895-4935-9C8C-F671EB00CE0F}"/>
    <cellStyle name="Normal 171 2" xfId="32869" xr:uid="{90B3FBC3-03F6-4A44-B4C7-D1148DE8EFD9}"/>
    <cellStyle name="Normal 172" xfId="32870" xr:uid="{F84D517C-59EA-4BE1-8B5E-63E898BF58BD}"/>
    <cellStyle name="Normal 173" xfId="32871" xr:uid="{1ECC55F1-C067-4BB9-9A90-4B9D6C9C52DA}"/>
    <cellStyle name="Normal 174" xfId="32872" xr:uid="{FA66E955-E608-4C90-8C23-9F70284DEBA9}"/>
    <cellStyle name="Normal 175" xfId="32873" xr:uid="{F715930E-34AD-47AB-AD84-06AB62E741FB}"/>
    <cellStyle name="Normal 176" xfId="32874" xr:uid="{FF8416C9-2F7E-47B9-9B88-5ED72EC674AB}"/>
    <cellStyle name="Normal 177" xfId="32875" xr:uid="{572C6EA2-440C-47D4-8D49-0263C6D53949}"/>
    <cellStyle name="Normal 178" xfId="32876" xr:uid="{B3D90509-6E39-49D6-A6FB-074DF94CF5E9}"/>
    <cellStyle name="Normal 179" xfId="32877" xr:uid="{8C2B27F0-9229-47E1-83D5-9F549114136D}"/>
    <cellStyle name="Normal 179 2" xfId="32878" xr:uid="{B64002CC-44CF-41C6-9FC8-D6A50295B2D8}"/>
    <cellStyle name="Normal 18" xfId="32879" xr:uid="{164730C7-9EDC-4481-AB66-AB3B225BBA30}"/>
    <cellStyle name="Normal 18 2" xfId="32880" xr:uid="{64BF82C1-FC84-432A-A079-4611BB4971E2}"/>
    <cellStyle name="Normal 18 3" xfId="32881" xr:uid="{0127392F-E612-427D-A028-001216001EBE}"/>
    <cellStyle name="Normal 18_Mes Actual" xfId="32882" xr:uid="{5319DE87-7D99-4B61-B028-733B49F05E15}"/>
    <cellStyle name="Normal 180" xfId="32883" xr:uid="{C5936C6D-F18A-4193-BB08-D32FA378FB87}"/>
    <cellStyle name="Normal 180 2" xfId="32884" xr:uid="{B821E205-7B8D-4FBA-BDBC-3CED57354281}"/>
    <cellStyle name="Normal 181" xfId="32885" xr:uid="{1E568A13-3472-4B75-917E-4D598560AFB3}"/>
    <cellStyle name="Normal 182" xfId="32886" xr:uid="{040F62E8-3874-492E-A173-C2A9F1A15997}"/>
    <cellStyle name="Normal 183" xfId="32887" xr:uid="{0F847B41-CA6C-4AE9-8C60-90CA07E926BE}"/>
    <cellStyle name="Normal 184" xfId="32888" xr:uid="{1D33B110-4CC0-4867-A870-B68B4DC6EDE5}"/>
    <cellStyle name="Normal 185" xfId="32889" xr:uid="{4CBC3CA4-CF00-4F54-B6E8-48FDA7E8062D}"/>
    <cellStyle name="Normal 186" xfId="32890" xr:uid="{F1E0B82C-F74B-4644-AD5C-AC039291002E}"/>
    <cellStyle name="Normal 187" xfId="32891" xr:uid="{F54B099A-704F-428C-A9E4-A6495E3D6201}"/>
    <cellStyle name="Normal 188" xfId="32892" xr:uid="{9CC7879A-A532-4929-BB64-500881DC307A}"/>
    <cellStyle name="Normal 189" xfId="32893" xr:uid="{130F1D27-DCFB-4ACA-AF8C-C6E41EFDC988}"/>
    <cellStyle name="Normal 19" xfId="32894" xr:uid="{E9CCBA83-CA60-43C5-8944-54A73F90B6E6}"/>
    <cellStyle name="Normal 19 2" xfId="32895" xr:uid="{EE73095A-BF25-44FB-8708-7D09785F7055}"/>
    <cellStyle name="Normal 19 2 2" xfId="32896" xr:uid="{C7153AF5-46A2-404A-ABD4-49B4DA969A56}"/>
    <cellStyle name="Normal 19 3" xfId="32897" xr:uid="{8388908D-D45E-402C-8338-214D465CEBFE}"/>
    <cellStyle name="Normal 19_Mes Actual" xfId="32898" xr:uid="{B3B2A62B-4FC6-4351-B1D3-A87848E90970}"/>
    <cellStyle name="Normal 190" xfId="32899" xr:uid="{503BED61-B818-4E8F-841D-CA0BB17DAED0}"/>
    <cellStyle name="Normal 191" xfId="32900" xr:uid="{9ACEFEFF-2856-4C0E-8EE9-9F8FDD2AB233}"/>
    <cellStyle name="Normal 192" xfId="32901" xr:uid="{AD1E16B0-EE26-48E1-AD6B-2D215CB62136}"/>
    <cellStyle name="Normal 193" xfId="32902" xr:uid="{2CC1A5D0-3574-4A85-84EF-73DE703895DE}"/>
    <cellStyle name="Normal 194" xfId="32903" xr:uid="{C51CD54A-1709-44C8-BF17-B48BD9621CAD}"/>
    <cellStyle name="Normal 195" xfId="32904" xr:uid="{92D167B9-37B8-4456-ABA2-6890FD661290}"/>
    <cellStyle name="Normal 196" xfId="32905" xr:uid="{C7E1D9D4-DC73-4A79-BB7C-6B91238FA85D}"/>
    <cellStyle name="Normal 197" xfId="32906" xr:uid="{A2621A40-9243-4304-9DD7-5D2A9700F6A1}"/>
    <cellStyle name="Normal 198" xfId="32907" xr:uid="{B8BCFEB0-8376-4330-953B-5180702DB651}"/>
    <cellStyle name="Normal 199" xfId="32908" xr:uid="{B429F03E-4ADC-4594-A0C7-D22721156300}"/>
    <cellStyle name="Normal 2" xfId="32909" xr:uid="{9F360156-C587-46ED-B163-92633D7F7384}"/>
    <cellStyle name="Normal 2 10" xfId="32910" xr:uid="{FD484CE5-C566-4B8D-AE13-CCF948E9A123}"/>
    <cellStyle name="Normal 2 10 2" xfId="32911" xr:uid="{A16DEC6D-7B2C-42D2-9F32-41B9A75B7595}"/>
    <cellStyle name="Normal 2 10 2 2" xfId="32912" xr:uid="{1242BF82-D991-4B4F-AD84-606C34727785}"/>
    <cellStyle name="Normal 2 11" xfId="32913" xr:uid="{38ACE74B-16B3-4DEC-B58F-F22EE07701C9}"/>
    <cellStyle name="Normal 2 11 2" xfId="32914" xr:uid="{8EC61C72-67CA-4C82-B337-B1EBACBE2157}"/>
    <cellStyle name="Normal 2 11 2 2" xfId="32915" xr:uid="{3202C33D-C8CE-45FA-BAA1-7985A0B75EA8}"/>
    <cellStyle name="Normal 2 11 3" xfId="32916" xr:uid="{6C85F9D9-B7DA-4DAA-9B83-E3042A072A1A}"/>
    <cellStyle name="Normal 2 12" xfId="32917" xr:uid="{DC9ED508-CA6F-42F8-BE17-BDFE6C15A446}"/>
    <cellStyle name="Normal 2 12 2" xfId="32918" xr:uid="{60F8511F-E54F-408D-8ADA-F46E293DA253}"/>
    <cellStyle name="Normal 2 12 2 2" xfId="32919" xr:uid="{CE7B14CF-12FB-4F2D-AC71-40F8F3C91C72}"/>
    <cellStyle name="Normal 2 12 3" xfId="32920" xr:uid="{7F52E92C-4EBD-4204-B7F9-9568696F214F}"/>
    <cellStyle name="Normal 2 13" xfId="32921" xr:uid="{E08DC2BA-0E61-4B93-AE86-95114CAC6ACA}"/>
    <cellStyle name="Normal 2 13 2" xfId="32922" xr:uid="{B9AFDB93-6022-4CCC-8CC1-201A83AEEE19}"/>
    <cellStyle name="Normal 2 13 2 2" xfId="32923" xr:uid="{0118D58E-C760-44E9-9C50-035BA874CC55}"/>
    <cellStyle name="Normal 2 13 3" xfId="32924" xr:uid="{2763B45B-3631-4FC3-9404-72DF60C6F27D}"/>
    <cellStyle name="Normal 2 14" xfId="32925" xr:uid="{839EA5DA-1F0F-4E92-803A-31A41F6B6A93}"/>
    <cellStyle name="Normal 2 14 2" xfId="32926" xr:uid="{B91312B9-CDF2-49B7-B939-A9EA2B46B2AD}"/>
    <cellStyle name="Normal 2 14 2 2" xfId="32927" xr:uid="{7416D10A-66CF-4673-ACD6-AD575182CD13}"/>
    <cellStyle name="Normal 2 14 3" xfId="32928" xr:uid="{C9312000-4DEC-4CAC-9DC9-B06798CCBD4E}"/>
    <cellStyle name="Normal 2 14 3 2" xfId="32929" xr:uid="{18959796-ED9B-44D3-9717-5CF241CDA1AB}"/>
    <cellStyle name="Normal 2 14 4" xfId="32930" xr:uid="{4994F115-7B33-492B-905D-170780CC920A}"/>
    <cellStyle name="Normal 2 14 4 2" xfId="32931" xr:uid="{29F264EA-149C-436C-87F0-56A3A8C58ECB}"/>
    <cellStyle name="Normal 2 14 5" xfId="32932" xr:uid="{CF44E1B9-CE87-41F5-BD05-AE91B4C8B8AE}"/>
    <cellStyle name="Normal 2 14 5 2" xfId="32933" xr:uid="{09B2CC6B-EF1B-471E-A607-712F79CA2F3D}"/>
    <cellStyle name="Normal 2 14 6" xfId="32934" xr:uid="{58F17C68-1F60-47C9-8CE7-42ECDFDB3A77}"/>
    <cellStyle name="Normal 2 14 6 2" xfId="32935" xr:uid="{556E4D4C-3E1C-4592-97B1-80F949E58F07}"/>
    <cellStyle name="Normal 2 14 7" xfId="32936" xr:uid="{BB27BFCC-DB5D-499C-BBCB-05A0ED9E9462}"/>
    <cellStyle name="Normal 2 14 7 2" xfId="32937" xr:uid="{67B65938-7E35-439E-8D23-00060004080B}"/>
    <cellStyle name="Normal 2 14 8" xfId="32938" xr:uid="{F1F46257-E7A0-43A6-80C9-49D056829681}"/>
    <cellStyle name="Normal 2 14 9" xfId="32939" xr:uid="{C8C9B232-2F7C-41FD-80D0-CC6A52036605}"/>
    <cellStyle name="Normal 2 14_Mes Actual" xfId="32940" xr:uid="{60DE4559-E710-48DA-A4CA-4459BA774585}"/>
    <cellStyle name="Normal 2 15" xfId="32941" xr:uid="{BAF09DF1-4A70-4C59-A9D3-2AACC10E578B}"/>
    <cellStyle name="Normal 2 15 2" xfId="32942" xr:uid="{463B4D13-E29E-4209-A9A5-15231D31E1BE}"/>
    <cellStyle name="Normal 2 15 3" xfId="32943" xr:uid="{35295A7E-6FE2-4921-B0C8-FF2D40BD34BB}"/>
    <cellStyle name="Normal 2 15_Mov Acciones" xfId="32944" xr:uid="{FA7351E8-F852-448E-908D-64DBE25ECE09}"/>
    <cellStyle name="Normal 2 16" xfId="32945" xr:uid="{26718D13-B096-4033-9E80-146660BCE200}"/>
    <cellStyle name="Normal 2 16 2" xfId="32946" xr:uid="{CF63E720-A261-47A5-81E7-8BA949E93D8C}"/>
    <cellStyle name="Normal 2 16 3" xfId="32947" xr:uid="{481E43CE-2DC7-4BD8-B6A8-91D50E171D37}"/>
    <cellStyle name="Normal 2 16_Mov Acciones" xfId="32948" xr:uid="{5B753A36-225C-43D6-A876-FACE17B774DF}"/>
    <cellStyle name="Normal 2 17" xfId="32949" xr:uid="{536F1BB5-A7C1-4025-BE4B-1BC810A51784}"/>
    <cellStyle name="Normal 2 17 2" xfId="32950" xr:uid="{3D5E8F5B-BFC8-4661-862E-86B82392D1D1}"/>
    <cellStyle name="Normal 2 17 3" xfId="32951" xr:uid="{D480F9E9-13FC-4F4C-8832-A47B401044A4}"/>
    <cellStyle name="Normal 2 17_Mov Acciones" xfId="32952" xr:uid="{84582C0F-90D9-44F4-8E76-077262C18823}"/>
    <cellStyle name="Normal 2 18" xfId="32953" xr:uid="{B19CBDE3-A110-4CBA-91BC-74B8A85A081A}"/>
    <cellStyle name="Normal 2 18 2" xfId="32954" xr:uid="{39878FCF-B6B1-4966-9FC8-97482D5E5BA2}"/>
    <cellStyle name="Normal 2 18 3" xfId="32955" xr:uid="{A275C684-7916-44D3-A619-532AC29DC172}"/>
    <cellStyle name="Normal 2 18_Mov Acciones" xfId="32956" xr:uid="{C49FCF12-CF8F-463E-802D-1E4E19EB4D86}"/>
    <cellStyle name="Normal 2 184" xfId="32957" xr:uid="{267A0A51-F94A-4C04-B456-DD397986920D}"/>
    <cellStyle name="Normal 2 19" xfId="32958" xr:uid="{35F5293C-2595-41E0-8810-54356A6A212C}"/>
    <cellStyle name="Normal 2 19 2" xfId="32959" xr:uid="{42721BA1-8506-4C6F-97F8-436B4FA03DA6}"/>
    <cellStyle name="Normal 2 19 3" xfId="32960" xr:uid="{53B30B94-B96C-4E1F-9B55-9DB9996BF9A2}"/>
    <cellStyle name="Normal 2 19_Mov Acciones" xfId="32961" xr:uid="{A28ED46B-F5BE-4673-BAB0-8FE96758F007}"/>
    <cellStyle name="Normal 2 2" xfId="32962" xr:uid="{59186B2D-760A-44F7-B6AF-6116DEF60089}"/>
    <cellStyle name="Normal 2 2 10" xfId="32963" xr:uid="{B69C5F7C-D608-4D7E-AF5B-9F26C24F54CA}"/>
    <cellStyle name="Normal 2 2 10 2" xfId="32964" xr:uid="{71971B20-AA45-4496-AAFE-4ED64AC9658E}"/>
    <cellStyle name="Normal 2 2 11" xfId="32965" xr:uid="{E8A5ECB0-432C-48B5-8BA6-A906D41B8ED8}"/>
    <cellStyle name="Normal 2 2 12" xfId="32966" xr:uid="{7FC99F7F-9DA6-412F-BCC1-E1B4A0A89B76}"/>
    <cellStyle name="Normal 2 2 13" xfId="32967" xr:uid="{F0E97BEC-583F-4CA9-8253-BB3D623BD4D2}"/>
    <cellStyle name="Normal 2 2 14" xfId="32968" xr:uid="{68C4B98B-39F4-475D-A07C-3A0F78FADDA8}"/>
    <cellStyle name="Normal 2 2 14 2" xfId="32969" xr:uid="{048C520A-2062-4E5C-BF74-28A854F1F045}"/>
    <cellStyle name="Normal 2 2 14 3" xfId="32970" xr:uid="{4AE2867B-3AAA-4813-85A3-003F52423721}"/>
    <cellStyle name="Normal 2 2 14 4" xfId="32971" xr:uid="{70319B0A-C2CD-4CB6-85B5-A1F6DE79B21F}"/>
    <cellStyle name="Normal 2 2 14 5" xfId="32972" xr:uid="{AB31E6EA-D088-419E-A207-B45C7804E911}"/>
    <cellStyle name="Normal 2 2 14 6" xfId="32973" xr:uid="{55E6B5FD-4AF5-450D-B281-BEDC3B2A6FEF}"/>
    <cellStyle name="Normal 2 2 14 7" xfId="32974" xr:uid="{560F728F-948D-45AF-A14E-1677CA654CD0}"/>
    <cellStyle name="Normal 2 2 14 8" xfId="32975" xr:uid="{DE8816A4-50BF-496F-969E-92C8EC8F14C0}"/>
    <cellStyle name="Normal 2 2 14_Mes Actual" xfId="32976" xr:uid="{8BF6A7B1-DEFC-4796-AA28-E16E9649A3B2}"/>
    <cellStyle name="Normal 2 2 15" xfId="32977" xr:uid="{E7BD2830-B91A-4DF5-98B3-B4FA81EB18F2}"/>
    <cellStyle name="Normal 2 2 15 2" xfId="32978" xr:uid="{BE8081EF-48F3-48F0-A4B0-06D3D1E056A1}"/>
    <cellStyle name="Normal 2 2 16" xfId="32979" xr:uid="{8ABEDA9E-4AF2-4592-A6AB-471E23D3780C}"/>
    <cellStyle name="Normal 2 2 16 2" xfId="32980" xr:uid="{8FAEDC93-B2C6-4115-B2CA-8EB82DE34201}"/>
    <cellStyle name="Normal 2 2 17" xfId="32981" xr:uid="{801A283E-4B05-4ABF-AA00-EB9598D05176}"/>
    <cellStyle name="Normal 2 2 17 2" xfId="32982" xr:uid="{B35CFDAA-8DD1-4C89-BF5D-AAE71061C3F7}"/>
    <cellStyle name="Normal 2 2 18" xfId="32983" xr:uid="{0544F108-1BD4-40AD-B1C0-56B423775CBF}"/>
    <cellStyle name="Normal 2 2 18 2" xfId="32984" xr:uid="{34D0BCF2-2CEE-4EF2-AF1F-B0174F428AEA}"/>
    <cellStyle name="Normal 2 2 19" xfId="32985" xr:uid="{59061AB0-DD7D-400F-87BA-317F422DA655}"/>
    <cellStyle name="Normal 2 2 19 2" xfId="32986" xr:uid="{7A1BDDF1-3308-4FC7-9F6D-AD589964A84A}"/>
    <cellStyle name="Normal 2 2 2" xfId="32987" xr:uid="{47523330-21F3-4C79-A86B-C98352CBBCB9}"/>
    <cellStyle name="Normal 2 2 2 10" xfId="32988" xr:uid="{A001212E-A9C2-4050-A1FD-206797A64168}"/>
    <cellStyle name="Normal 2 2 2 11" xfId="32989" xr:uid="{ADF4DE3C-55FB-4CF3-8057-DA280D8EB701}"/>
    <cellStyle name="Normal 2 2 2 12" xfId="32990" xr:uid="{4E595835-08F1-4863-9EBA-4C9B1C4D9A5B}"/>
    <cellStyle name="Normal 2 2 2 13" xfId="32991" xr:uid="{4F07339B-0692-44DD-8452-07D2BDE58A1D}"/>
    <cellStyle name="Normal 2 2 2 2" xfId="32992" xr:uid="{5D5B7E0C-5341-4B30-AADC-D6EAB67EE952}"/>
    <cellStyle name="Normal 2 2 2 2 2" xfId="32993" xr:uid="{B1F3A57D-92A7-47B7-99C4-63AC2AED1D76}"/>
    <cellStyle name="Normal 2 2 2 2 2 2" xfId="32994" xr:uid="{6CB8D6A2-C9C1-4444-B9C0-E5EA080A11B6}"/>
    <cellStyle name="Normal 2 2 2 2 2 3" xfId="32995" xr:uid="{5816C736-D30C-4544-9B8F-39B8F1A01552}"/>
    <cellStyle name="Normal 2 2 2 2 2 4" xfId="32996" xr:uid="{9FDEAA89-7663-4258-8D1A-9967FCC2A4F5}"/>
    <cellStyle name="Normal 2 2 2 2 2 5" xfId="32997" xr:uid="{C39107F5-FF38-4D07-A455-5642365C2845}"/>
    <cellStyle name="Normal 2 2 2 2 2 6" xfId="32998" xr:uid="{0CFCF58E-025E-4A75-AB2D-5CE0C3FB1660}"/>
    <cellStyle name="Normal 2 2 2 2 2 7" xfId="32999" xr:uid="{71DE3F6D-45D1-4B4D-BAC9-9BF3ECCDD3BE}"/>
    <cellStyle name="Normal 2 2 2 2 2 8" xfId="33000" xr:uid="{E9C0B561-1CB2-45AB-A434-F36B0BF9190F}"/>
    <cellStyle name="Normal 2 2 2 2 2_Mes Actual" xfId="33001" xr:uid="{CD24804B-ED24-4E01-A4B4-F3DB7DA09FB6}"/>
    <cellStyle name="Normal 2 2 2 2 3" xfId="33002" xr:uid="{B6EB8562-E581-4966-84DB-76A3EFC4863C}"/>
    <cellStyle name="Normal 2 2 2 2 3 2" xfId="33003" xr:uid="{55DE0CA4-EE78-4E60-9D61-1E55584374E0}"/>
    <cellStyle name="Normal 2 2 2 2 4" xfId="33004" xr:uid="{6A85F66E-1E86-4690-91CD-D12105C55267}"/>
    <cellStyle name="Normal 2 2 2 2 4 2" xfId="33005" xr:uid="{D698DFD6-4B4C-4F10-B43F-F99460F701F6}"/>
    <cellStyle name="Normal 2 2 2 2 5" xfId="33006" xr:uid="{08E542F9-89DC-45A4-A1BF-03B164B70FC7}"/>
    <cellStyle name="Normal 2 2 2 2 5 2" xfId="33007" xr:uid="{B1FDFAB5-ED09-43A2-889D-E32430FE1F1C}"/>
    <cellStyle name="Normal 2 2 2 2 6" xfId="33008" xr:uid="{A4C6729B-4EFB-45E9-947B-6A0B30D2E014}"/>
    <cellStyle name="Normal 2 2 2 2 6 2" xfId="33009" xr:uid="{A477FE52-2E02-494C-A93E-FC54FC188639}"/>
    <cellStyle name="Normal 2 2 2 2 7" xfId="33010" xr:uid="{1B950239-029F-4AE9-A5E5-4C17BCC34CA3}"/>
    <cellStyle name="Normal 2 2 2 2 7 2" xfId="33011" xr:uid="{45AAA0BE-10CE-477A-AA75-3E06A04B42C8}"/>
    <cellStyle name="Normal 2 2 2 2 8" xfId="33012" xr:uid="{A198D4B3-F9CA-4177-A038-C4116073C731}"/>
    <cellStyle name="Normal 2 2 2 2 8 2" xfId="33013" xr:uid="{96E053EF-985B-402E-8543-5B35F1253139}"/>
    <cellStyle name="Normal 2 2 2 2 8_Mov Acciones" xfId="33014" xr:uid="{1F063DAC-5DBE-45D7-8BC2-D1B30F9C79E2}"/>
    <cellStyle name="Normal 2 2 2 2 9" xfId="33015" xr:uid="{250AD434-01DA-47E3-81EB-53961EDB67FE}"/>
    <cellStyle name="Normal 2 2 2 2_Mes Actual" xfId="33016" xr:uid="{9905FC7D-4544-49BD-9FB7-0200D0B7C8F4}"/>
    <cellStyle name="Normal 2 2 2 3" xfId="33017" xr:uid="{9773C019-63CE-4BCA-9349-6BE08CEA111C}"/>
    <cellStyle name="Normal 2 2 2 4" xfId="33018" xr:uid="{C867E294-AA54-4311-87D0-B695F5A2109E}"/>
    <cellStyle name="Normal 2 2 2 5" xfId="33019" xr:uid="{A55B3AAD-3C1A-4844-B545-61DAD789288B}"/>
    <cellStyle name="Normal 2 2 2 6" xfId="33020" xr:uid="{087FF0DB-1789-45B5-AC43-8C68A97C98B9}"/>
    <cellStyle name="Normal 2 2 2 7" xfId="33021" xr:uid="{345B03CF-EE6C-4AB3-8B74-54F6FBFAFAF4}"/>
    <cellStyle name="Normal 2 2 2 8" xfId="33022" xr:uid="{0C64D629-A944-425E-9D55-F3BBF4D2284A}"/>
    <cellStyle name="Normal 2 2 2 9" xfId="33023" xr:uid="{CCE8057B-DE89-4F93-969B-4710BA96ED2D}"/>
    <cellStyle name="Normal 2 2 2_Mes Actual" xfId="33024" xr:uid="{7CC608DC-E885-403D-A69A-C33CB7258A38}"/>
    <cellStyle name="Normal 2 2 20" xfId="33025" xr:uid="{41EDA0D7-5BFF-4429-8972-8E5DA0CEFA79}"/>
    <cellStyle name="Normal 2 2 21" xfId="33026" xr:uid="{4D1CAB43-6E07-43F9-9F34-8E4CD68B5946}"/>
    <cellStyle name="Normal 2 2 22" xfId="33027" xr:uid="{17835D4A-2E46-4D46-A6B3-1679610FB769}"/>
    <cellStyle name="Normal 2 2 3" xfId="33028" xr:uid="{EB73D11D-44E2-4093-A243-DFCFF117C1DD}"/>
    <cellStyle name="Normal 2 2 3 2" xfId="33029" xr:uid="{DD2B18D1-6D6A-4AC0-9F03-AD4388EDCF5E}"/>
    <cellStyle name="Normal 2 2 3 2 2" xfId="33030" xr:uid="{EAC3214C-60EC-4626-B7BF-C31435BAB323}"/>
    <cellStyle name="Normal 2 2 3 3" xfId="33031" xr:uid="{C5E33270-4315-4DFD-AC7F-5FD899B33BA4}"/>
    <cellStyle name="Normal 2 2 3 4" xfId="33032" xr:uid="{1085C736-004A-45AC-B812-63D193BEBB41}"/>
    <cellStyle name="Normal 2 2 3 5" xfId="33033" xr:uid="{6F03DAE9-E04A-4BB3-ABD7-3943DF20B62C}"/>
    <cellStyle name="Normal 2 2 3_Mes Actual" xfId="33034" xr:uid="{995D4733-AE4F-4A90-8C01-1A6DA8534E0A}"/>
    <cellStyle name="Normal 2 2 4" xfId="33035" xr:uid="{B07858B0-B731-460B-8C2B-9DE4C36D031F}"/>
    <cellStyle name="Normal 2 2 4 10" xfId="33036" xr:uid="{6F403E08-9972-44D3-9BEA-33D7553ADDC2}"/>
    <cellStyle name="Normal 2 2 4 11" xfId="33037" xr:uid="{6273ECF3-D8C0-495C-870E-F49D6C1F64C0}"/>
    <cellStyle name="Normal 2 2 4 2" xfId="33038" xr:uid="{2C95270B-2953-4B36-BFF9-55A6B9E3C088}"/>
    <cellStyle name="Normal 2 2 4 2 2" xfId="33039" xr:uid="{3ABC71E6-342F-4244-8AFA-EED48DF6F4C9}"/>
    <cellStyle name="Normal 2 2 4 2_Mov Acciones" xfId="33040" xr:uid="{81B19A74-4831-4E60-8BB8-3B08BADA879E}"/>
    <cellStyle name="Normal 2 2 4 3" xfId="33041" xr:uid="{FC4A222D-385A-4358-8788-9FA1AAA328A0}"/>
    <cellStyle name="Normal 2 2 4 4" xfId="33042" xr:uid="{4CDB9216-8D67-4ADF-9568-3B9F78376504}"/>
    <cellStyle name="Normal 2 2 4 5" xfId="33043" xr:uid="{3AF4318D-49A4-43CA-B8E6-24214FAF6525}"/>
    <cellStyle name="Normal 2 2 4 6" xfId="33044" xr:uid="{5B3B0D70-84BD-4766-A9A2-CBCEC4080B50}"/>
    <cellStyle name="Normal 2 2 4 7" xfId="33045" xr:uid="{C64765C9-F5E8-44ED-9E44-8C8E17B9F849}"/>
    <cellStyle name="Normal 2 2 4 8" xfId="33046" xr:uid="{2E33BB84-6E46-49B4-899A-5D45AEA9C173}"/>
    <cellStyle name="Normal 2 2 4 9" xfId="33047" xr:uid="{73F13CA5-12E8-4975-8A5C-C413F663879B}"/>
    <cellStyle name="Normal 2 2 4_Mes Actual" xfId="33048" xr:uid="{4BB692D8-33A7-42D1-8D24-42B7DD1AA565}"/>
    <cellStyle name="Normal 2 2 5" xfId="33049" xr:uid="{5A8113C3-F845-4AB0-81A6-37915553377B}"/>
    <cellStyle name="Normal 2 2 5 2" xfId="33050" xr:uid="{BDBF872F-954F-4722-A11D-CD0A336BD31C}"/>
    <cellStyle name="Normal 2 2 5 2 2" xfId="33051" xr:uid="{1838BEE4-4E65-42F0-A819-8CA25D15B360}"/>
    <cellStyle name="Normal 2 2 5 2_Mov Acciones" xfId="33052" xr:uid="{7F6B5AFB-581C-4D7B-A6EF-A309A6CECF17}"/>
    <cellStyle name="Normal 2 2 5 3" xfId="33053" xr:uid="{596D365F-D97E-4B6D-B617-FA3EBC4C255A}"/>
    <cellStyle name="Normal 2 2 5 4" xfId="33054" xr:uid="{F751DAFD-FD31-4E37-A383-6BD55AE6BE9B}"/>
    <cellStyle name="Normal 2 2 5_Mes Actual" xfId="33055" xr:uid="{A583389D-877B-4F81-BF45-D87B0940FF66}"/>
    <cellStyle name="Normal 2 2 6" xfId="33056" xr:uid="{B44D93EC-AA8A-48A3-835E-26448ABEBF6B}"/>
    <cellStyle name="Normal 2 2 6 2" xfId="33057" xr:uid="{F1841701-4ED5-404E-941A-725A23FD349C}"/>
    <cellStyle name="Normal 2 2 6 2 2" xfId="33058" xr:uid="{AABAAF2E-455F-44FD-8E18-4E2C907AEC97}"/>
    <cellStyle name="Normal 2 2 6 2_Mov Acciones" xfId="33059" xr:uid="{A33603FE-AAB8-453F-AA57-6F7407426E68}"/>
    <cellStyle name="Normal 2 2 6 3" xfId="33060" xr:uid="{D54CCD68-3D56-480B-9617-AAE983018F0E}"/>
    <cellStyle name="Normal 2 2 6 4" xfId="33061" xr:uid="{183DDB05-4B64-4612-95B3-91E1C0411791}"/>
    <cellStyle name="Normal 2 2 6_Mes Actual" xfId="33062" xr:uid="{FBEA692C-C234-4769-A62F-539FE797CCCA}"/>
    <cellStyle name="Normal 2 2 7" xfId="33063" xr:uid="{C7D09E61-7F98-4657-B5D2-749BC8646000}"/>
    <cellStyle name="Normal 2 2 7 2" xfId="33064" xr:uid="{1C95AC6B-B1C9-4C6C-9EEE-9571109CAB8F}"/>
    <cellStyle name="Normal 2 2 7 3" xfId="33065" xr:uid="{FEBDB6AF-959E-42FD-98C3-480070E3C7D5}"/>
    <cellStyle name="Normal 2 2 7_Mes Actual" xfId="33066" xr:uid="{9737EC76-F1E3-472B-BEB9-20F1B70746FB}"/>
    <cellStyle name="Normal 2 2 8" xfId="33067" xr:uid="{8658BF59-7934-40C8-842D-6F3AC355D9EF}"/>
    <cellStyle name="Normal 2 2 8 2" xfId="33068" xr:uid="{DD9226B3-B393-4CFF-BE1A-510688DFB2EB}"/>
    <cellStyle name="Normal 2 2 8 3" xfId="33069" xr:uid="{6741991C-08FE-4FBA-AC0D-345E69B77EB8}"/>
    <cellStyle name="Normal 2 2 8_Mes Actual" xfId="33070" xr:uid="{6FACE840-D03D-4510-93B4-F5E98EE367C8}"/>
    <cellStyle name="Normal 2 2 9" xfId="33071" xr:uid="{C7082BB5-63AE-4CCE-898B-78759CE8A011}"/>
    <cellStyle name="Normal 2 2 9 2" xfId="33072" xr:uid="{CDB4D50C-08B7-447F-9B8E-029053D346CF}"/>
    <cellStyle name="Normal 2 2 9 3" xfId="33073" xr:uid="{2E1239D1-F8DD-45A4-B8C3-717E7557C6E8}"/>
    <cellStyle name="Normal 2 2 9_Mes Actual" xfId="33074" xr:uid="{547E624A-3036-4B8C-98DE-6591327DBF0C}"/>
    <cellStyle name="Normal 2 2_Cash Flow - Cuenta 26 (2)" xfId="33075" xr:uid="{33A5B718-D88A-42F5-8111-52E57C3CE002}"/>
    <cellStyle name="Normal 2 20" xfId="33076" xr:uid="{C799E3A4-896C-4A38-8C34-5BC743A972FD}"/>
    <cellStyle name="Normal 2 20 2" xfId="33077" xr:uid="{C22A2CA8-61E8-4B59-A0B5-FAD0228BADCD}"/>
    <cellStyle name="Normal 2 21" xfId="33078" xr:uid="{39992A4B-CE20-422A-B040-C6F0B6173C20}"/>
    <cellStyle name="Normal 2 21 2" xfId="33079" xr:uid="{8039BAFC-77C4-426D-A0FE-FE00C14A11CD}"/>
    <cellStyle name="Normal 2 22" xfId="33080" xr:uid="{CE8E9996-2159-41B5-B60F-38034FB27C05}"/>
    <cellStyle name="Normal 2 23" xfId="33081" xr:uid="{4A71545C-2BCB-41C7-9D2B-1170EBAC7AB8}"/>
    <cellStyle name="Normal 2 24" xfId="33082" xr:uid="{80EF8237-2471-4C9A-84C5-50EE8DDB8400}"/>
    <cellStyle name="Normal 2 25" xfId="33083" xr:uid="{CED3C69A-CFCC-4DA7-848D-4EEA331796BC}"/>
    <cellStyle name="Normal 2 26" xfId="33084" xr:uid="{CD3A7231-87AF-43DC-ACA1-B3FFE1D5C7D1}"/>
    <cellStyle name="Normal 2 27" xfId="33085" xr:uid="{071DF90C-BE55-4DA7-90DB-40F576428719}"/>
    <cellStyle name="Normal 2 28" xfId="33086" xr:uid="{42C3781D-BD03-4216-A580-9AE49C5F8C0E}"/>
    <cellStyle name="Normal 2 29" xfId="33087" xr:uid="{627EDF5A-D829-4E0F-A888-AB6D2CC706DE}"/>
    <cellStyle name="Normal 2 3" xfId="33088" xr:uid="{6CAD18CF-96D3-416E-BC9A-A12D43B3F0C1}"/>
    <cellStyle name="Normal 2 3 10" xfId="33089" xr:uid="{1DB6F312-C898-4124-ABAD-C53DA1726F6D}"/>
    <cellStyle name="Normal 2 3 11" xfId="33090" xr:uid="{D03693FA-5B12-4A86-9688-FE68A5E83FFE}"/>
    <cellStyle name="Normal 2 3 12" xfId="33091" xr:uid="{1F7914DD-43DF-40CF-8357-FDADCCBFB3AA}"/>
    <cellStyle name="Normal 2 3 2" xfId="33092" xr:uid="{61766406-C019-431D-841A-E291F8ED8045}"/>
    <cellStyle name="Normal 2 3 2 2" xfId="33093" xr:uid="{5F91324B-33B1-4E9B-B9E4-8855BEEE3A34}"/>
    <cellStyle name="Normal 2 3 2 2 2" xfId="33094" xr:uid="{90100D14-09BD-4B2B-9628-EDFE4102765C}"/>
    <cellStyle name="Normal 2 3 2 2 2 2" xfId="33095" xr:uid="{18153661-3E78-43A1-902E-7B2AD267D4DD}"/>
    <cellStyle name="Normal 2 3 2 2 3" xfId="33096" xr:uid="{FC73720D-8824-4CFC-AE43-8AC9210FB3B0}"/>
    <cellStyle name="Normal 2 3 2 2 3 2" xfId="33097" xr:uid="{BB2F5F1E-1407-4827-A88F-633970FBB505}"/>
    <cellStyle name="Normal 2 3 2 2 4" xfId="33098" xr:uid="{62E1C8D1-BCF9-425F-B911-6950B25E5D40}"/>
    <cellStyle name="Normal 2 3 2 2 4 2" xfId="33099" xr:uid="{AFD15054-7636-4999-A5A4-4BF977A13926}"/>
    <cellStyle name="Normal 2 3 2 2 5" xfId="33100" xr:uid="{0BF69439-9E11-435F-8170-7EAF0B9508CF}"/>
    <cellStyle name="Normal 2 3 2 2 5 2" xfId="33101" xr:uid="{61CBCD33-1EE5-4811-A862-4D1576B0BD6C}"/>
    <cellStyle name="Normal 2 3 2 2 6" xfId="33102" xr:uid="{4B64186E-026D-4D5D-8726-418071EC0D51}"/>
    <cellStyle name="Normal 2 3 2 2 6 2" xfId="33103" xr:uid="{0F54B342-C629-4D4E-8F92-661A1FC3B73E}"/>
    <cellStyle name="Normal 2 3 2 2 7" xfId="33104" xr:uid="{3BBD0430-DEFF-4612-ADE0-1F3B5B58227E}"/>
    <cellStyle name="Normal 2 3 2 2 7 2" xfId="33105" xr:uid="{79408CFF-A41D-416A-9626-22AA7C26D50F}"/>
    <cellStyle name="Normal 2 3 2 2 8" xfId="33106" xr:uid="{BF42B0C4-BC5F-4A87-BA5F-5CC0F03B712E}"/>
    <cellStyle name="Normal 2 3 2 2_Mes Actual" xfId="33107" xr:uid="{3AE8208B-2880-4BCE-A828-3B19EC80DD37}"/>
    <cellStyle name="Normal 2 3 2 3" xfId="33108" xr:uid="{AC4E2A53-7C21-4130-AE08-A371B15EAE3D}"/>
    <cellStyle name="Normal 2 3 2 3 2" xfId="33109" xr:uid="{17C8528D-DB27-40FF-A765-53EC3BD793E9}"/>
    <cellStyle name="Normal 2 3 2 3_Mov Acciones" xfId="33110" xr:uid="{64B2A6D4-1C65-47E8-8B13-BB274E101F72}"/>
    <cellStyle name="Normal 2 3 2 4" xfId="33111" xr:uid="{44E30FA9-8D83-4DF2-8F43-FB28DBEBE1C6}"/>
    <cellStyle name="Normal 2 3 2 4 2" xfId="33112" xr:uid="{B1FB2F8C-98D9-4862-A523-6DFD57BD429F}"/>
    <cellStyle name="Normal 2 3 2 4_Mov Acciones" xfId="33113" xr:uid="{97FAE386-483E-4713-968C-35BBFD161F52}"/>
    <cellStyle name="Normal 2 3 2 5" xfId="33114" xr:uid="{09F5EAE5-6243-4621-AD80-D03C6FE04CCA}"/>
    <cellStyle name="Normal 2 3 2 5 2" xfId="33115" xr:uid="{3512C802-FDDF-4D31-9A89-81D0FF2B0BD2}"/>
    <cellStyle name="Normal 2 3 2 5_Mov Acciones" xfId="33116" xr:uid="{073E69A7-27A3-499F-AB1B-665CAA729008}"/>
    <cellStyle name="Normal 2 3 2 6" xfId="33117" xr:uid="{B0040EDA-8E00-4425-BC60-C9DB805EF4DA}"/>
    <cellStyle name="Normal 2 3 2 6 2" xfId="33118" xr:uid="{8995C6F6-D530-46D3-B925-02F81ABD3204}"/>
    <cellStyle name="Normal 2 3 2 6_Mov Acciones" xfId="33119" xr:uid="{E4D4527C-185D-4574-8F8D-A6E4709D8A9C}"/>
    <cellStyle name="Normal 2 3 2 7" xfId="33120" xr:uid="{C1C1B131-D038-49B4-A4F8-6F431FB5DADE}"/>
    <cellStyle name="Normal 2 3 2 7 2" xfId="33121" xr:uid="{0FB1B0AF-7338-4515-AB03-196940722D90}"/>
    <cellStyle name="Normal 2 3 2 7_Mov Acciones" xfId="33122" xr:uid="{09B63E28-C9E8-4D7E-80D5-D5B5CB40D3A9}"/>
    <cellStyle name="Normal 2 3 2 8" xfId="33123" xr:uid="{7FC80A72-451A-4B86-92FF-12848F93520E}"/>
    <cellStyle name="Normal 2 3 2_Mes Actual" xfId="33124" xr:uid="{F6AB5E24-D05C-4451-B28A-81AE9744984B}"/>
    <cellStyle name="Normal 2 3 3" xfId="33125" xr:uid="{107D631E-26A2-4DB8-B11E-779B41874AAF}"/>
    <cellStyle name="Normal 2 3 3 2" xfId="33126" xr:uid="{3EEAA705-AABE-4FE9-B65B-4FCCCF235A7D}"/>
    <cellStyle name="Normal 2 3 3 3" xfId="33127" xr:uid="{96446E36-207B-49FD-85D5-A71FCCA5BCC2}"/>
    <cellStyle name="Normal 2 3 4" xfId="33128" xr:uid="{84C60AF3-34B0-4415-ABE4-F1327F5849A5}"/>
    <cellStyle name="Normal 2 3 4 2" xfId="33129" xr:uid="{A7E81CAB-A090-4F87-867E-1B5DB44585F2}"/>
    <cellStyle name="Normal 2 3 4 3" xfId="33130" xr:uid="{6E90C26F-3222-4148-8332-36F726036818}"/>
    <cellStyle name="Normal 2 3 5" xfId="33131" xr:uid="{C931E436-CBB9-4354-A7F7-499DB1D176C1}"/>
    <cellStyle name="Normal 2 3 5 2" xfId="33132" xr:uid="{E3EAF558-38E6-4445-BE08-5E03167831EB}"/>
    <cellStyle name="Normal 2 3 5 3" xfId="33133" xr:uid="{D3F868A2-BE29-4B55-9150-0568DF5AD480}"/>
    <cellStyle name="Normal 2 3 6" xfId="33134" xr:uid="{E40E8D21-972B-4E92-AABC-6809404450C2}"/>
    <cellStyle name="Normal 2 3 6 2" xfId="33135" xr:uid="{BC05A0F8-82B2-48AF-AFF3-2AA315E66A1A}"/>
    <cellStyle name="Normal 2 3 6 3" xfId="33136" xr:uid="{2CC42779-84B8-4530-9FAF-5BCF850192F6}"/>
    <cellStyle name="Normal 2 3 7" xfId="33137" xr:uid="{822F34BE-AAD9-4BB9-BAC6-6320D459D6D0}"/>
    <cellStyle name="Normal 2 3 7 2" xfId="33138" xr:uid="{34EE9F12-4BCC-4263-BDBB-90D84BF1CBA7}"/>
    <cellStyle name="Normal 2 3 7 3" xfId="33139" xr:uid="{C71A27E5-3E04-4DE9-BAF5-4744B75DCB46}"/>
    <cellStyle name="Normal 2 3 8" xfId="33140" xr:uid="{1ADC4250-EA13-4A15-82DA-7B6457584C1D}"/>
    <cellStyle name="Normal 2 3 8 2" xfId="33141" xr:uid="{34B11E1D-F847-4B32-A266-30B16DEB6BBA}"/>
    <cellStyle name="Normal 2 3 8 3" xfId="33142" xr:uid="{EDEB6D1F-7230-42CA-A9DA-220118876905}"/>
    <cellStyle name="Normal 2 3 9" xfId="33143" xr:uid="{C2A70AA1-2481-4374-8AF8-B2B08C794509}"/>
    <cellStyle name="Normal 2 3 9 2" xfId="33144" xr:uid="{731D4997-6E75-4753-8C48-D890036DA5FF}"/>
    <cellStyle name="Normal 2 3_Mes Actual" xfId="33145" xr:uid="{83E7D6DC-7337-4C19-876E-62E1F71B6896}"/>
    <cellStyle name="Normal 2 30" xfId="33146" xr:uid="{E234A901-D9C0-41E2-8A38-B02BE6B9338C}"/>
    <cellStyle name="Normal 2 31" xfId="33147" xr:uid="{8E32C734-5F24-401F-8404-A494CF050F27}"/>
    <cellStyle name="Normal 2 32" xfId="33148" xr:uid="{06D43962-DF83-47D0-91D1-4DADB4C936E4}"/>
    <cellStyle name="Normal 2 33" xfId="33149" xr:uid="{8F91DD3C-FB56-484E-9E48-F992A970A8C6}"/>
    <cellStyle name="Normal 2 34" xfId="33150" xr:uid="{2EAE7057-B99F-47A5-87C2-B7FCAAD87DEE}"/>
    <cellStyle name="Normal 2 35" xfId="33151" xr:uid="{2694A483-3570-431B-A0AA-5C5B510FF515}"/>
    <cellStyle name="Normal 2 36" xfId="33152" xr:uid="{3A091B96-1A8F-4C37-AACB-4F863F642DB8}"/>
    <cellStyle name="Normal 2 37" xfId="33153" xr:uid="{85CDBD32-57B4-4E86-93BC-76A00A84F8C2}"/>
    <cellStyle name="Normal 2 38" xfId="33154" xr:uid="{F1DF52B1-C8BD-4EF7-ACDF-15FF24B0A720}"/>
    <cellStyle name="Normal 2 39" xfId="33155" xr:uid="{94DC8086-0A6A-4E89-BA7C-8D140D52D521}"/>
    <cellStyle name="Normal 2 4" xfId="33156" xr:uid="{F6AD0E0D-9D50-4974-80B3-92BC1A2C5E25}"/>
    <cellStyle name="Normal 2 4 10" xfId="33157" xr:uid="{C58EDF7A-B37F-47A2-AC67-4C21E2447D49}"/>
    <cellStyle name="Normal 2 4 11" xfId="33158" xr:uid="{C01D51A9-A5D7-4E2B-9655-9884AEFC92C4}"/>
    <cellStyle name="Normal 2 4 2" xfId="33159" xr:uid="{F85EF82A-66C4-40DF-B00E-2252EDF1CBE2}"/>
    <cellStyle name="Normal 2 4 2 2" xfId="33160" xr:uid="{BDADAB2E-2018-47B5-80A9-E9096E362631}"/>
    <cellStyle name="Normal 2 4 2_Mov Acciones" xfId="33161" xr:uid="{40C4E75A-C3C1-4283-88D6-AFC322DBBC0D}"/>
    <cellStyle name="Normal 2 4 3" xfId="33162" xr:uid="{BB67EF20-1119-451E-92C5-C92740C78D68}"/>
    <cellStyle name="Normal 2 4 3 2" xfId="33163" xr:uid="{B993B9F2-D224-4C62-8303-E4E74C1F890B}"/>
    <cellStyle name="Normal 2 4 4" xfId="33164" xr:uid="{7E1AD9C3-E056-45E7-9180-29ADF7CA8901}"/>
    <cellStyle name="Normal 2 4 5" xfId="33165" xr:uid="{85D6C146-6926-4A9D-B7B7-826FB8ECAA4A}"/>
    <cellStyle name="Normal 2 4 6" xfId="33166" xr:uid="{2B59E89F-ED14-4DA4-B3B3-C4B8D03E1677}"/>
    <cellStyle name="Normal 2 4 7" xfId="33167" xr:uid="{EFD083C6-2504-4D32-AF01-F5001EEDD161}"/>
    <cellStyle name="Normal 2 4 8" xfId="33168" xr:uid="{E680C1D6-1A4A-4EBF-850A-063B3335CF30}"/>
    <cellStyle name="Normal 2 4 9" xfId="33169" xr:uid="{5719C657-6F89-4CF4-908F-DE93587F473F}"/>
    <cellStyle name="Normal 2 4_Mes Actual" xfId="33170" xr:uid="{A3B9BC8B-ED2B-4EF4-92BB-B32B700CA60D}"/>
    <cellStyle name="Normal 2 40" xfId="33171" xr:uid="{062BF621-4ADF-44A0-8819-33E4FEC6559D}"/>
    <cellStyle name="Normal 2 41" xfId="33172" xr:uid="{DB7B80C2-A41A-4AE5-B4CB-B03A6DB6738F}"/>
    <cellStyle name="Normal 2 5" xfId="33173" xr:uid="{450043D4-30E2-48E5-8BD3-595EE217A7DC}"/>
    <cellStyle name="Normal 2 5 2" xfId="33174" xr:uid="{17229651-296F-412E-84D5-0835716E450C}"/>
    <cellStyle name="Normal 2 5 2 2" xfId="33175" xr:uid="{89B0F962-A3E6-42DD-A373-129AF9245A49}"/>
    <cellStyle name="Normal 2 5 2_Mov Acciones" xfId="33176" xr:uid="{5C1AC9E9-034B-4D44-9559-4F84131FB56A}"/>
    <cellStyle name="Normal 2 5 3" xfId="33177" xr:uid="{390D058D-8950-4D8C-A42E-EB334A9E60D7}"/>
    <cellStyle name="Normal 2 5 4" xfId="33178" xr:uid="{0A687DAA-5A96-4365-B41A-D6815020DBF2}"/>
    <cellStyle name="Normal 2 5 5" xfId="33179" xr:uid="{1C71B9BF-7E03-4C2D-8841-1D289F45AB0C}"/>
    <cellStyle name="Normal 2 5 6" xfId="33180" xr:uid="{FC48BBF8-B7E2-4436-8449-C18D13127B87}"/>
    <cellStyle name="Normal 2 5 7" xfId="33181" xr:uid="{FF858C6C-7142-406B-B70C-2661802C7154}"/>
    <cellStyle name="Normal 2 5 8" xfId="33182" xr:uid="{C47D916E-919D-4947-A5E8-B9A3E978A2EC}"/>
    <cellStyle name="Normal 2 5 9" xfId="33183" xr:uid="{CDFA244D-DBF7-4026-BDBB-0AC11374D0F2}"/>
    <cellStyle name="Normal 2 5_Mes Actual" xfId="33184" xr:uid="{2BB82A50-E628-473D-B4D3-B63E7F386347}"/>
    <cellStyle name="Normal 2 6" xfId="33185" xr:uid="{239FA84A-1A53-4540-9CCF-7C6637E7A314}"/>
    <cellStyle name="Normal 2 6 2" xfId="33186" xr:uid="{319B1C40-64FC-46D0-8DBF-240F08011107}"/>
    <cellStyle name="Normal 2 6 2 2" xfId="33187" xr:uid="{4CF7C94F-1A4B-42BF-9556-0A2CA276B044}"/>
    <cellStyle name="Normal 2 6 2_Mov Acciones" xfId="33188" xr:uid="{BE91B328-F184-49E1-81B4-2783E5ED2704}"/>
    <cellStyle name="Normal 2 6 3" xfId="33189" xr:uid="{20977897-0906-45A3-A0D4-1675399C7E23}"/>
    <cellStyle name="Normal 2 6_Mes Actual" xfId="33190" xr:uid="{95DA185D-3934-41A6-9FD9-8924B8FDA01B}"/>
    <cellStyle name="Normal 2 7" xfId="33191" xr:uid="{C652D5DF-4D12-4C96-8D3B-A1C11070DE33}"/>
    <cellStyle name="Normal 2 7 2" xfId="33192" xr:uid="{8AD0AD47-9225-4320-9401-1501B31BCE64}"/>
    <cellStyle name="Normal 2 7 2 2" xfId="33193" xr:uid="{AEF1DF36-D011-460C-846A-B65D8618A621}"/>
    <cellStyle name="Normal 2 7 2_Mov Acciones" xfId="33194" xr:uid="{569187B0-6A95-40CE-82D2-107125AF2490}"/>
    <cellStyle name="Normal 2 7 3" xfId="33195" xr:uid="{2007651A-59F0-4466-9487-8F18A05E4D0E}"/>
    <cellStyle name="Normal 2 7 3 2" xfId="33196" xr:uid="{E543FE6B-8A2E-4B68-A7CE-9F7B16E309B0}"/>
    <cellStyle name="Normal 2 7 3_Mov Acciones" xfId="33197" xr:uid="{F776A377-2708-4461-9410-E77192BC5C04}"/>
    <cellStyle name="Normal 2 7 4" xfId="33198" xr:uid="{13DC8237-16CA-43A6-B9C6-0D4A66E1ED13}"/>
    <cellStyle name="Normal 2 7_Mes Actual" xfId="33199" xr:uid="{982FADAC-E3EF-47F1-8BA6-CC6ECB5FE489}"/>
    <cellStyle name="Normal 2 73" xfId="33200" xr:uid="{CF8E3E8C-B3D7-4FE3-8160-A40811961680}"/>
    <cellStyle name="Normal 2 8" xfId="33201" xr:uid="{D160D19B-37E9-404B-85EE-2E42101786AF}"/>
    <cellStyle name="Normal 2 8 2" xfId="33202" xr:uid="{5B67BC59-96A4-4723-92EF-304D41E1D5C7}"/>
    <cellStyle name="Normal 2 8 2 2" xfId="33203" xr:uid="{E88247B7-FCB8-46FA-8895-120F77C296A7}"/>
    <cellStyle name="Normal 2 8 3" xfId="33204" xr:uid="{102483F3-FC5B-4A88-9650-AA6C57E46739}"/>
    <cellStyle name="Normal 2 9" xfId="33205" xr:uid="{3E3BDD6E-D1E8-4630-821E-F42120FC3EF7}"/>
    <cellStyle name="Normal 2 9 2" xfId="33206" xr:uid="{FEA08250-6D3E-4FE8-BD83-DCE361781AA1}"/>
    <cellStyle name="Normal 2 9 2 2" xfId="33207" xr:uid="{2D83A7AE-8C36-4FA2-A455-647005F4A11E}"/>
    <cellStyle name="Normal 2 9 3" xfId="33208" xr:uid="{067A0938-0DB8-480D-BA9A-F0F2E5BC1B44}"/>
    <cellStyle name="Normal 2_~5013590" xfId="33209" xr:uid="{E8A1D242-9E9C-4902-8576-A0FDD8C15C9B}"/>
    <cellStyle name="Normal 20" xfId="33210" xr:uid="{4797494B-4C9A-4DD9-B12B-E6A158818AA2}"/>
    <cellStyle name="Normal 20 2" xfId="33211" xr:uid="{A37BC5D5-8DD9-48B0-A67C-3CC74FED4C70}"/>
    <cellStyle name="Normal 200" xfId="33212" xr:uid="{A19C23A7-AA6F-449E-9DBE-7F52787E6B55}"/>
    <cellStyle name="Normal 201" xfId="33213" xr:uid="{2EAA726F-82BB-4024-8BBE-2EF0EF6E2092}"/>
    <cellStyle name="Normal 202" xfId="33214" xr:uid="{0345B9F9-7444-40A2-80F2-71DED4B7535D}"/>
    <cellStyle name="Normal 203" xfId="33215" xr:uid="{D25F0345-6354-4494-9F00-9F73FBE8EFC0}"/>
    <cellStyle name="Normal 204" xfId="33216" xr:uid="{4B3C46C3-FE3A-4AE4-8714-21141190E7F2}"/>
    <cellStyle name="Normal 205" xfId="33217" xr:uid="{4652A0AF-CADF-4EA6-8D38-B771777DFEF1}"/>
    <cellStyle name="Normal 206" xfId="33218" xr:uid="{C4E7A8CB-1910-4983-A8D7-F269ADDC4F01}"/>
    <cellStyle name="Normal 207" xfId="33219" xr:uid="{90B495B9-D94B-43ED-ACE2-B7991D72FBF9}"/>
    <cellStyle name="Normal 208" xfId="33220" xr:uid="{7F0AAFB3-8AB6-4063-B937-C7B7BF5AF721}"/>
    <cellStyle name="Normal 209" xfId="33221" xr:uid="{AE14BD58-A23E-45BA-A4D4-BA41B9171365}"/>
    <cellStyle name="Normal 21" xfId="33222" xr:uid="{DE9D0B43-74F2-4436-8C29-4A48D19A6E1C}"/>
    <cellStyle name="Normal 21 2" xfId="33223" xr:uid="{49A76135-C5A1-40F5-8834-EB33EFAED4A8}"/>
    <cellStyle name="Normal 21 3" xfId="33224" xr:uid="{D826C60D-CC62-46FC-AD56-1D82532D0C55}"/>
    <cellStyle name="Normal 21_Mes Actual" xfId="33225" xr:uid="{7EBF6DE4-021E-4BB7-95CF-4F9E667E3495}"/>
    <cellStyle name="Normal 210" xfId="33226" xr:uid="{8E0E31FE-4FC0-4793-81C5-0612CA4AEDDB}"/>
    <cellStyle name="Normal 211" xfId="33227" xr:uid="{4CBCF8E5-41EE-4441-98E7-8BC3B2965328}"/>
    <cellStyle name="Normal 212" xfId="33228" xr:uid="{FE20FC10-30BA-43AD-81DC-BFA0628231A5}"/>
    <cellStyle name="Normal 213" xfId="33229" xr:uid="{38A8C2C5-D493-4F1F-89FC-DCAE6FFDFCC9}"/>
    <cellStyle name="Normal 214" xfId="33230" xr:uid="{79A83CD1-07C4-4555-9102-26AD6DC5DB2F}"/>
    <cellStyle name="Normal 215" xfId="33231" xr:uid="{7CA5F7B9-8165-4625-9613-882DF74806AB}"/>
    <cellStyle name="Normal 216" xfId="33232" xr:uid="{892FB404-640A-4294-B29F-B327EAAA1A6F}"/>
    <cellStyle name="Normal 217" xfId="33233" xr:uid="{9421EEA6-14A6-45D5-B8A3-196E9F4713AD}"/>
    <cellStyle name="Normal 218" xfId="33234" xr:uid="{FF20D88F-B3EB-46DF-84DB-417B7592BDAB}"/>
    <cellStyle name="Normal 219" xfId="33235" xr:uid="{D455F401-67C8-4885-90CC-542F55ABEB0E}"/>
    <cellStyle name="Normal 22" xfId="33236" xr:uid="{93753C72-D404-4704-8A29-07451AF9922A}"/>
    <cellStyle name="Normal 22 2" xfId="33237" xr:uid="{55489349-4435-409B-B6A8-6C810F141E2D}"/>
    <cellStyle name="Normal 22 2 2" xfId="33238" xr:uid="{3E8A21A3-8C7A-46D1-B8CA-931CAE43D2F3}"/>
    <cellStyle name="Normal 22 3" xfId="33239" xr:uid="{5FD4F536-E4A4-47AB-8A90-F227BF3CE964}"/>
    <cellStyle name="Normal 22 4" xfId="33240" xr:uid="{93CD8C09-5305-4AB3-8CC4-0D791B4FBD5C}"/>
    <cellStyle name="Normal 22_Mes Actual" xfId="33241" xr:uid="{BBCCDE35-00BA-45DA-8113-1EA8A200E9BB}"/>
    <cellStyle name="Normal 220" xfId="33242" xr:uid="{AFCBA7BC-F226-45E3-8D76-8ABAFEACDA39}"/>
    <cellStyle name="Normal 221" xfId="33243" xr:uid="{EC80F50C-C045-4259-A4BA-609963CD539D}"/>
    <cellStyle name="Normal 222" xfId="33244" xr:uid="{9AFD180F-55EA-4EBF-BF73-BFF70C4D452E}"/>
    <cellStyle name="Normal 223" xfId="33245" xr:uid="{08260A0D-9660-49BE-B2CF-8BDACCCD1740}"/>
    <cellStyle name="Normal 224" xfId="33246" xr:uid="{338D11BF-4119-4FBE-9F16-E17775F59AED}"/>
    <cellStyle name="Normal 225" xfId="33247" xr:uid="{1BEF7B29-6296-49B8-BFA0-E9F3B31F6D3B}"/>
    <cellStyle name="Normal 226" xfId="33248" xr:uid="{412D7C54-2959-4F33-A901-3E2F17D2DD2F}"/>
    <cellStyle name="Normal 226 2" xfId="33249" xr:uid="{BC14C075-1DD6-4EEF-B92A-95C0D6C9E9FD}"/>
    <cellStyle name="Normal 226_Mov Acciones" xfId="33250" xr:uid="{6A70C58E-D867-4934-976D-4ECF2F772839}"/>
    <cellStyle name="Normal 227" xfId="33251" xr:uid="{513AB997-75EA-4BC4-ACCE-52DC0B4FA0D8}"/>
    <cellStyle name="Normal 228" xfId="33252" xr:uid="{B2D849B6-9AF9-4B18-BCB8-F63A09AE1759}"/>
    <cellStyle name="Normal 229" xfId="33253" xr:uid="{1AFB0D71-AEE4-4758-8015-847B20EF6D86}"/>
    <cellStyle name="Normal 23" xfId="33254" xr:uid="{02BD6369-69FB-4E14-ADF0-C9E4602059B4}"/>
    <cellStyle name="Normal 23 2" xfId="33255" xr:uid="{EA943F0E-B6A2-48EB-ACDF-9AE6848AE5CD}"/>
    <cellStyle name="Normal 230" xfId="33256" xr:uid="{B3179166-E90B-4748-B969-DD86D99D82BB}"/>
    <cellStyle name="Normal 231" xfId="33257" xr:uid="{D2B3F4FE-9A28-45A7-9ECC-742A9D3C1BE0}"/>
    <cellStyle name="Normal 232" xfId="33258" xr:uid="{4E944D83-4EFB-402B-8009-A2F308190440}"/>
    <cellStyle name="Normal 233" xfId="33259" xr:uid="{9A33ECB2-C4F5-4455-86EC-3EEDF2E43FC7}"/>
    <cellStyle name="Normal 234" xfId="33260" xr:uid="{B900E419-661A-4929-A0AC-0485559A34DE}"/>
    <cellStyle name="Normal 235" xfId="33261" xr:uid="{99A0D976-C604-407A-AD2A-36686F24C2D0}"/>
    <cellStyle name="Normal 236" xfId="33262" xr:uid="{3259B8F6-EB52-42FA-A26F-15BB7B3480CA}"/>
    <cellStyle name="Normal 237" xfId="33263" xr:uid="{14A8C75B-6F47-43AF-9272-184989A8EE48}"/>
    <cellStyle name="Normal 238" xfId="33264" xr:uid="{0995677D-4E7C-477C-8A7E-63E143D9CF05}"/>
    <cellStyle name="Normal 239" xfId="33265" xr:uid="{5C497866-5459-4F85-BFEC-5272B78BD666}"/>
    <cellStyle name="Normal 24" xfId="33266" xr:uid="{D6A9569F-842B-49C8-87A2-CAC80721AC8F}"/>
    <cellStyle name="Normal 24 10" xfId="33267" xr:uid="{5D2604A1-5488-4C23-97EC-A72C64002DE3}"/>
    <cellStyle name="Normal 24 2" xfId="33268" xr:uid="{0D765167-00AC-4325-A56A-5A1EDD6B7DD4}"/>
    <cellStyle name="Normal 24 2 2" xfId="33269" xr:uid="{6A717B28-EA3F-4383-9FE6-763862700822}"/>
    <cellStyle name="Normal 24 2 2 2" xfId="33270" xr:uid="{312DC9D5-5CAA-4C47-B7D8-8DF16184C5CB}"/>
    <cellStyle name="Normal 24 2 2_Mov Acciones" xfId="33271" xr:uid="{68BC45D8-0430-4041-8C47-AE3912A93654}"/>
    <cellStyle name="Normal 24 2 3" xfId="33272" xr:uid="{A0B626BD-E7EA-4C20-A042-2553C8DC624B}"/>
    <cellStyle name="Normal 24 2 4" xfId="33273" xr:uid="{951B6990-5CCA-4629-B790-BF191E9617CC}"/>
    <cellStyle name="Normal 24 2_Mes Actual" xfId="33274" xr:uid="{FCFD324B-92B3-4421-9665-BAA675B19C13}"/>
    <cellStyle name="Normal 24 3" xfId="33275" xr:uid="{28E05773-B763-4DEC-847B-EA6071A1BD5E}"/>
    <cellStyle name="Normal 24 3 2" xfId="33276" xr:uid="{354F6634-D5DE-44D6-A355-4FE65C6A7909}"/>
    <cellStyle name="Normal 24 4" xfId="33277" xr:uid="{47BD05D6-815E-4477-AA3A-57B2FA329315}"/>
    <cellStyle name="Normal 24 4 2" xfId="33278" xr:uid="{C2CE9C5A-3F3C-4707-AEC7-18252387B3C1}"/>
    <cellStyle name="Normal 24 4_Mov Acciones" xfId="33279" xr:uid="{71C12599-21DD-40DB-ACFB-08B84878154F}"/>
    <cellStyle name="Normal 24 5" xfId="33280" xr:uid="{2840476F-A314-40A9-9252-DB08D14AC557}"/>
    <cellStyle name="Normal 24 5 2" xfId="33281" xr:uid="{71086D68-B976-476C-9D38-21DA36154B97}"/>
    <cellStyle name="Normal 24 5_Mov Acciones" xfId="33282" xr:uid="{6C996B55-750B-47E1-A1E0-17264A6D580F}"/>
    <cellStyle name="Normal 24 6" xfId="33283" xr:uid="{750AA210-3CB2-4201-BA1B-593FC776C927}"/>
    <cellStyle name="Normal 24 6 2" xfId="33284" xr:uid="{BB3E134C-9F51-4B6F-B9C5-F11705678198}"/>
    <cellStyle name="Normal 24 6_Mov Acciones" xfId="33285" xr:uid="{3EA0F238-3CB9-4745-A176-9194E1A156C6}"/>
    <cellStyle name="Normal 24 7" xfId="33286" xr:uid="{00D23544-B98A-4163-97DC-0C515BC6CD87}"/>
    <cellStyle name="Normal 24 8" xfId="33287" xr:uid="{702FCA93-232A-4C8F-A8D3-2543F6E64A10}"/>
    <cellStyle name="Normal 24 9" xfId="33288" xr:uid="{93DCB4D2-7EE6-46F7-99B9-83E6A9AF5778}"/>
    <cellStyle name="Normal 24_Aceptaciones-BRPs-P.Propia jun11 (OHG)" xfId="33289" xr:uid="{2B948715-F2E1-4438-9B6E-667A87AA902E}"/>
    <cellStyle name="Normal 240" xfId="33290" xr:uid="{1A65F336-18AA-4205-8BDF-17CEA74CA9B1}"/>
    <cellStyle name="Normal 241" xfId="33291" xr:uid="{95D809FB-7C3B-4066-9095-210AA2B35F39}"/>
    <cellStyle name="Normal 242" xfId="33292" xr:uid="{6535D914-D173-4F6F-87EE-96A3095C7065}"/>
    <cellStyle name="Normal 243" xfId="33293" xr:uid="{2C3E997C-2B04-4600-9774-2DC1B0BB2359}"/>
    <cellStyle name="Normal 244" xfId="33294" xr:uid="{A1167341-0DDC-4E55-8D71-E6ECB1498895}"/>
    <cellStyle name="Normal 245" xfId="33295" xr:uid="{1E211D4F-19E9-4628-B2AF-361B5ED1716A}"/>
    <cellStyle name="Normal 246" xfId="33296" xr:uid="{84B1C194-4929-4B3A-9A1F-9ECCB94F95CA}"/>
    <cellStyle name="Normal 247" xfId="33297" xr:uid="{34104DF7-797D-42DF-BCED-7093E9623B3F}"/>
    <cellStyle name="Normal 248" xfId="33298" xr:uid="{A7C083D2-31D5-439B-99D6-CCA4ACB483EE}"/>
    <cellStyle name="Normal 249" xfId="33299" xr:uid="{DA188CBB-ACF4-487E-B21F-6111507C74B4}"/>
    <cellStyle name="Normal 25" xfId="33300" xr:uid="{E52DEB48-15E2-4123-A91B-138C3970E341}"/>
    <cellStyle name="Normal 25 10" xfId="33301" xr:uid="{7F3BF2EC-87BA-439D-AFA5-1BE04A7EC21C}"/>
    <cellStyle name="Normal 25 10 2" xfId="33302" xr:uid="{16D4A180-90ED-4C8E-9E4C-9F922FA94D53}"/>
    <cellStyle name="Normal 25 11" xfId="33303" xr:uid="{C65AA1F0-EDD4-46B6-9BFC-C1D97B26BF72}"/>
    <cellStyle name="Normal 25 11 2" xfId="33304" xr:uid="{E6027541-EF70-4CF0-9204-112B8A00BBDA}"/>
    <cellStyle name="Normal 25 12" xfId="33305" xr:uid="{E7CFDF67-E061-42F6-A30D-BD7111A268A2}"/>
    <cellStyle name="Normal 25 12 2" xfId="33306" xr:uid="{DE5FE5BA-0E18-4681-B5F7-AC5C1ED72CDC}"/>
    <cellStyle name="Normal 25 13" xfId="33307" xr:uid="{C4326BC3-433E-4B1B-9326-A92BB55BB327}"/>
    <cellStyle name="Normal 25 13 2" xfId="33308" xr:uid="{16C5CC71-5A42-42AA-B8A4-660F7FC010FF}"/>
    <cellStyle name="Normal 25 14" xfId="33309" xr:uid="{6DC0FCE5-F063-4B32-AB28-964EFF455BF3}"/>
    <cellStyle name="Normal 25 14 2" xfId="33310" xr:uid="{7310CB03-5E27-450E-9CAB-CC363B466F29}"/>
    <cellStyle name="Normal 25 15" xfId="33311" xr:uid="{46A72639-AE1B-45F7-AC00-DB6D08586714}"/>
    <cellStyle name="Normal 25 15 2" xfId="33312" xr:uid="{16B3E21E-383D-4C98-AEFD-8FF5FE8F7780}"/>
    <cellStyle name="Normal 25 16" xfId="33313" xr:uid="{9F0E9825-CB6A-4101-867C-3DE7D39AC19A}"/>
    <cellStyle name="Normal 25 16 2" xfId="33314" xr:uid="{D9773090-B5E8-48A5-916A-5FE565334DF7}"/>
    <cellStyle name="Normal 25 17" xfId="33315" xr:uid="{B2B2FA63-75E9-459F-96CE-FDB0E17136F7}"/>
    <cellStyle name="Normal 25 17 2" xfId="33316" xr:uid="{2BF81C20-B283-47AA-BA91-1316CF57DEE2}"/>
    <cellStyle name="Normal 25 18" xfId="33317" xr:uid="{C4711B2F-56B0-4FE2-B02F-FBAD9B377678}"/>
    <cellStyle name="Normal 25 18 2" xfId="33318" xr:uid="{16063CEF-7D29-4154-A523-96306A13BB86}"/>
    <cellStyle name="Normal 25 19" xfId="33319" xr:uid="{3FC455D2-6A1E-4616-B34D-3312527F05D7}"/>
    <cellStyle name="Normal 25 19 2" xfId="33320" xr:uid="{F58CD524-8B2D-4D12-9D6F-A85CC7E1340A}"/>
    <cellStyle name="Normal 25 2" xfId="33321" xr:uid="{651D823C-6967-41FE-9CFE-C4AC8BAB92B7}"/>
    <cellStyle name="Normal 25 2 2" xfId="33322" xr:uid="{FD028C68-5056-4128-BAE3-22E318DA9C82}"/>
    <cellStyle name="Normal 25 2 3" xfId="33323" xr:uid="{4BA95BD0-11F9-4234-BC97-99DBBF3990C7}"/>
    <cellStyle name="Normal 25 20" xfId="33324" xr:uid="{88DE14D3-8EDA-41C4-B558-8AED804FBD52}"/>
    <cellStyle name="Normal 25 20 2" xfId="33325" xr:uid="{05073FD5-2B56-43DC-B771-E20F30F6F303}"/>
    <cellStyle name="Normal 25 21" xfId="33326" xr:uid="{AA7304C0-9603-4704-AFEE-40BE0E9D93F4}"/>
    <cellStyle name="Normal 25 21 2" xfId="33327" xr:uid="{97B4B021-2B07-4200-97A7-A25EDEAC7279}"/>
    <cellStyle name="Normal 25 22" xfId="33328" xr:uid="{3F95D5C1-8D63-41BA-A1DE-4AAA7AC0C61D}"/>
    <cellStyle name="Normal 25 3" xfId="33329" xr:uid="{CB9EDA8A-2736-441A-8FC7-43A8DF0BBBDA}"/>
    <cellStyle name="Normal 25 3 2" xfId="33330" xr:uid="{ECD36516-A149-4ED7-88D1-40387FAA2357}"/>
    <cellStyle name="Normal 25 3_Mov Acciones" xfId="33331" xr:uid="{4801B140-BD0E-4F82-90DC-E98F00391F65}"/>
    <cellStyle name="Normal 25 4" xfId="33332" xr:uid="{857D7C19-DDD0-4CB5-AA5E-B00253740C17}"/>
    <cellStyle name="Normal 25 4 2" xfId="33333" xr:uid="{A86D03F4-9EAE-48C8-B3A4-44EE081F2470}"/>
    <cellStyle name="Normal 25 4 3" xfId="33334" xr:uid="{FD973212-9720-4D9F-9C1E-818C09E2EEF9}"/>
    <cellStyle name="Normal 25 5" xfId="33335" xr:uid="{D77CF867-9B37-48F6-B15E-49EDCF336481}"/>
    <cellStyle name="Normal 25 5 2" xfId="33336" xr:uid="{B7BD5B1C-5AA1-432E-9553-79894893A1AE}"/>
    <cellStyle name="Normal 25 5 3" xfId="33337" xr:uid="{1341EBDF-DFDB-403D-B938-7252238E2B97}"/>
    <cellStyle name="Normal 25 6" xfId="33338" xr:uid="{7BFD3FAF-2B8D-43F4-8C39-570922038D58}"/>
    <cellStyle name="Normal 25 6 2" xfId="33339" xr:uid="{4845CF84-8440-4ED1-9B34-0AF26AD8FDC4}"/>
    <cellStyle name="Normal 25 7" xfId="33340" xr:uid="{D4175718-181F-4A8F-9EFD-6B9337FB48C2}"/>
    <cellStyle name="Normal 25 7 2" xfId="33341" xr:uid="{E6ACC510-E5E7-40A0-B8D5-7EEB2A29CD04}"/>
    <cellStyle name="Normal 25 8" xfId="33342" xr:uid="{C0D663D5-55D4-4165-ADC6-734EB231429D}"/>
    <cellStyle name="Normal 25 8 2" xfId="33343" xr:uid="{E59DF376-424C-4B23-A567-9B16E947E3D5}"/>
    <cellStyle name="Normal 25 9" xfId="33344" xr:uid="{3C0272C8-1C7B-4F83-8095-4FDBC8CC74B2}"/>
    <cellStyle name="Normal 25 9 2" xfId="33345" xr:uid="{294D7C3C-E256-4834-9E80-9DABBF796B37}"/>
    <cellStyle name="Normal 25_Mes Actual" xfId="33346" xr:uid="{D6D51088-880C-417A-9561-1F41F1D1F3E1}"/>
    <cellStyle name="Normal 250" xfId="33347" xr:uid="{018EE2EE-0830-4BCE-BA5A-E65FF31D5BB9}"/>
    <cellStyle name="Normal 251" xfId="33348" xr:uid="{A89DAACF-642B-42D9-9072-400122B629C2}"/>
    <cellStyle name="Normal 252" xfId="33349" xr:uid="{37F0A297-A5EB-4648-B425-5B612B2CB1C3}"/>
    <cellStyle name="Normal 253" xfId="33350" xr:uid="{B3125709-B75A-4CDD-9C43-5FA53F3802E7}"/>
    <cellStyle name="Normal 254" xfId="33351" xr:uid="{C92B251C-9DC4-4708-B687-203C1541F925}"/>
    <cellStyle name="Normal 255" xfId="33352" xr:uid="{EEB8698F-4CF8-476A-84AF-A494D5C668F6}"/>
    <cellStyle name="Normal 256" xfId="33353" xr:uid="{F0255F83-F1FF-4497-A862-D895C75B8EE7}"/>
    <cellStyle name="Normal 257" xfId="33354" xr:uid="{C4BD441F-370C-4B72-9205-2293545330F4}"/>
    <cellStyle name="Normal 258" xfId="33355" xr:uid="{54FCB9BA-114F-4AB5-B292-B766090FEC09}"/>
    <cellStyle name="Normal 259" xfId="33356" xr:uid="{DFC113D6-4887-4CDE-9222-8EBF79917ABE}"/>
    <cellStyle name="Normal 26" xfId="33357" xr:uid="{6C39825D-8234-4052-9AE5-2425054CE97F}"/>
    <cellStyle name="Normal 26 2" xfId="33358" xr:uid="{C43BC8F8-F53A-4D84-AAA4-C88AB0462410}"/>
    <cellStyle name="Normal 26 2 2" xfId="33359" xr:uid="{A946EDBE-0279-4A6A-A93A-FE8A0BB50A29}"/>
    <cellStyle name="Normal 26 2_Mov Acciones" xfId="33360" xr:uid="{01D2DD72-1791-4BBF-99B6-E2C196D69951}"/>
    <cellStyle name="Normal 26 3" xfId="33361" xr:uid="{E68C4140-772F-44BC-839A-BBC6CF3387C1}"/>
    <cellStyle name="Normal 26 3 2" xfId="33362" xr:uid="{BE8A5AD2-D46E-4749-AA0D-21F24400C47D}"/>
    <cellStyle name="Normal 26 3_Mov Acciones" xfId="33363" xr:uid="{857858E6-788A-4CC8-95FD-1419577E95D6}"/>
    <cellStyle name="Normal 26 4" xfId="33364" xr:uid="{5564D892-AF72-42F5-82CE-D9BA9EC0D6F6}"/>
    <cellStyle name="Normal 26 5" xfId="33365" xr:uid="{06618BC2-D1E2-448D-BC53-6A1921638D54}"/>
    <cellStyle name="Normal 26 6" xfId="33366" xr:uid="{6CCAE597-AC4A-4C9F-96ED-2C7A737AD4AA}"/>
    <cellStyle name="Normal 26_Aceptaciones-BRPs-P.Propia jun11 (OHG)" xfId="33367" xr:uid="{C074F724-A973-4869-BE27-1942176053CC}"/>
    <cellStyle name="Normal 260" xfId="33368" xr:uid="{E54792A7-0DA4-4418-8F11-48597665A71F}"/>
    <cellStyle name="Normal 261" xfId="33369" xr:uid="{C3B64FF0-3243-4092-8122-120DA35FA039}"/>
    <cellStyle name="Normal 262" xfId="33370" xr:uid="{12CD1411-D7EE-4C40-9495-5D7B2395914C}"/>
    <cellStyle name="Normal 263" xfId="33371" xr:uid="{697DC66E-E810-410A-8A7D-980B0021B880}"/>
    <cellStyle name="Normal 264" xfId="33372" xr:uid="{C4407CAD-AF8D-4041-9B22-EA014C7D3710}"/>
    <cellStyle name="Normal 265" xfId="33373" xr:uid="{B79ABDA3-1BFD-4E05-8CB5-54EC04226E86}"/>
    <cellStyle name="Normal 27" xfId="33374" xr:uid="{30CD6C7E-A67B-410D-ACAD-76C6157AFF97}"/>
    <cellStyle name="Normal 27 10" xfId="33375" xr:uid="{C175509F-3C98-495C-97C9-9A8DE76BE57C}"/>
    <cellStyle name="Normal 27 2" xfId="33376" xr:uid="{A6C9A02D-FC71-46A4-988B-1EF945D3B95C}"/>
    <cellStyle name="Normal 27 2 2" xfId="33377" xr:uid="{5D1286DE-AE4B-47D0-BE6A-6A3A70ED9341}"/>
    <cellStyle name="Normal 27 2 2 2" xfId="33378" xr:uid="{8395CFB2-240F-4F75-8CD7-2AF8028E74B3}"/>
    <cellStyle name="Normal 27 2 2_Mov Acciones" xfId="33379" xr:uid="{94B92E72-2760-4A34-838B-6E13763CDA58}"/>
    <cellStyle name="Normal 27 2 3" xfId="33380" xr:uid="{6D63A1A2-684C-4AC1-9E0F-7A29E6C90D8A}"/>
    <cellStyle name="Normal 27 2 4" xfId="33381" xr:uid="{2E4F5D44-38BF-4AF8-BDD6-08A9FF1C9BB1}"/>
    <cellStyle name="Normal 27 2_Mes Actual" xfId="33382" xr:uid="{5867FD2B-D6A6-4384-AE49-CB786A567EA6}"/>
    <cellStyle name="Normal 27 3" xfId="33383" xr:uid="{13BFF8B5-2FF1-4DF3-9399-5167416D4D51}"/>
    <cellStyle name="Normal 27 4" xfId="33384" xr:uid="{74A04397-A29D-4223-A923-9F64819C22D1}"/>
    <cellStyle name="Normal 27 5" xfId="33385" xr:uid="{FADB2059-A057-4616-B7AF-273B0BC107FC}"/>
    <cellStyle name="Normal 27 6" xfId="33386" xr:uid="{E118312B-077C-443F-B8CF-BDEBA6B76FC6}"/>
    <cellStyle name="Normal 27 7" xfId="33387" xr:uid="{A24061B0-D6A7-45E9-AB83-C50867A8B6F3}"/>
    <cellStyle name="Normal 27 8" xfId="33388" xr:uid="{CFF47400-299A-4BB0-8E21-E9CFA83D4DBC}"/>
    <cellStyle name="Normal 27 9" xfId="33389" xr:uid="{92FF5B05-5DB5-4C75-9974-F8A6F7A0053A}"/>
    <cellStyle name="Normal 27_Mes Actual" xfId="33390" xr:uid="{54BF077B-7228-4FE2-BCF0-FE3270685867}"/>
    <cellStyle name="Normal 28" xfId="33391" xr:uid="{3455B7CF-AC14-446C-A11D-BE1F7E22611C}"/>
    <cellStyle name="Normal 28 10" xfId="33392" xr:uid="{7AE967CB-152A-4D0E-94B9-50C39581ABFB}"/>
    <cellStyle name="Normal 28 11" xfId="33393" xr:uid="{75E1DD5B-4B52-4172-91F5-1734A32296CE}"/>
    <cellStyle name="Normal 28 12" xfId="33394" xr:uid="{22DA70B3-03BC-4410-A7D1-D5594C85857E}"/>
    <cellStyle name="Normal 28 13" xfId="33395" xr:uid="{39C577BD-0CAE-45B1-AD3A-29D4D34546BA}"/>
    <cellStyle name="Normal 28 2" xfId="33396" xr:uid="{DDB2130A-0A82-4415-B3A6-0EFCA3E05305}"/>
    <cellStyle name="Normal 28 2 2" xfId="33397" xr:uid="{5649E86F-9474-453D-815A-21FFF46CC03B}"/>
    <cellStyle name="Normal 28 3" xfId="33398" xr:uid="{F644AE67-2D2C-400F-98C0-ECBFE609642F}"/>
    <cellStyle name="Normal 28 3 2" xfId="33399" xr:uid="{1C6BD20D-5E10-4F3A-BDFD-D6740BCC82B3}"/>
    <cellStyle name="Normal 28 3 3" xfId="33400" xr:uid="{AD4B3EB9-7F7F-4FF1-B1AF-E139643A0457}"/>
    <cellStyle name="Normal 28 3_Mov Acciones" xfId="33401" xr:uid="{971A2778-C7DC-4E0D-ABC4-521944035176}"/>
    <cellStyle name="Normal 28 4" xfId="33402" xr:uid="{F91E872B-1E76-4FDC-86BB-B3623FE2F9AD}"/>
    <cellStyle name="Normal 28 5" xfId="33403" xr:uid="{D75F9AC6-5821-48F7-87E1-A3E9946B0DC5}"/>
    <cellStyle name="Normal 28 6" xfId="33404" xr:uid="{3A2C1A11-7CCE-43A2-8858-9776A867150A}"/>
    <cellStyle name="Normal 28 7" xfId="33405" xr:uid="{AC31EDF8-ED99-48AD-909E-82AF7ACFD374}"/>
    <cellStyle name="Normal 28 8" xfId="33406" xr:uid="{D8D274CB-0983-4AAB-9F58-C1B3F6AD6D97}"/>
    <cellStyle name="Normal 28 9" xfId="33407" xr:uid="{FBE9C425-0FD6-442F-9E53-F6FF55D17A91}"/>
    <cellStyle name="Normal 28_Mes Actual" xfId="33408" xr:uid="{9ABC09BB-30C1-4BC7-9022-B7CD1939ABF3}"/>
    <cellStyle name="Normal 29" xfId="33409" xr:uid="{1B958B29-6200-416A-89BD-27B0E9499419}"/>
    <cellStyle name="Normal 29 2" xfId="33410" xr:uid="{CE40A735-5A87-4E39-B61D-E974562701F8}"/>
    <cellStyle name="Normal 29 2 2" xfId="33411" xr:uid="{83026BA3-3976-43BF-9A98-AFE33EC7EB33}"/>
    <cellStyle name="Normal 29 2 3" xfId="33412" xr:uid="{AD30723E-1669-4D6F-8C44-912E2D0D534C}"/>
    <cellStyle name="Normal 29 3" xfId="33413" xr:uid="{6DBC5DD4-94AE-467A-9F3F-F022F61375DA}"/>
    <cellStyle name="Normal 29 4" xfId="33414" xr:uid="{FFF6565C-1DDC-4150-9711-FB82D494D8C1}"/>
    <cellStyle name="Normal 29 5" xfId="33415" xr:uid="{BB1216BA-179A-44BC-8D04-A5735913A4E4}"/>
    <cellStyle name="Normal 29 6" xfId="33416" xr:uid="{4DEC4AA5-B428-4E0B-88DF-99131AE211A8}"/>
    <cellStyle name="Normal 29 7" xfId="33417" xr:uid="{2A6A55C3-0E2D-466C-8B61-37DDD1EB2EFA}"/>
    <cellStyle name="Normal 29 8" xfId="33418" xr:uid="{70B2CEC3-A251-4A85-B0E5-1A23C2E3432F}"/>
    <cellStyle name="Normal 29 9" xfId="33419" xr:uid="{E33A4AFC-6A89-4392-9343-64E890428207}"/>
    <cellStyle name="Normal 29_Mes Actual" xfId="33420" xr:uid="{2EE8E099-0DD2-4F9E-A7DD-302916E60AC2}"/>
    <cellStyle name="Normal 3" xfId="33421" xr:uid="{82B284B2-F2B7-4B3D-9E81-4F21A69484B3}"/>
    <cellStyle name="Normal 3 10" xfId="33422" xr:uid="{9CE5FEE9-1111-492E-BC4F-A72BB4119F53}"/>
    <cellStyle name="Normal 3 10 2" xfId="33423" xr:uid="{6EC9FA7E-4901-4B28-95A4-1210EBBB00C5}"/>
    <cellStyle name="Normal 3 10 3" xfId="33424" xr:uid="{27323D5B-65FE-4D73-B8B2-2CC5CBFA1C85}"/>
    <cellStyle name="Normal 3 11" xfId="33425" xr:uid="{B451D9CD-D6D3-4239-B2BA-2233E5703B60}"/>
    <cellStyle name="Normal 3 11 2" xfId="33426" xr:uid="{881875DD-B635-454E-92D5-A45F599A67DA}"/>
    <cellStyle name="Normal 3 11 3" xfId="33427" xr:uid="{6E7AE05B-7BB9-4022-AD84-9F673B3A7AA7}"/>
    <cellStyle name="Normal 3 12" xfId="33428" xr:uid="{D36E0E57-F4B7-4D2D-BDC7-39618663C09E}"/>
    <cellStyle name="Normal 3 12 2" xfId="33429" xr:uid="{51439CA7-0D92-4375-901E-BC4F35A3CFE7}"/>
    <cellStyle name="Normal 3 13" xfId="33430" xr:uid="{0681FBB2-EF8D-4229-8B9F-8EB17032FF39}"/>
    <cellStyle name="Normal 3 13 2" xfId="33431" xr:uid="{27C1E33B-5C38-4B10-B0D6-AD4F4602E337}"/>
    <cellStyle name="Normal 3 14" xfId="33432" xr:uid="{F605D6D9-877F-43CD-BD37-C26D7C38E412}"/>
    <cellStyle name="Normal 3 14 2" xfId="33433" xr:uid="{BDC3C021-A80A-48C0-B754-5DB440DCA9E6}"/>
    <cellStyle name="Normal 3 15" xfId="33434" xr:uid="{70998AEC-93F8-45DA-8792-0F088F80A2B7}"/>
    <cellStyle name="Normal 3 16" xfId="33435" xr:uid="{762C85BF-70F6-4144-98D1-C7203EE07841}"/>
    <cellStyle name="Normal 3 17" xfId="33436" xr:uid="{D4BF5666-7D39-4C15-8B8E-B8881442203C}"/>
    <cellStyle name="Normal 3 18" xfId="33437" xr:uid="{F5F17FAE-CFD9-4F17-A0BC-7C50F95793B3}"/>
    <cellStyle name="Normal 3 19" xfId="33438" xr:uid="{902BF9BE-B75A-4B57-82F6-9C25AB743215}"/>
    <cellStyle name="Normal 3 2" xfId="33439" xr:uid="{0BC5BFBA-3DD3-467A-AEDA-CEF5A47C6A02}"/>
    <cellStyle name="Normal 3 2 10" xfId="33440" xr:uid="{2C983CC2-E90D-4574-86C4-D06D20CAC5DE}"/>
    <cellStyle name="Normal 3 2 10 2" xfId="33441" xr:uid="{B75D08B5-691E-4C82-A421-072C7349BF99}"/>
    <cellStyle name="Normal 3 2 10 3" xfId="33442" xr:uid="{280CDC2B-C088-40E6-B2F5-91379314EDAD}"/>
    <cellStyle name="Normal 3 2 11" xfId="33443" xr:uid="{AA6C95A4-E373-49B0-BEA8-E6C3947B8A98}"/>
    <cellStyle name="Normal 3 2 11 2" xfId="33444" xr:uid="{097D3B59-1BBF-4B61-97D7-202F17804F6A}"/>
    <cellStyle name="Normal 3 2 11 3" xfId="33445" xr:uid="{9C36842C-EA7C-4EBE-88BE-11E81F05504E}"/>
    <cellStyle name="Normal 3 2 12" xfId="33446" xr:uid="{7B3CADD9-7996-4A1B-9532-0B38A29527E4}"/>
    <cellStyle name="Normal 3 2 13" xfId="33447" xr:uid="{5AFD64B3-27FC-486F-916D-D81ECFEAA7C1}"/>
    <cellStyle name="Normal 3 2 2" xfId="33448" xr:uid="{E74D5DA3-FEB2-4361-AFAB-0449F2F5FBE5}"/>
    <cellStyle name="Normal 3 2 2 10" xfId="33449" xr:uid="{827B5D92-06B9-4AFC-A91D-0476ACA0BE28}"/>
    <cellStyle name="Normal 3 2 2 2" xfId="33450" xr:uid="{BCC5023C-D8A5-44EB-8F18-2AC1C8BE4266}"/>
    <cellStyle name="Normal 3 2 2 2 2" xfId="33451" xr:uid="{EE0369DC-2B62-4332-BC0D-E90AC4318DFF}"/>
    <cellStyle name="Normal 3 2 2 2_Mov Acciones" xfId="33452" xr:uid="{1EAEB97A-90DE-4493-BF39-A95EF26FEC5B}"/>
    <cellStyle name="Normal 3 2 2 3" xfId="33453" xr:uid="{9275BBEB-4365-4375-8C73-75FF86444324}"/>
    <cellStyle name="Normal 3 2 2 3 2" xfId="33454" xr:uid="{A1D5ADC8-18D1-450E-999B-32ACCCA6440A}"/>
    <cellStyle name="Normal 3 2 2 3_Mov Acciones" xfId="33455" xr:uid="{B9997A8D-7BA7-4A18-AB5E-7C5B0A957879}"/>
    <cellStyle name="Normal 3 2 2 4" xfId="33456" xr:uid="{64686B83-0F60-4901-8580-BDA1EAD2165E}"/>
    <cellStyle name="Normal 3 2 2 4 2" xfId="33457" xr:uid="{6EBDD281-7BCE-4C67-A73A-070F738BD861}"/>
    <cellStyle name="Normal 3 2 2 4_Mov Acciones" xfId="33458" xr:uid="{06013709-6A88-49E6-93AA-07BFD94ADE64}"/>
    <cellStyle name="Normal 3 2 2 5" xfId="33459" xr:uid="{C3AC83F7-143A-4D86-82AF-1785552A426D}"/>
    <cellStyle name="Normal 3 2 2 6" xfId="33460" xr:uid="{6D1DC2AE-4905-4E50-9537-302FF7F0FE65}"/>
    <cellStyle name="Normal 3 2 2 7" xfId="33461" xr:uid="{DEB2D8E9-F672-4A0B-8DB0-53BA3CBE685F}"/>
    <cellStyle name="Normal 3 2 2 8" xfId="33462" xr:uid="{53A5F18D-C6AD-4798-AADE-FDBA9664CB61}"/>
    <cellStyle name="Normal 3 2 2 9" xfId="33463" xr:uid="{A151F72E-C432-41DF-9599-3BD4273A2367}"/>
    <cellStyle name="Normal 3 2 2_Mes Actual" xfId="33464" xr:uid="{8004533B-A614-4847-A396-8C49237840BD}"/>
    <cellStyle name="Normal 3 2 3" xfId="33465" xr:uid="{0D7BC853-6ED3-4563-8BAB-D15B48AD8EA9}"/>
    <cellStyle name="Normal 3 2 3 2" xfId="33466" xr:uid="{4600FB87-47FD-42FE-98EA-34949915FFE3}"/>
    <cellStyle name="Normal 3 2 3 2 2" xfId="33467" xr:uid="{318D5F87-1704-4786-866E-95D30574C17A}"/>
    <cellStyle name="Normal 3 2 3 3" xfId="33468" xr:uid="{2AD8E873-16FC-4F86-8B17-BEB785D715D5}"/>
    <cellStyle name="Normal 3 2 3 4" xfId="33469" xr:uid="{75852A40-683A-4AC7-8B0F-6E37D9005DBD}"/>
    <cellStyle name="Normal 3 2 3_Mes Actual" xfId="33470" xr:uid="{9CAA141F-0E95-4573-BC55-BE7B784F20EE}"/>
    <cellStyle name="Normal 3 2 4" xfId="33471" xr:uid="{D8E1081F-C126-46F1-9E52-89218843316C}"/>
    <cellStyle name="Normal 3 2 4 2" xfId="33472" xr:uid="{09F947C5-3271-4D51-AE52-24B584420BC7}"/>
    <cellStyle name="Normal 3 2 4 2 2" xfId="33473" xr:uid="{2E04D18A-A531-4FB3-AA98-80CCC21A1767}"/>
    <cellStyle name="Normal 3 2 4 3" xfId="33474" xr:uid="{5066A9AC-3E9B-485D-8353-DC442C70EACC}"/>
    <cellStyle name="Normal 3 2 4 4" xfId="33475" xr:uid="{FF46AC23-C649-4186-8BA4-DC43D881DC36}"/>
    <cellStyle name="Normal 3 2 4_Mes Actual" xfId="33476" xr:uid="{16423DEB-A8F2-4326-9A39-0010037986D5}"/>
    <cellStyle name="Normal 3 2 5" xfId="33477" xr:uid="{B838D1B1-F630-47DB-B6BA-952CED1E5426}"/>
    <cellStyle name="Normal 3 2 5 2" xfId="33478" xr:uid="{37F97D76-08B5-4561-9944-10412BC18D0B}"/>
    <cellStyle name="Normal 3 2 5 2 2" xfId="33479" xr:uid="{8B971551-25E3-40D8-8125-69D8B5BEBC5D}"/>
    <cellStyle name="Normal 3 2 5 3" xfId="33480" xr:uid="{C5948F0B-60F8-4127-ABF5-E05CD0145264}"/>
    <cellStyle name="Normal 3 2 5 5" xfId="33481" xr:uid="{94118B6E-37B0-4DEE-A764-F26396B0A0B8}"/>
    <cellStyle name="Normal 3 2 5_Mes Actual" xfId="33482" xr:uid="{2514C6C4-0C78-4D1D-84E3-9704B2CC281F}"/>
    <cellStyle name="Normal 3 2 6" xfId="33483" xr:uid="{045CFA36-A465-4930-B902-8D44C94AE931}"/>
    <cellStyle name="Normal 3 2 6 2" xfId="33484" xr:uid="{02A70335-3DD2-41DF-898F-85AF65FC43CB}"/>
    <cellStyle name="Normal 3 2 6 2 2" xfId="33485" xr:uid="{BBD22178-63D3-4B9D-8A31-F590D4BA7152}"/>
    <cellStyle name="Normal 3 2 6 3" xfId="33486" xr:uid="{293B827A-1CFB-4643-9D64-945895794651}"/>
    <cellStyle name="Normal 3 2 6_Mes Actual" xfId="33487" xr:uid="{82D611CA-58A6-4F4D-A66D-C0500EE9F754}"/>
    <cellStyle name="Normal 3 2 7" xfId="33488" xr:uid="{0606DB6F-7822-423D-AECF-42A2ABD282DB}"/>
    <cellStyle name="Normal 3 2 7 2" xfId="33489" xr:uid="{0F19E298-F16B-4149-A0EC-D20980DD06E3}"/>
    <cellStyle name="Normal 3 2 7 2 2" xfId="33490" xr:uid="{AA5E5EA3-3CAE-4125-9B7A-7A9174854C00}"/>
    <cellStyle name="Normal 3 2 7 3" xfId="33491" xr:uid="{2B3B57B0-FC81-4B20-8033-20C607D98087}"/>
    <cellStyle name="Normal 3 2 7_Mes Actual" xfId="33492" xr:uid="{C14E3643-4EA9-42C5-B6AF-F58BE5F40EF1}"/>
    <cellStyle name="Normal 3 2 8" xfId="33493" xr:uid="{3B6941D5-847F-4AB1-ADC9-6EB4996B8C88}"/>
    <cellStyle name="Normal 3 2 8 2" xfId="33494" xr:uid="{2645AB9F-E61D-4E99-9AC5-B770839A00C7}"/>
    <cellStyle name="Normal 3 2 8 2 2" xfId="33495" xr:uid="{1A402987-6B8C-4A7F-B358-C846AB68AB83}"/>
    <cellStyle name="Normal 3 2 8 3" xfId="33496" xr:uid="{C95BF9A8-9FE9-471A-AF04-170CDBAEBB1A}"/>
    <cellStyle name="Normal 3 2 8_Mes Actual" xfId="33497" xr:uid="{0CA632E5-C5B5-4637-9575-90E857CF37F7}"/>
    <cellStyle name="Normal 3 2 9" xfId="33498" xr:uid="{73589B6B-B520-4E22-84D2-1B9C016828F3}"/>
    <cellStyle name="Normal 3 2 9 2" xfId="33499" xr:uid="{28C22597-5E20-43A1-BB58-72604D801D63}"/>
    <cellStyle name="Normal 3 2 9 3" xfId="33500" xr:uid="{C7B6FE85-C548-4C16-9FEC-89692DFF75F9}"/>
    <cellStyle name="Normal 3 2_800200 LFR" xfId="33501" xr:uid="{4FB7C643-E962-4BAA-AE24-D8EDBE188546}"/>
    <cellStyle name="Normal 3 20" xfId="33502" xr:uid="{A76892E1-1258-41E1-9B1B-59A6159306BC}"/>
    <cellStyle name="Normal 3 21" xfId="33503" xr:uid="{7EE2A92D-8152-4920-AA0C-C72B40004098}"/>
    <cellStyle name="Normal 3 22" xfId="33504" xr:uid="{E464A82B-BC2F-4A31-B28A-FC9CB27989DF}"/>
    <cellStyle name="Normal 3 23" xfId="33505" xr:uid="{168E0CA6-87D4-48BF-B6F5-35E01E68F177}"/>
    <cellStyle name="Normal 3 24" xfId="33506" xr:uid="{9ACFD5A6-4A1D-4552-B81D-4C0A567A02FB}"/>
    <cellStyle name="Normal 3 25" xfId="33507" xr:uid="{14B28CF8-BA50-41DB-9D56-0453C10BC8B8}"/>
    <cellStyle name="Normal 3 26" xfId="33508" xr:uid="{DF74E1B8-50EA-46E0-A281-58A0EF9198BF}"/>
    <cellStyle name="Normal 3 27" xfId="33509" xr:uid="{AC2B2F6C-643B-4580-839D-FDB8EDACAFBC}"/>
    <cellStyle name="Normal 3 28" xfId="33510" xr:uid="{EC08CFAB-03D1-4671-92BA-5CA72F9DF133}"/>
    <cellStyle name="Normal 3 29" xfId="33511" xr:uid="{CA4A29DB-8C3C-4A1B-ADEF-01C28AC7073C}"/>
    <cellStyle name="Normal 3 3" xfId="33512" xr:uid="{92F2ED8B-1CC6-4F0F-8DFA-1B2C684B3AB9}"/>
    <cellStyle name="Normal 3 3 10" xfId="33513" xr:uid="{237DBAF3-C487-469F-A592-0D96C3C164DF}"/>
    <cellStyle name="Normal 3 3 11" xfId="33514" xr:uid="{FEE9F724-5F04-444F-8C87-3F688210725A}"/>
    <cellStyle name="Normal 3 3 2" xfId="33515" xr:uid="{F6465AB4-94A2-4C72-B5C5-FD20DA2535B6}"/>
    <cellStyle name="Normal 3 3 2 2" xfId="33516" xr:uid="{239DF1FB-2EF9-4F1C-8DEC-05696C056EAD}"/>
    <cellStyle name="Normal 3 3 2 2 2" xfId="33517" xr:uid="{2AA1F235-803E-4A0F-A882-E475ED782FE4}"/>
    <cellStyle name="Normal 3 3 2 2_Mov Acciones" xfId="33518" xr:uid="{32D36B77-FB5F-48FF-A1A7-16C558EB41C8}"/>
    <cellStyle name="Normal 3 3 2 3" xfId="33519" xr:uid="{AC9BE5BD-B8A1-4484-A208-6E169FFC60FD}"/>
    <cellStyle name="Normal 3 3 2 3 2" xfId="33520" xr:uid="{B00F004B-D553-4CD0-8BD9-464E960CFCFD}"/>
    <cellStyle name="Normal 3 3 2 3_Mov Acciones" xfId="33521" xr:uid="{CA140F01-07C0-4ED8-973F-E7F99B4CE89E}"/>
    <cellStyle name="Normal 3 3 2 4" xfId="33522" xr:uid="{0CF14A3C-C49D-4CFA-8DD5-9216C646B7C1}"/>
    <cellStyle name="Normal 3 3 2 4 2" xfId="33523" xr:uid="{5F153F91-C9D1-44B3-99E5-0F7FF549406D}"/>
    <cellStyle name="Normal 3 3 2 4_Mov Acciones" xfId="33524" xr:uid="{D90CD17F-E42A-4DDC-AFA3-55DDCCCCDE9F}"/>
    <cellStyle name="Normal 3 3 2 5" xfId="33525" xr:uid="{2109ADD5-5284-4B7F-99F4-473884911A2D}"/>
    <cellStyle name="Normal 3 3 2_Mes Actual" xfId="33526" xr:uid="{C9632DD1-B1AA-42CF-842A-D87A92630AAA}"/>
    <cellStyle name="Normal 3 3 3" xfId="33527" xr:uid="{F551C59C-7006-47AE-9B59-8143BB32F6E3}"/>
    <cellStyle name="Normal 3 3 3 2" xfId="33528" xr:uid="{D365BBD2-AEED-4E86-BEA9-85C64B07B298}"/>
    <cellStyle name="Normal 3 3 3_Mov Acciones" xfId="33529" xr:uid="{67BA3F2C-DCC9-4C24-9295-2E77178437BE}"/>
    <cellStyle name="Normal 3 3 4" xfId="33530" xr:uid="{6DA52258-47E4-471E-A281-D0AAF3423CFD}"/>
    <cellStyle name="Normal 3 3 4 2" xfId="33531" xr:uid="{FED250E1-7B7B-4B7B-8E6D-FC733392BC56}"/>
    <cellStyle name="Normal 3 3 4_Mov Acciones" xfId="33532" xr:uid="{EC3506C7-991D-49DA-89B4-B422505F2D8B}"/>
    <cellStyle name="Normal 3 3 5" xfId="33533" xr:uid="{A96130A7-54B4-4566-9938-9ABD5AA5B9F9}"/>
    <cellStyle name="Normal 3 3 5 2" xfId="33534" xr:uid="{624C1D71-EEF9-46CB-B201-6DF7328018C0}"/>
    <cellStyle name="Normal 3 3 5_Mov Acciones" xfId="33535" xr:uid="{E75BD91D-0A09-4D28-B440-8318B59983F6}"/>
    <cellStyle name="Normal 3 3 6" xfId="33536" xr:uid="{97A5A8A2-F74D-4E7C-8503-D88E2CA3BF21}"/>
    <cellStyle name="Normal 3 3 6 2" xfId="33537" xr:uid="{70B230F6-B92F-45B5-9898-217061480DDD}"/>
    <cellStyle name="Normal 3 3 6_Mov Acciones" xfId="33538" xr:uid="{AEFE5676-3327-45DB-9B86-08A4A142964E}"/>
    <cellStyle name="Normal 3 3 7" xfId="33539" xr:uid="{DF683B51-1BAD-4109-B90D-12B10595F212}"/>
    <cellStyle name="Normal 3 3 7 2" xfId="33540" xr:uid="{A95206A9-0262-4CB5-AFA3-2C8351530083}"/>
    <cellStyle name="Normal 3 3 7_Mov Acciones" xfId="33541" xr:uid="{06C09323-2F29-493A-949A-A1EB4B894E58}"/>
    <cellStyle name="Normal 3 3 8" xfId="33542" xr:uid="{35E85D87-1A4A-4DA3-98B8-E8C34A12D36B}"/>
    <cellStyle name="Normal 3 3 8 2" xfId="33543" xr:uid="{F591B834-1AD7-4DC7-B34F-03F6CF7F07BC}"/>
    <cellStyle name="Normal 3 3 8_Mov Acciones" xfId="33544" xr:uid="{5171A0B2-13CB-4571-B0BF-0E1119BD328B}"/>
    <cellStyle name="Normal 3 3 9" xfId="33545" xr:uid="{7E40D40C-A6C9-4C9C-AB79-5C5F9E4DD691}"/>
    <cellStyle name="Normal 3 3_Mes Actual" xfId="33546" xr:uid="{025A5FE6-7E5D-4F68-AB35-192EB69F50EB}"/>
    <cellStyle name="Normal 3 30" xfId="33547" xr:uid="{6589F53C-0E63-423E-9C0A-55D6EFB1322F}"/>
    <cellStyle name="Normal 3 31" xfId="33548" xr:uid="{9BB20774-B4E0-4907-904F-53F50960D364}"/>
    <cellStyle name="Normal 3 32" xfId="33549" xr:uid="{3EA3C107-9EB9-4B88-9754-0ADDC2482FA3}"/>
    <cellStyle name="Normal 3 33" xfId="33550" xr:uid="{7110D0B4-8950-4020-96BE-35EDF33722DD}"/>
    <cellStyle name="Normal 3 34" xfId="33551" xr:uid="{7CA42759-2946-4767-B5CA-BC045C31CD85}"/>
    <cellStyle name="Normal 3 35" xfId="33552" xr:uid="{ED953B3F-ADED-4B1E-810B-BBC237D37846}"/>
    <cellStyle name="Normal 3 36" xfId="33553" xr:uid="{445486D8-F60D-4873-9AB7-D89D35EAB9A0}"/>
    <cellStyle name="Normal 3 37" xfId="33554" xr:uid="{3A9959D1-4751-4B8B-895F-D1C96F11FF2B}"/>
    <cellStyle name="Normal 3 38" xfId="33555" xr:uid="{2DEEBCB9-4293-4F19-9D3E-955C1219326E}"/>
    <cellStyle name="Normal 3 39" xfId="33556" xr:uid="{A719CEAC-635C-4A2C-8B31-7C638B778050}"/>
    <cellStyle name="Normal 3 4" xfId="33557" xr:uid="{9348BA54-911E-4F75-9155-645F715803A0}"/>
    <cellStyle name="Normal 3 4 10" xfId="33558" xr:uid="{D23E8F1C-1980-4732-BF00-0C7AB1F0DE30}"/>
    <cellStyle name="Normal 3 4 11" xfId="33559" xr:uid="{3434FD53-BEE5-4C13-89FC-FCB80B23B117}"/>
    <cellStyle name="Normal 3 4 2" xfId="33560" xr:uid="{917417E6-C9CA-47B7-866A-964CF87A784C}"/>
    <cellStyle name="Normal 3 4 2 2" xfId="33561" xr:uid="{87AEF41B-6C14-44A0-A9D9-A471083E152E}"/>
    <cellStyle name="Normal 3 4 2 3" xfId="33562" xr:uid="{77164450-6182-4498-8E9F-241B444DF327}"/>
    <cellStyle name="Normal 3 4 2 4" xfId="33563" xr:uid="{02F2FE55-1CED-40BC-BE74-C9DCBFC86D8B}"/>
    <cellStyle name="Normal 3 4 2 5" xfId="33564" xr:uid="{14419A9E-B3EA-4BCC-A9A2-B83EE96A4015}"/>
    <cellStyle name="Normal 3 4 2 6" xfId="33565" xr:uid="{AAE2FDB3-D218-4347-8704-CEFFB6336AD5}"/>
    <cellStyle name="Normal 3 4 2 7" xfId="33566" xr:uid="{3618E173-1770-4AFF-AF38-D675948D7F92}"/>
    <cellStyle name="Normal 3 4 2 8" xfId="33567" xr:uid="{67EB737A-6966-43CC-9BEA-CFC247E67CC7}"/>
    <cellStyle name="Normal 3 4 2_Mes Actual" xfId="33568" xr:uid="{61F79B9F-746C-4508-98F9-379540AFC25F}"/>
    <cellStyle name="Normal 3 4 3" xfId="33569" xr:uid="{0274C59E-34C5-4BF9-9AB1-22B93328ADE5}"/>
    <cellStyle name="Normal 3 4 3 2" xfId="33570" xr:uid="{C9028028-8B8A-48E8-AAF3-321C8B6D6E79}"/>
    <cellStyle name="Normal 3 4 3_Mov Acciones" xfId="33571" xr:uid="{60F8834B-AB10-4F5B-B256-252CF5F1119E}"/>
    <cellStyle name="Normal 3 4 4" xfId="33572" xr:uid="{3354FD70-89BB-4A00-A0C1-566131C4F4BC}"/>
    <cellStyle name="Normal 3 4 4 2" xfId="33573" xr:uid="{FA9E293A-0418-40F9-9C70-66CB710BF0C8}"/>
    <cellStyle name="Normal 3 4 4_Mov Acciones" xfId="33574" xr:uid="{E1357CDD-127F-4342-A93D-43BD7FB1BE44}"/>
    <cellStyle name="Normal 3 4 5" xfId="33575" xr:uid="{8457F6CF-B242-4371-8DCC-253D803BBEA1}"/>
    <cellStyle name="Normal 3 4 5 2" xfId="33576" xr:uid="{7D73BAFA-233F-4EFF-B744-D43A88D516F7}"/>
    <cellStyle name="Normal 3 4 5_Mov Acciones" xfId="33577" xr:uid="{1CB332C1-23F9-49FF-A82D-3BD038F6C95D}"/>
    <cellStyle name="Normal 3 4 6" xfId="33578" xr:uid="{A43A6C05-7C9C-45CD-BFE4-C7240D8E1F82}"/>
    <cellStyle name="Normal 3 4 6 2" xfId="33579" xr:uid="{59934D79-A4DD-431E-82BE-C5483F573D58}"/>
    <cellStyle name="Normal 3 4 6_Mov Acciones" xfId="33580" xr:uid="{F5413478-3E59-4E6B-BD5D-6BB9FCA63097}"/>
    <cellStyle name="Normal 3 4 7" xfId="33581" xr:uid="{48D0EC78-428C-4222-8811-AA066C286FAA}"/>
    <cellStyle name="Normal 3 4 7 2" xfId="33582" xr:uid="{21966AF3-4151-485D-A81D-C14972C9A753}"/>
    <cellStyle name="Normal 3 4 7_Mov Acciones" xfId="33583" xr:uid="{2EC3F836-D9EE-4A4C-AFCD-367DEB0988A4}"/>
    <cellStyle name="Normal 3 4 8" xfId="33584" xr:uid="{A07F0C2E-CFEC-47E5-BA53-EFB3DEA2C747}"/>
    <cellStyle name="Normal 3 4 9" xfId="33585" xr:uid="{282BEC9C-F5A8-482F-8ED1-3CA7CE1251DA}"/>
    <cellStyle name="Normal 3 4_Mes Actual" xfId="33586" xr:uid="{78AD1CEA-0EE1-47F1-AAD7-DFF14C309FD9}"/>
    <cellStyle name="Normal 3 40" xfId="33587" xr:uid="{80B8E99F-68D4-489D-B200-28A1AF5AB973}"/>
    <cellStyle name="Normal 3 41" xfId="33588" xr:uid="{165C58A6-8F06-4B02-90EC-1430233D4EE6}"/>
    <cellStyle name="Normal 3 42" xfId="33589" xr:uid="{AF5A7583-47C4-4EE0-B4E6-780C036E041F}"/>
    <cellStyle name="Normal 3 43" xfId="33590" xr:uid="{AC458DBC-D349-4197-8BCF-735AC63CAFC4}"/>
    <cellStyle name="Normal 3 44" xfId="33591" xr:uid="{A67F0593-4A25-4AAD-9EB5-0AC107F07CED}"/>
    <cellStyle name="Normal 3 45" xfId="33592" xr:uid="{34075C51-3C87-43FA-93EE-D02947ACA073}"/>
    <cellStyle name="Normal 3 46" xfId="33593" xr:uid="{5AEAED51-6CDC-417B-8059-1771588F2957}"/>
    <cellStyle name="Normal 3 47" xfId="33594" xr:uid="{963ADB31-2DAC-4703-8BBD-742850EF6213}"/>
    <cellStyle name="Normal 3 48" xfId="33595" xr:uid="{778E453E-294A-41A5-8697-453FCC9F8776}"/>
    <cellStyle name="Normal 3 49" xfId="33596" xr:uid="{2AFA6795-C3B6-4FBD-8D51-D8C69A74EE10}"/>
    <cellStyle name="Normal 3 5" xfId="33597" xr:uid="{25231DDC-6E0A-4D7F-BF12-39222E5BEF27}"/>
    <cellStyle name="Normal 3 5 2" xfId="33598" xr:uid="{17BFB41A-FB1F-4A64-AD12-71084ADA14AE}"/>
    <cellStyle name="Normal 3 5 2 2" xfId="33599" xr:uid="{477866AF-B3AA-4B7B-A8BA-175675694A0C}"/>
    <cellStyle name="Normal 3 5 3" xfId="33600" xr:uid="{047249DE-2B4F-4215-AD1D-AA8CC27C58F1}"/>
    <cellStyle name="Normal 3 50" xfId="33601" xr:uid="{CA6634D0-2D43-46F0-AD45-7B29C78F66DF}"/>
    <cellStyle name="Normal 3 51" xfId="33602" xr:uid="{C7A8BB1A-C7AC-41A5-9AFD-896E654C6D6F}"/>
    <cellStyle name="Normal 3 52" xfId="33603" xr:uid="{AF704269-102A-4CA7-84AD-687ECCCDF7F0}"/>
    <cellStyle name="Normal 3 53" xfId="33604" xr:uid="{E7A90508-E908-42A1-BFAE-6D267E8E8ACA}"/>
    <cellStyle name="Normal 3 54" xfId="33605" xr:uid="{04735AA0-2000-4E9A-B032-B4597E5F64FC}"/>
    <cellStyle name="Normal 3 55" xfId="33606" xr:uid="{79424E1F-4B53-4072-98A0-1E1187C707F4}"/>
    <cellStyle name="Normal 3 56" xfId="33607" xr:uid="{A59E9DEB-3CCE-4016-8E50-560A45A1EA14}"/>
    <cellStyle name="Normal 3 57" xfId="33608" xr:uid="{2B007418-D97C-45BF-9CF9-0265ACB8BBEE}"/>
    <cellStyle name="Normal 3 58" xfId="33609" xr:uid="{C4FC7964-31FD-4DAE-9683-CA38F676C126}"/>
    <cellStyle name="Normal 3 59" xfId="33610" xr:uid="{B09168CF-E789-42AE-92AD-C779A86D4D93}"/>
    <cellStyle name="Normal 3 6" xfId="33611" xr:uid="{1B2142C6-E703-4C5D-9890-FDB645AD390E}"/>
    <cellStyle name="Normal 3 6 2" xfId="33612" xr:uid="{4DFDA6DA-965C-4634-B49C-1CCD30DAB497}"/>
    <cellStyle name="Normal 3 6 3" xfId="33613" xr:uid="{177655B3-83D7-46B2-ABA5-6A632A09807C}"/>
    <cellStyle name="Normal 3 60" xfId="33614" xr:uid="{14A3C64F-0B54-4A74-AD3F-B4F2F94CCF6C}"/>
    <cellStyle name="Normal 3 61" xfId="33615" xr:uid="{C7BE7B79-89D1-4370-8210-B9DD302B864E}"/>
    <cellStyle name="Normal 3 62" xfId="33616" xr:uid="{05276CF9-45CA-455A-A102-41F9EDD91271}"/>
    <cellStyle name="Normal 3 63" xfId="33617" xr:uid="{AEEE4BF9-3C31-4049-856D-A35BC734408C}"/>
    <cellStyle name="Normal 3 64" xfId="33618" xr:uid="{339455DC-0153-414A-9911-63EB25EF0862}"/>
    <cellStyle name="Normal 3 65" xfId="33619" xr:uid="{FBC68BFB-4AA2-470D-805A-568FECA940A9}"/>
    <cellStyle name="Normal 3 66" xfId="33620" xr:uid="{BEDBED6C-E8B7-449F-BC05-1177EF216852}"/>
    <cellStyle name="Normal 3 67" xfId="33621" xr:uid="{EC86286E-6135-4F9F-B528-3DF9BEF595C0}"/>
    <cellStyle name="Normal 3 68" xfId="33622" xr:uid="{DBCFC417-D2EF-44EC-92DB-75BBD5E52E90}"/>
    <cellStyle name="Normal 3 69" xfId="33623" xr:uid="{20EEDFDA-60EE-41AB-B210-E482F6CE8FE3}"/>
    <cellStyle name="Normal 3 7" xfId="33624" xr:uid="{5A638E23-C49F-403B-9D80-136137EC3A9A}"/>
    <cellStyle name="Normal 3 7 2" xfId="33625" xr:uid="{7E36CE28-DFB2-4285-AA1E-44B7CD53CA5A}"/>
    <cellStyle name="Normal 3 7 3" xfId="33626" xr:uid="{B2258204-7FFF-4C88-91E4-0CBFA4C54B7B}"/>
    <cellStyle name="Normal 3 70" xfId="33627" xr:uid="{9ABF2BB7-3A51-43C9-85D9-009E13D3E352}"/>
    <cellStyle name="Normal 3 71" xfId="33628" xr:uid="{148EFFE1-01DF-4C92-877C-1EB3357A3370}"/>
    <cellStyle name="Normal 3 72" xfId="33629" xr:uid="{A946D68D-7AB5-44D5-86C0-17E2AE73244B}"/>
    <cellStyle name="Normal 3 73" xfId="33630" xr:uid="{76EC4F74-767F-471E-91E4-475081F14993}"/>
    <cellStyle name="Normal 3 74" xfId="33631" xr:uid="{5E20C185-FB28-423F-BC50-922A79CE7B28}"/>
    <cellStyle name="Normal 3 75" xfId="33632" xr:uid="{B85E96F5-D429-49FF-BE90-1CA352AAF9E1}"/>
    <cellStyle name="Normal 3 76" xfId="33633" xr:uid="{DDFD3960-F926-41F8-9388-BF54AE4015A0}"/>
    <cellStyle name="Normal 3 77" xfId="33634" xr:uid="{22F4548A-49B9-4E25-BA49-630064A1741F}"/>
    <cellStyle name="Normal 3 78" xfId="33635" xr:uid="{76A86965-C7D2-4B1C-9253-BDF4EC3408EE}"/>
    <cellStyle name="Normal 3 79" xfId="33636" xr:uid="{52050B48-BFE4-4047-BA95-4AAFEBDF3DA1}"/>
    <cellStyle name="Normal 3 8" xfId="33637" xr:uid="{B8ED5544-D425-429A-80E3-D95655EB4972}"/>
    <cellStyle name="Normal 3 8 2" xfId="33638" xr:uid="{52071F54-78DD-43B5-B236-C9967DD98393}"/>
    <cellStyle name="Normal 3 8 3" xfId="33639" xr:uid="{30930B5C-E8B9-4AC4-A6E4-3B8818A1720E}"/>
    <cellStyle name="Normal 3 80" xfId="33640" xr:uid="{17342642-C40E-4F5F-BE9F-EBE7ABC57CC0}"/>
    <cellStyle name="Normal 3 81" xfId="33641" xr:uid="{6E1CBBF4-A1FB-41FB-8922-B045D5555F61}"/>
    <cellStyle name="Normal 3 82" xfId="33642" xr:uid="{85DCA4FF-C346-41FF-AE3B-F9678E366B12}"/>
    <cellStyle name="Normal 3 83" xfId="33643" xr:uid="{01F68E37-5520-4EC3-8580-49778B9AE0B2}"/>
    <cellStyle name="Normal 3 84" xfId="33644" xr:uid="{D00DB4ED-1D25-4EC6-ADA0-970993E9DAB3}"/>
    <cellStyle name="Normal 3 85" xfId="33645" xr:uid="{B4193EC6-DF39-4928-A26F-165208E3AECF}"/>
    <cellStyle name="Normal 3 9" xfId="33646" xr:uid="{12A9A54D-1096-4ABC-88E8-501BA15717EE}"/>
    <cellStyle name="Normal 3 9 2" xfId="33647" xr:uid="{1765C21E-8A31-43F5-BFA9-176DCC88CA9E}"/>
    <cellStyle name="Normal 3 9 3" xfId="33648" xr:uid="{8BE95567-D3C3-4247-932E-D52E4FAD4D5F}"/>
    <cellStyle name="Normal 3_800200 LFR" xfId="33649" xr:uid="{FF6FDEAC-2E7D-4AB7-8C88-83C5217405B8}"/>
    <cellStyle name="Normal 30" xfId="33650" xr:uid="{D5993B8E-E3ED-4AF7-A330-9AE45D098836}"/>
    <cellStyle name="Normal 30 10" xfId="33651" xr:uid="{02CF262F-13CE-4183-929C-2EDFDDDC8555}"/>
    <cellStyle name="Normal 30 10 2" xfId="33652" xr:uid="{57428F01-2CDE-44C8-9D49-63FA9760F4CE}"/>
    <cellStyle name="Normal 30 11" xfId="33653" xr:uid="{DE352C25-8A83-4A4C-9B99-784E703FE154}"/>
    <cellStyle name="Normal 30 11 2" xfId="33654" xr:uid="{04233821-5BC2-40EC-90E7-3C39F2BB3F28}"/>
    <cellStyle name="Normal 30 12" xfId="33655" xr:uid="{9A47D04C-2771-4EC8-9868-A52E021D797D}"/>
    <cellStyle name="Normal 30 12 2" xfId="33656" xr:uid="{6F67D1BF-13AD-492D-B249-A133A8CAAE4F}"/>
    <cellStyle name="Normal 30 13" xfId="33657" xr:uid="{CF6B4E5C-59AF-4188-957C-BCEC8925CDF9}"/>
    <cellStyle name="Normal 30 13 2" xfId="33658" xr:uid="{22BADE4A-E570-4F61-9E79-18232A5123F4}"/>
    <cellStyle name="Normal 30 14" xfId="33659" xr:uid="{7FF81C2A-74F9-4542-B00E-59111C4B60D0}"/>
    <cellStyle name="Normal 30 14 2" xfId="33660" xr:uid="{2CF4C77F-CF18-43BF-B05A-87A2DCCA5F17}"/>
    <cellStyle name="Normal 30 15" xfId="33661" xr:uid="{256CF397-B396-41BF-A435-EB9BF49B8188}"/>
    <cellStyle name="Normal 30 15 2" xfId="33662" xr:uid="{07887A8F-096A-4680-A2BB-209B9F1581F1}"/>
    <cellStyle name="Normal 30 16" xfId="33663" xr:uid="{7C034AC4-C0D3-4574-B143-9BBCC23E8544}"/>
    <cellStyle name="Normal 30 16 2" xfId="33664" xr:uid="{1EE4DA8E-0600-4371-8429-C4A6A33DB039}"/>
    <cellStyle name="Normal 30 17" xfId="33665" xr:uid="{D8F0691C-5299-4F2E-B933-4DE4E022F9AC}"/>
    <cellStyle name="Normal 30 17 2" xfId="33666" xr:uid="{BF298C12-2F47-4A72-B66B-4F41E49694D4}"/>
    <cellStyle name="Normal 30 18" xfId="33667" xr:uid="{C6BFEDC5-676F-4FBF-BBB2-C4C17345C3B3}"/>
    <cellStyle name="Normal 30 18 2" xfId="33668" xr:uid="{6EF86686-B038-43A1-8B36-878C34E0A070}"/>
    <cellStyle name="Normal 30 19" xfId="33669" xr:uid="{1ED52B88-D785-4D2D-A05D-2979BFA939D5}"/>
    <cellStyle name="Normal 30 19 2" xfId="33670" xr:uid="{3F3B0DE8-0174-4CAC-AF02-91E926930E2B}"/>
    <cellStyle name="Normal 30 2" xfId="33671" xr:uid="{7529E176-65FC-49F0-80DA-A43A95CBF568}"/>
    <cellStyle name="Normal 30 2 2" xfId="33672" xr:uid="{B74D9686-31B0-482C-B051-2E0AC1A5E4C1}"/>
    <cellStyle name="Normal 30 2 2 2" xfId="33673" xr:uid="{383FA123-C97A-4AB8-864B-D057B8ECEDD4}"/>
    <cellStyle name="Normal 30 2 2_Mov Acciones" xfId="33674" xr:uid="{A45F8F95-A9E2-47FB-8723-200D9E9B23D9}"/>
    <cellStyle name="Normal 30 2 3" xfId="33675" xr:uid="{65592162-D845-487D-9EB5-55A29AA7DB98}"/>
    <cellStyle name="Normal 30 2_Mes Actual" xfId="33676" xr:uid="{4B9AD8AC-2B15-4034-A812-CAA17702CB56}"/>
    <cellStyle name="Normal 30 20" xfId="33677" xr:uid="{2E33C3BD-9998-4836-B40A-A5BFF04B4DA6}"/>
    <cellStyle name="Normal 30 20 2" xfId="33678" xr:uid="{8878DBAF-6E94-4096-9D43-CE39699B346F}"/>
    <cellStyle name="Normal 30 21" xfId="33679" xr:uid="{F02E786B-AE58-4D58-9EB2-FC7EEF047A4D}"/>
    <cellStyle name="Normal 30 21 2" xfId="33680" xr:uid="{A72DB831-6BAB-4855-AB4E-DB190F8DB308}"/>
    <cellStyle name="Normal 30 22" xfId="33681" xr:uid="{85BF7EBD-D568-404F-99D2-BC6B7D82C18D}"/>
    <cellStyle name="Normal 30 3" xfId="33682" xr:uid="{AC9A0AB3-4BBC-44EF-A8C4-6C26CABB172E}"/>
    <cellStyle name="Normal 30 3 2" xfId="33683" xr:uid="{D69607F6-017E-4134-AD8F-0F4D62C1DF09}"/>
    <cellStyle name="Normal 30 3 2 2" xfId="33684" xr:uid="{766A0F3B-DA8C-4414-BF40-D2888497AF5E}"/>
    <cellStyle name="Normal 30 3 3" xfId="33685" xr:uid="{81B8B997-C4D2-42F2-AD19-0A456A6749F7}"/>
    <cellStyle name="Normal 30 4" xfId="33686" xr:uid="{029136D2-364D-41C2-ABB5-53EE2CEEED2A}"/>
    <cellStyle name="Normal 30 4 2" xfId="33687" xr:uid="{77C5A47B-8967-455E-97B1-0399AFCAD97C}"/>
    <cellStyle name="Normal 30 4_Mov Acciones" xfId="33688" xr:uid="{E9354011-4D96-4C08-8A85-61AF7BA65624}"/>
    <cellStyle name="Normal 30 5" xfId="33689" xr:uid="{CF7444D6-42DE-41E6-AF88-5B8EA665C111}"/>
    <cellStyle name="Normal 30 5 2" xfId="33690" xr:uid="{B7C0D4F0-9D6A-44EF-9D68-7C164950817A}"/>
    <cellStyle name="Normal 30 6" xfId="33691" xr:uid="{A02868D9-A713-4AB6-9BBC-FE69E62B02C2}"/>
    <cellStyle name="Normal 30 6 2" xfId="33692" xr:uid="{080F5739-69A8-428F-8173-7FA37390B0A8}"/>
    <cellStyle name="Normal 30 6 3" xfId="33693" xr:uid="{88C3EF1E-C03D-4673-98DB-7BA18E129DEF}"/>
    <cellStyle name="Normal 30 7" xfId="33694" xr:uid="{B536AB56-C78F-4B11-A39E-9931AE143DE1}"/>
    <cellStyle name="Normal 30 7 2" xfId="33695" xr:uid="{1FBAE7D2-7477-44A9-866B-3A0D90ACEFCF}"/>
    <cellStyle name="Normal 30 7 3" xfId="33696" xr:uid="{84AE2174-4D89-43E8-865D-19EF3F6FCB1B}"/>
    <cellStyle name="Normal 30 8" xfId="33697" xr:uid="{F274A6A3-1352-4BC0-A89F-5BED6830CF18}"/>
    <cellStyle name="Normal 30 8 2" xfId="33698" xr:uid="{9999136F-31EC-44D4-A1FF-7DB751355190}"/>
    <cellStyle name="Normal 30 8 3" xfId="33699" xr:uid="{BCFA1F6D-99A0-4940-A949-8B0EA8BC2F6A}"/>
    <cellStyle name="Normal 30 9" xfId="33700" xr:uid="{8664191D-18BD-4B17-BCD6-AB601ACCAB9C}"/>
    <cellStyle name="Normal 30 9 2" xfId="33701" xr:uid="{9E55A70D-60D3-459F-8E7E-341D761B3737}"/>
    <cellStyle name="Normal 30_Mes Actual" xfId="33702" xr:uid="{E7A7186F-A0E2-49BC-82BF-87F7EF0DBAD2}"/>
    <cellStyle name="Normal 31" xfId="33703" xr:uid="{CAE9B00C-17A1-4549-965B-ABD1D5655666}"/>
    <cellStyle name="Normal 31 2" xfId="33704" xr:uid="{B4CF016B-F567-4B69-AC09-6E5DC6F81AAC}"/>
    <cellStyle name="Normal 31 2 2" xfId="33705" xr:uid="{646C9644-F323-4BD9-9FAE-322A3E2B8EAE}"/>
    <cellStyle name="Normal 31 2_Mes Actual" xfId="33706" xr:uid="{FB57A8AE-CF47-4685-BB3E-E96872C54433}"/>
    <cellStyle name="Normal 31 3" xfId="33707" xr:uid="{685F4C09-60EE-4D14-9154-0465ACA97FA7}"/>
    <cellStyle name="Normal 31 3 2" xfId="33708" xr:uid="{9F500DAB-696B-4366-9E02-E1C61481D709}"/>
    <cellStyle name="Normal 31 3_Mov Acciones" xfId="33709" xr:uid="{A82C8E1F-4E85-4C22-96A3-6CACAD405828}"/>
    <cellStyle name="Normal 31 4" xfId="33710" xr:uid="{1D82F596-B244-45EE-8AB6-5A72F23F2D61}"/>
    <cellStyle name="Normal 31 4 2" xfId="33711" xr:uid="{5A10B14D-8155-41E6-8B01-14E3438217F1}"/>
    <cellStyle name="Normal 31 4_Mov Acciones" xfId="33712" xr:uid="{F050B29D-4A0A-42E4-BBEE-6699EDA437C5}"/>
    <cellStyle name="Normal 31 5" xfId="33713" xr:uid="{9380E23A-3224-4C49-8D17-2FF3787A5B96}"/>
    <cellStyle name="Normal 31 6" xfId="33714" xr:uid="{4BFC9F3A-3201-428C-8FB9-CEA7C0BB658D}"/>
    <cellStyle name="Normal 31 7" xfId="33715" xr:uid="{C9931BD2-20BF-45EA-871D-8BF6AE7B2102}"/>
    <cellStyle name="Normal 31_Mes Actual" xfId="33716" xr:uid="{AC72C94D-9EE1-44E9-B1C2-24BFD92C9117}"/>
    <cellStyle name="Normal 32" xfId="33717" xr:uid="{E2810090-680E-442A-8FA7-83FC111AA45A}"/>
    <cellStyle name="Normal 32 2" xfId="33718" xr:uid="{EBF8BA30-1E72-499E-9566-C7D79F1E8267}"/>
    <cellStyle name="Normal 32 2 2" xfId="33719" xr:uid="{8EB9C96D-7387-416C-8C6B-312F0969F707}"/>
    <cellStyle name="Normal 32 3" xfId="33720" xr:uid="{D6683D0E-1901-4AD8-BAB7-B6F3191AB13E}"/>
    <cellStyle name="Normal 32 4" xfId="33721" xr:uid="{D5D1BC33-9A52-4A5B-AC02-9239A360EE11}"/>
    <cellStyle name="Normal 32_Mes Actual" xfId="33722" xr:uid="{1D8EAF58-F9D0-418F-96A9-929EC4759022}"/>
    <cellStyle name="Normal 33" xfId="33723" xr:uid="{07B4697D-55DC-487F-8012-8E56281B5B17}"/>
    <cellStyle name="Normal 33 2" xfId="33724" xr:uid="{5C51E2E2-9F25-446D-91EE-CAF42453BE84}"/>
    <cellStyle name="Normal 33 3" xfId="33725" xr:uid="{2FE4D9D1-DBA7-4FF3-9B3E-370AD0438C73}"/>
    <cellStyle name="Normal 33 4" xfId="33726" xr:uid="{D008311E-50D9-4E19-AFF2-6036AC953140}"/>
    <cellStyle name="Normal 33_Mes Actual" xfId="33727" xr:uid="{1A85D100-EB32-4852-A94A-392B53CFF0C6}"/>
    <cellStyle name="Normal 34" xfId="33728" xr:uid="{7B7E258F-C12A-425E-8231-4E6FF24A66B9}"/>
    <cellStyle name="Normal 34 10" xfId="33729" xr:uid="{CC1E4235-1EE3-491B-997E-F70E1E55E135}"/>
    <cellStyle name="Normal 34 10 2" xfId="33730" xr:uid="{62C20E9B-39A9-4646-A475-43D2AC17E51D}"/>
    <cellStyle name="Normal 34 10 3" xfId="33731" xr:uid="{D128EF68-94DB-4EDF-8DEE-472E07312271}"/>
    <cellStyle name="Normal 34 11" xfId="33732" xr:uid="{6FD6179B-E6BF-4651-97E6-1A2A8A1722B9}"/>
    <cellStyle name="Normal 34 11 2" xfId="33733" xr:uid="{09835B25-628C-4982-9CAA-F44DA14D78FA}"/>
    <cellStyle name="Normal 34 12" xfId="33734" xr:uid="{A3EE0A4E-2A30-4BF5-8648-9F417CEF5FDD}"/>
    <cellStyle name="Normal 34 12 2" xfId="33735" xr:uid="{09F11561-83B3-49D2-ACBF-54C3E31DB174}"/>
    <cellStyle name="Normal 34 13" xfId="33736" xr:uid="{92D54F58-0AED-4C1F-BC8B-9FCFC48EC6D6}"/>
    <cellStyle name="Normal 34 13 2" xfId="33737" xr:uid="{4BFD6C6B-95F2-49FA-9E3B-9B2556AC7B1F}"/>
    <cellStyle name="Normal 34 14" xfId="33738" xr:uid="{621F84A6-433D-4166-A6C5-3BD47D163C9E}"/>
    <cellStyle name="Normal 34 14 2" xfId="33739" xr:uid="{158CFF57-F3EC-4641-83F8-133571C04D35}"/>
    <cellStyle name="Normal 34 15" xfId="33740" xr:uid="{DD0B4F8B-2A4B-4D33-ADA1-299E96CF410C}"/>
    <cellStyle name="Normal 34 15 2" xfId="33741" xr:uid="{9DC83BBD-B5BA-49B8-9651-02E498742799}"/>
    <cellStyle name="Normal 34 16" xfId="33742" xr:uid="{2380257D-0355-4A0D-8AB6-0A5E883F52A2}"/>
    <cellStyle name="Normal 34 16 2" xfId="33743" xr:uid="{710E8882-88C8-4971-80F1-EEA0F88205B0}"/>
    <cellStyle name="Normal 34 17" xfId="33744" xr:uid="{3B5E53F4-0643-446A-BFAB-F8AB1184B8F3}"/>
    <cellStyle name="Normal 34 17 2" xfId="33745" xr:uid="{7738E784-32F9-4AD1-8C50-BC67234E02EC}"/>
    <cellStyle name="Normal 34 18" xfId="33746" xr:uid="{96A3B438-10F6-4C27-A7F7-E3ADC26DE8E7}"/>
    <cellStyle name="Normal 34 18 2" xfId="33747" xr:uid="{E1B85B5F-CB32-4954-992A-59B9F447D10E}"/>
    <cellStyle name="Normal 34 19" xfId="33748" xr:uid="{2DB2EB23-C411-4E1F-947A-9BE667948F9D}"/>
    <cellStyle name="Normal 34 19 2" xfId="33749" xr:uid="{709BAEF5-245F-422C-8E53-90861A39FAC2}"/>
    <cellStyle name="Normal 34 2" xfId="33750" xr:uid="{B766D62A-A023-434C-B695-40DA33B4B5BF}"/>
    <cellStyle name="Normal 34 2 2" xfId="33751" xr:uid="{2A3949FD-C53B-4AD0-9113-D5ADDA5C643E}"/>
    <cellStyle name="Normal 34 2_Mov Acciones" xfId="33752" xr:uid="{D353557D-ED32-4E0F-A89E-065164AC4A1F}"/>
    <cellStyle name="Normal 34 20" xfId="33753" xr:uid="{95D4B6EF-E037-4520-9592-CA30C24DA356}"/>
    <cellStyle name="Normal 34 20 2" xfId="33754" xr:uid="{FD96F10A-70F7-4306-8695-92EAC560FD2D}"/>
    <cellStyle name="Normal 34 21" xfId="33755" xr:uid="{A52AAD42-6C54-437D-9EF8-4545FA4B2D6E}"/>
    <cellStyle name="Normal 34 21 2" xfId="33756" xr:uid="{3917E309-695A-42C5-AB68-D31710E4BB68}"/>
    <cellStyle name="Normal 34 3" xfId="33757" xr:uid="{A729493D-405E-45A7-9A11-E10536AE29BA}"/>
    <cellStyle name="Normal 34 3 2" xfId="33758" xr:uid="{0E1A4513-3AF0-4150-9921-79BE80DF2D70}"/>
    <cellStyle name="Normal 34 3 3" xfId="33759" xr:uid="{983E4909-4E6D-4483-B178-7D1CC58BEDB7}"/>
    <cellStyle name="Normal 34 4" xfId="33760" xr:uid="{07E60382-36F1-49F6-9E22-73CA5A76D2DF}"/>
    <cellStyle name="Normal 34 4 2" xfId="33761" xr:uid="{6D45EA41-9FCC-4DAC-BCB2-BE78D19229E2}"/>
    <cellStyle name="Normal 34 4_Mov Acciones" xfId="33762" xr:uid="{E15EBA7B-854A-4E55-941A-287D1B70ED0D}"/>
    <cellStyle name="Normal 34 5" xfId="33763" xr:uid="{7F7CBFC3-CF07-42A0-AB7B-FBB1E4831E24}"/>
    <cellStyle name="Normal 34 5 2" xfId="33764" xr:uid="{A9DE0C55-D867-45F7-A64B-88A5D748831C}"/>
    <cellStyle name="Normal 34 6" xfId="33765" xr:uid="{46D84DDF-F25C-4F65-9B03-60064DB8C8EF}"/>
    <cellStyle name="Normal 34 6 2" xfId="33766" xr:uid="{F66BBA2F-F6AB-4CEE-9B16-939440EAB48A}"/>
    <cellStyle name="Normal 34 6 3" xfId="33767" xr:uid="{8B49D763-31C5-43C5-A39A-DE738DDEC31F}"/>
    <cellStyle name="Normal 34 7" xfId="33768" xr:uid="{7AF3296B-B3A4-431A-B6BC-66AEFD0F6C65}"/>
    <cellStyle name="Normal 34 7 2" xfId="33769" xr:uid="{68CC93BC-B098-4EAB-85CA-CAB6C2AA5E84}"/>
    <cellStyle name="Normal 34 7 3" xfId="33770" xr:uid="{A6FD8AEF-CF24-4471-A5F9-11643317D247}"/>
    <cellStyle name="Normal 34 8" xfId="33771" xr:uid="{994F0A99-4616-4948-925B-361F8B1CA79F}"/>
    <cellStyle name="Normal 34 8 2" xfId="33772" xr:uid="{0D241156-C201-42B2-B882-1A8DDDF76560}"/>
    <cellStyle name="Normal 34 8 3" xfId="33773" xr:uid="{FADA3547-4D12-4AE9-BCA0-FEACC3E98AD1}"/>
    <cellStyle name="Normal 34 9" xfId="33774" xr:uid="{0A969115-39AD-4CF6-BEE6-4FC7F21E8E8D}"/>
    <cellStyle name="Normal 34 9 2" xfId="33775" xr:uid="{B8C916F6-F569-400A-ADB2-B5DB404A0959}"/>
    <cellStyle name="Normal 34 9 3" xfId="33776" xr:uid="{9A29346E-2742-4D63-87A5-47717EE3B734}"/>
    <cellStyle name="Normal 34_Mes Actual" xfId="33777" xr:uid="{4D68354E-236B-48D9-9158-2665F6E70982}"/>
    <cellStyle name="Normal 35" xfId="33778" xr:uid="{50E4D946-9C0C-4E26-8121-FEA0253E8A06}"/>
    <cellStyle name="Normal 35 2" xfId="33779" xr:uid="{86EF5226-F01A-42EB-B7B0-142BDF4784FB}"/>
    <cellStyle name="Normal 35 3" xfId="33780" xr:uid="{7234F521-A957-4BA1-9D35-751F3032B3A0}"/>
    <cellStyle name="Normal 35_Mes Actual" xfId="33781" xr:uid="{3239A039-C2DC-4DBE-B019-D721A043667B}"/>
    <cellStyle name="Normal 36" xfId="33782" xr:uid="{70A585EE-C396-4F7B-8CBC-EE10F5528A77}"/>
    <cellStyle name="Normal 36 2" xfId="33783" xr:uid="{434E0796-A92A-42DC-981A-CB7CC6B78956}"/>
    <cellStyle name="Normal 36 3" xfId="33784" xr:uid="{A384E097-BC65-4E0D-AC1C-4E5A24182033}"/>
    <cellStyle name="Normal 36 3 2" xfId="33785" xr:uid="{9B5DF65D-D393-4DDE-A05F-56DA3041170F}"/>
    <cellStyle name="Normal 36 3_Mov Acciones" xfId="33786" xr:uid="{B791C085-A088-4BB9-872F-0CD094324809}"/>
    <cellStyle name="Normal 36 4" xfId="33787" xr:uid="{C97D94C6-C1FC-4AD1-BC2E-09B3286F5C6E}"/>
    <cellStyle name="Normal 36 5" xfId="33788" xr:uid="{900FCF55-2001-4C9F-BD7D-70524C52B564}"/>
    <cellStyle name="Normal 36_Mes Actual" xfId="33789" xr:uid="{C67687CB-1357-434D-B8E8-4D810B33E029}"/>
    <cellStyle name="Normal 37" xfId="33790" xr:uid="{22DE7E31-D7B4-4876-B8B0-3C69258D7A7C}"/>
    <cellStyle name="Normal 37 10" xfId="33791" xr:uid="{C4A9078F-E150-4571-8E6F-14A81B16E344}"/>
    <cellStyle name="Normal 37 10 2" xfId="33792" xr:uid="{5583E1AA-3C07-4AB9-9465-1B4628817A35}"/>
    <cellStyle name="Normal 37 11" xfId="33793" xr:uid="{C95AF76D-F54B-43FE-B4FB-1CCF3A937AF8}"/>
    <cellStyle name="Normal 37 11 2" xfId="33794" xr:uid="{85B61E7B-1582-415B-BC3A-B3CA587EBAE8}"/>
    <cellStyle name="Normal 37 12" xfId="33795" xr:uid="{81C302EC-CF6F-4E0D-9EF0-2AA5C835E237}"/>
    <cellStyle name="Normal 37 12 2" xfId="33796" xr:uid="{D67B0E58-39B3-44FB-B7A2-8C13830A9641}"/>
    <cellStyle name="Normal 37 13" xfId="33797" xr:uid="{BE8707FE-6F17-4B3F-A9DB-036885034C42}"/>
    <cellStyle name="Normal 37 13 2" xfId="33798" xr:uid="{5B0E3C89-4C32-4F13-AC04-36AC5FF07AF2}"/>
    <cellStyle name="Normal 37 14" xfId="33799" xr:uid="{009BC75A-DC44-413A-A6B1-7B3F7DF035AF}"/>
    <cellStyle name="Normal 37 14 2" xfId="33800" xr:uid="{49351EDA-30C2-48EA-B167-909DC00917D3}"/>
    <cellStyle name="Normal 37 15" xfId="33801" xr:uid="{D180E3C4-5A4C-4CEE-9057-9C1C533D97FB}"/>
    <cellStyle name="Normal 37 15 2" xfId="33802" xr:uid="{5A654CD2-1FE6-4A82-8475-C24C85A8C656}"/>
    <cellStyle name="Normal 37 16" xfId="33803" xr:uid="{8D60F1E9-C1A6-4363-8458-5266C4E43C04}"/>
    <cellStyle name="Normal 37 16 2" xfId="33804" xr:uid="{A6FDBE88-7695-48EA-96F7-1F155EB89634}"/>
    <cellStyle name="Normal 37 17" xfId="33805" xr:uid="{7B3B07F9-FCC9-4261-97A7-77F8C55310F1}"/>
    <cellStyle name="Normal 37 17 2" xfId="33806" xr:uid="{C6E0AAF6-5AC3-44E2-B853-A8B1816F661B}"/>
    <cellStyle name="Normal 37 18" xfId="33807" xr:uid="{389EF185-7187-4754-9231-CB3E105D6DC2}"/>
    <cellStyle name="Normal 37 18 2" xfId="33808" xr:uid="{94006323-E051-4124-9CF8-7778B332D613}"/>
    <cellStyle name="Normal 37 19" xfId="33809" xr:uid="{C0BF58CD-42CD-4624-A668-844C11733C7E}"/>
    <cellStyle name="Normal 37 19 2" xfId="33810" xr:uid="{097EB434-DD56-4E4D-9DFA-543884B4F6D2}"/>
    <cellStyle name="Normal 37 2" xfId="33811" xr:uid="{EA962154-A76E-41C1-ABED-B82C9DC82E96}"/>
    <cellStyle name="Normal 37 2 2" xfId="33812" xr:uid="{5843ED16-5E24-425E-B530-0053F283C008}"/>
    <cellStyle name="Normal 37 2 3" xfId="33813" xr:uid="{6704B412-B1EF-46DC-8260-C6EA8DFC28FD}"/>
    <cellStyle name="Normal 37 20" xfId="33814" xr:uid="{16E1F3DE-218E-408E-A726-D9A10129B8C4}"/>
    <cellStyle name="Normal 37 20 2" xfId="33815" xr:uid="{F8C86F07-6E9D-4FD0-8CEF-D9AFDC563194}"/>
    <cellStyle name="Normal 37 21" xfId="33816" xr:uid="{13D841D2-4FC2-4B1E-AB18-D02307215891}"/>
    <cellStyle name="Normal 37 21 2" xfId="33817" xr:uid="{A6898FE6-385E-4C0D-9623-9EE60C5028AC}"/>
    <cellStyle name="Normal 37 3" xfId="33818" xr:uid="{BAB57588-9009-4916-9737-727AB335474A}"/>
    <cellStyle name="Normal 37 3 2" xfId="33819" xr:uid="{2F41E211-CC14-499D-931B-7894BD547E98}"/>
    <cellStyle name="Normal 37 4" xfId="33820" xr:uid="{14F06865-6E46-44E3-8258-A3BF6D1F1AA9}"/>
    <cellStyle name="Normal 37 4 2" xfId="33821" xr:uid="{BB1180EF-6855-4828-ABA5-3BD743B94B99}"/>
    <cellStyle name="Normal 37 5" xfId="33822" xr:uid="{698A99C7-6B70-47BF-8612-77A0833F2D4E}"/>
    <cellStyle name="Normal 37 5 2" xfId="33823" xr:uid="{D9548206-D523-45E0-BC97-11ED6276DB87}"/>
    <cellStyle name="Normal 37 6" xfId="33824" xr:uid="{B77602F3-E7D1-4ABF-97C3-9EEFF707112F}"/>
    <cellStyle name="Normal 37 6 2" xfId="33825" xr:uid="{AFD54695-02A2-4D2B-9D8F-E4EEB8BE0F33}"/>
    <cellStyle name="Normal 37 7" xfId="33826" xr:uid="{2F19EDB0-5CF2-438B-9144-7478E3AFC41E}"/>
    <cellStyle name="Normal 37 7 2" xfId="33827" xr:uid="{9C4EE3BE-6BCA-4034-8D8B-6B5D207571C3}"/>
    <cellStyle name="Normal 37 8" xfId="33828" xr:uid="{11D731F7-621B-48D2-BACB-86EB92E78D48}"/>
    <cellStyle name="Normal 37 8 2" xfId="33829" xr:uid="{CB554AA2-3EB9-40F8-91EE-C076B0ECBF4C}"/>
    <cellStyle name="Normal 37 9" xfId="33830" xr:uid="{09B369DA-B9ED-4D6E-BF07-FD640A5EDF67}"/>
    <cellStyle name="Normal 37 9 2" xfId="33831" xr:uid="{A16F78DA-9395-4055-BCE9-333DEEA7B81B}"/>
    <cellStyle name="Normal 37_Mes Actual" xfId="33832" xr:uid="{D295822F-F460-4785-B063-904B82B5A50F}"/>
    <cellStyle name="Normal 38" xfId="33833" xr:uid="{517DF05C-822D-46B4-8967-67480D04010E}"/>
    <cellStyle name="Normal 38 2" xfId="33834" xr:uid="{706E6953-C23C-403E-BD37-B3514E995159}"/>
    <cellStyle name="Normal 38 2 2" xfId="33835" xr:uid="{7B5BFFA7-1B7C-46E0-BF5B-0509BCCAE23A}"/>
    <cellStyle name="Normal 38 3" xfId="33836" xr:uid="{A4838AD8-A47C-4E30-994D-45B635264FEE}"/>
    <cellStyle name="Normal 38 3 2" xfId="33837" xr:uid="{80F77669-1F86-4823-AE3F-9E110CC4BD3F}"/>
    <cellStyle name="Normal 38 4" xfId="33838" xr:uid="{668C0BCC-D9C1-4E55-83E1-14603753D344}"/>
    <cellStyle name="Normal 38 5" xfId="33839" xr:uid="{74A0F6A8-A049-4249-A9A6-CDA8F4C7049C}"/>
    <cellStyle name="Normal 38 6" xfId="33840" xr:uid="{FF6B11D3-9157-409E-A6DF-8424BB4E57DF}"/>
    <cellStyle name="Normal 38_Mes Actual" xfId="33841" xr:uid="{83D14D58-52CD-4ADD-BBF9-9298EA2B4AD8}"/>
    <cellStyle name="Normal 39" xfId="33842" xr:uid="{242D0B41-9980-423D-B19A-22EE013E455D}"/>
    <cellStyle name="Normal 39 2" xfId="33843" xr:uid="{DE6C6214-A9B5-4076-BA94-3FB4A4FA9DEB}"/>
    <cellStyle name="Normal 39 3" xfId="33844" xr:uid="{B59BC73E-1E7C-4730-9531-9A897C60C85F}"/>
    <cellStyle name="Normal 39 4" xfId="33845" xr:uid="{89EF155B-CF25-41A8-93E4-3DA638621D59}"/>
    <cellStyle name="Normal 39 5" xfId="33846" xr:uid="{A7324CF2-651A-4DA9-8E60-D80EE7631708}"/>
    <cellStyle name="Normal 39_Mes Actual" xfId="33847" xr:uid="{D5B94E02-031D-42D7-A4DC-F6AE1F6251B9}"/>
    <cellStyle name="Normal 4" xfId="33848" xr:uid="{D14F82CB-AF74-4B42-A17B-14983623B154}"/>
    <cellStyle name="Normal 4 10" xfId="33849" xr:uid="{EC8CBBA6-A8A8-4592-96BD-817270210955}"/>
    <cellStyle name="Normal 4 10 2" xfId="33850" xr:uid="{8E33C1FD-62D6-422C-BC87-418D6FF6BB4C}"/>
    <cellStyle name="Normal 4 10 2 2" xfId="33851" xr:uid="{EA2199C1-4E83-464B-AD0D-4120339E118C}"/>
    <cellStyle name="Normal 4 10 3" xfId="33852" xr:uid="{663DE55D-90DE-4CF7-9146-B6EE9E28516A}"/>
    <cellStyle name="Normal 4 100" xfId="33853" xr:uid="{DBE51A24-BE41-4F98-B8E0-772A6A1E49EA}"/>
    <cellStyle name="Normal 4 101" xfId="33854" xr:uid="{6C090D9A-654D-4691-834C-97413A02CD75}"/>
    <cellStyle name="Normal 4 101 2" xfId="33855" xr:uid="{3CFD9792-563C-4349-BE23-67BC619532AA}"/>
    <cellStyle name="Normal 4 102" xfId="33856" xr:uid="{285AC6EC-E57E-4837-B192-B9C0A4EBD2A2}"/>
    <cellStyle name="Normal 4 103" xfId="33857" xr:uid="{4649F034-3A74-4EB7-B48C-721E048EED36}"/>
    <cellStyle name="Normal 4 104" xfId="33858" xr:uid="{C4D1A4A4-D1DC-4BF2-926D-F3F1CBBFC31A}"/>
    <cellStyle name="Normal 4 105" xfId="33859" xr:uid="{10F096D7-BBD1-4510-B3B2-C76368F67FCE}"/>
    <cellStyle name="Normal 4 11" xfId="33860" xr:uid="{2A5E8D1E-11BC-4E1C-93AB-A74D27B0898A}"/>
    <cellStyle name="Normal 4 11 2" xfId="33861" xr:uid="{CB87AE68-8873-44A9-808C-23C5E5976F68}"/>
    <cellStyle name="Normal 4 11 2 2" xfId="33862" xr:uid="{E09D1951-36DE-4539-9AB3-5FD17C1C7C51}"/>
    <cellStyle name="Normal 4 11 3" xfId="33863" xr:uid="{EF5A9B42-4990-4201-B55D-5A4AC61D775E}"/>
    <cellStyle name="Normal 4 12" xfId="33864" xr:uid="{0AA802CA-8B38-4B67-BB5E-691F6A91A482}"/>
    <cellStyle name="Normal 4 12 2" xfId="33865" xr:uid="{4E4D7E5C-D17D-4D15-98EE-78A96387421A}"/>
    <cellStyle name="Normal 4 12 2 2" xfId="33866" xr:uid="{73B64E81-8325-4BCF-9360-99A44A837BA9}"/>
    <cellStyle name="Normal 4 12 3" xfId="33867" xr:uid="{C8CC9ED9-BD28-4898-9D66-AFE4F55895A8}"/>
    <cellStyle name="Normal 4 13" xfId="33868" xr:uid="{FCC9DE45-7A38-4E99-B11F-CC4569B754D4}"/>
    <cellStyle name="Normal 4 13 2" xfId="33869" xr:uid="{33BD1F96-6C2C-4B23-A49D-B89ABBE2681B}"/>
    <cellStyle name="Normal 4 13 2 2" xfId="33870" xr:uid="{784BD2A0-31AE-40D6-A26E-166B68C91982}"/>
    <cellStyle name="Normal 4 13 3" xfId="33871" xr:uid="{FF9366C6-5D90-4C18-9EF0-AD8EEBB04315}"/>
    <cellStyle name="Normal 4 14" xfId="33872" xr:uid="{033074E0-77BA-429D-98D5-3B2E324E9319}"/>
    <cellStyle name="Normal 4 14 2" xfId="33873" xr:uid="{A5110160-955C-423A-AADA-D01D2D670C0F}"/>
    <cellStyle name="Normal 4 14 2 2" xfId="33874" xr:uid="{A7900FFA-BDFF-48B8-9265-18C8C014D891}"/>
    <cellStyle name="Normal 4 14 3" xfId="33875" xr:uid="{07E0D94C-8302-4F78-89C8-2D3FF465BAFE}"/>
    <cellStyle name="Normal 4 15" xfId="33876" xr:uid="{266A1C45-FB5E-4267-8AE4-3DB63A36E3CA}"/>
    <cellStyle name="Normal 4 15 2" xfId="33877" xr:uid="{5CE1E690-AF22-460B-9A7F-AD0657D5CEC8}"/>
    <cellStyle name="Normal 4 15 2 2" xfId="33878" xr:uid="{CDE89732-C8B0-42BD-801E-64C4256E2F5A}"/>
    <cellStyle name="Normal 4 15 3" xfId="33879" xr:uid="{5942252D-44B8-4D56-98A2-C95DF19A18F4}"/>
    <cellStyle name="Normal 4 16" xfId="33880" xr:uid="{5C28615A-EA03-4E60-9829-9C76A21102F7}"/>
    <cellStyle name="Normal 4 16 2" xfId="33881" xr:uid="{EE9963D1-8F72-497F-A017-6103D4F6C02D}"/>
    <cellStyle name="Normal 4 16 2 2" xfId="33882" xr:uid="{DEDDD006-11D0-46F9-ADEB-DED137AF8930}"/>
    <cellStyle name="Normal 4 16 3" xfId="33883" xr:uid="{63820BE9-304B-4A24-8B91-8960A5D80335}"/>
    <cellStyle name="Normal 4 17" xfId="33884" xr:uid="{3E9EAE26-75AA-4F28-893D-5A44666E1044}"/>
    <cellStyle name="Normal 4 17 2" xfId="33885" xr:uid="{4B8B53FA-A266-4B75-9711-EB1F41564327}"/>
    <cellStyle name="Normal 4 17 2 2" xfId="33886" xr:uid="{3004268E-4D04-43B1-8912-994C63801036}"/>
    <cellStyle name="Normal 4 17 3" xfId="33887" xr:uid="{6AD4C60C-2067-4953-A6FF-44F5D2C60964}"/>
    <cellStyle name="Normal 4 18" xfId="33888" xr:uid="{9F317227-4D62-4160-8F4C-A6E46BC29342}"/>
    <cellStyle name="Normal 4 18 2" xfId="33889" xr:uid="{7D2A61A9-219D-4BEA-980C-5E8BFAD29CA1}"/>
    <cellStyle name="Normal 4 18 2 2" xfId="33890" xr:uid="{C9DC990F-51F8-49BB-9E44-9E6E31D0B2B4}"/>
    <cellStyle name="Normal 4 18 3" xfId="33891" xr:uid="{2CEB2C50-40A5-4DEA-8FDE-3D30A000F686}"/>
    <cellStyle name="Normal 4 19" xfId="33892" xr:uid="{28F678AB-E9C5-41CA-AB1E-933582A8AEE2}"/>
    <cellStyle name="Normal 4 19 2" xfId="33893" xr:uid="{37D2E520-85A7-42AD-93C5-9809C8093B45}"/>
    <cellStyle name="Normal 4 19 2 2" xfId="33894" xr:uid="{E04EDF79-3EA2-48E4-BC09-9E7074ED7B6E}"/>
    <cellStyle name="Normal 4 19 3" xfId="33895" xr:uid="{16ECFAB4-307D-4FB1-9283-B3FF54A7AE31}"/>
    <cellStyle name="Normal 4 2" xfId="33896" xr:uid="{91409664-8FE1-4CDD-8CFC-80D90FC7138D}"/>
    <cellStyle name="Normal 4 2 10" xfId="33897" xr:uid="{C9039147-46ED-4305-943D-2AF6AF0DC3C0}"/>
    <cellStyle name="Normal 4 2 10 2" xfId="33898" xr:uid="{A5A73FE3-3034-4C5B-A145-9ED1F430CBFA}"/>
    <cellStyle name="Normal 4 2 10 2 2" xfId="33899" xr:uid="{F2B3556C-0491-4A05-9B19-789C059E7405}"/>
    <cellStyle name="Normal 4 2 10 3" xfId="33900" xr:uid="{BA63A692-DE26-4681-AB16-01219A931D76}"/>
    <cellStyle name="Normal 4 2 11" xfId="33901" xr:uid="{9D9AE5EB-ED88-4EF0-8DEF-B88F3123F535}"/>
    <cellStyle name="Normal 4 2 11 2" xfId="33902" xr:uid="{DACBF170-658E-4650-BE69-DD439ECA3B6B}"/>
    <cellStyle name="Normal 4 2 11 2 2" xfId="33903" xr:uid="{1C4FFAAE-8E6F-4D0A-B5BE-1078FFCCF5C4}"/>
    <cellStyle name="Normal 4 2 11 3" xfId="33904" xr:uid="{DBDCADA9-28BA-49A6-A87D-746203766033}"/>
    <cellStyle name="Normal 4 2 12" xfId="33905" xr:uid="{5106495C-09D3-48A0-B8D4-7A5976D1585F}"/>
    <cellStyle name="Normal 4 2 12 2" xfId="33906" xr:uid="{0E1AB12D-DF6C-4BC0-8AEA-D9054F4C7EC4}"/>
    <cellStyle name="Normal 4 2 12 2 2" xfId="33907" xr:uid="{EE7A618F-3A9E-465B-A7BD-C071472052BE}"/>
    <cellStyle name="Normal 4 2 12 3" xfId="33908" xr:uid="{DC215EBC-18CF-406E-8369-CA867109B49A}"/>
    <cellStyle name="Normal 4 2 13" xfId="33909" xr:uid="{5A23589F-E413-446E-8124-28FAB0AE2E83}"/>
    <cellStyle name="Normal 4 2 13 2" xfId="33910" xr:uid="{E5A2A3A8-7065-45B4-8F74-EBDAEADC58EF}"/>
    <cellStyle name="Normal 4 2 13 2 2" xfId="33911" xr:uid="{646F1BE8-9EE3-48F7-8375-23C7A8622297}"/>
    <cellStyle name="Normal 4 2 13 3" xfId="33912" xr:uid="{B196CF30-8A53-465F-A3F7-6DD019B7C02B}"/>
    <cellStyle name="Normal 4 2 14" xfId="33913" xr:uid="{A34E99D8-502A-474A-A599-A6765AAFBC4A}"/>
    <cellStyle name="Normal 4 2 14 2" xfId="33914" xr:uid="{DDA9C116-BF8A-4C70-A82C-5E717E7CF17E}"/>
    <cellStyle name="Normal 4 2 14 2 2" xfId="33915" xr:uid="{8ED5BA45-5211-4925-90DE-B91C34CE4A04}"/>
    <cellStyle name="Normal 4 2 14 3" xfId="33916" xr:uid="{E49C7431-538E-4904-A7F9-E6E2D83057F9}"/>
    <cellStyle name="Normal 4 2 15" xfId="33917" xr:uid="{5D6D7D2F-0006-456C-86F1-BD853E4B1A86}"/>
    <cellStyle name="Normal 4 2 15 2" xfId="33918" xr:uid="{74717249-7112-4341-A589-B6408DD3E999}"/>
    <cellStyle name="Normal 4 2 15 2 2" xfId="33919" xr:uid="{D237A0A2-62A4-49E9-96FB-364E45B5F838}"/>
    <cellStyle name="Normal 4 2 15 3" xfId="33920" xr:uid="{CE4EBA95-1458-4758-9420-B98A0D5A51F1}"/>
    <cellStyle name="Normal 4 2 16" xfId="33921" xr:uid="{B7193C33-C00A-49F7-8391-A30726A46F43}"/>
    <cellStyle name="Normal 4 2 16 2" xfId="33922" xr:uid="{83297176-D7F9-4B40-A734-C4E308619D29}"/>
    <cellStyle name="Normal 4 2 16 2 2" xfId="33923" xr:uid="{D83EA3E4-A0CF-4BEB-9068-CF572608A1C9}"/>
    <cellStyle name="Normal 4 2 16 3" xfId="33924" xr:uid="{BED68EA5-8934-4795-BD1F-D8B77E389E1E}"/>
    <cellStyle name="Normal 4 2 17" xfId="33925" xr:uid="{3D300666-115D-402A-94D4-659C158F28BB}"/>
    <cellStyle name="Normal 4 2 17 2" xfId="33926" xr:uid="{B9638129-E89D-426B-BF51-4655BACAE810}"/>
    <cellStyle name="Normal 4 2 17 2 2" xfId="33927" xr:uid="{796D0560-E47A-4DDE-B066-08A63C4226C9}"/>
    <cellStyle name="Normal 4 2 17 3" xfId="33928" xr:uid="{D01A4B46-3250-4B27-96A5-144A95F4A545}"/>
    <cellStyle name="Normal 4 2 18" xfId="33929" xr:uid="{BE95224C-3FAB-4B39-A821-10AB788DE76C}"/>
    <cellStyle name="Normal 4 2 18 2" xfId="33930" xr:uid="{3190844E-C6EF-4B6A-9732-F6FAEC9D13E1}"/>
    <cellStyle name="Normal 4 2 18 2 2" xfId="33931" xr:uid="{4A0098C1-DF4D-4C4A-A581-DB9458D3ABCB}"/>
    <cellStyle name="Normal 4 2 18 3" xfId="33932" xr:uid="{6E1E433C-BD13-410C-8F84-75E8F75CBB19}"/>
    <cellStyle name="Normal 4 2 19" xfId="33933" xr:uid="{D34403D3-1C3D-49B3-9364-1C092BF7E5DA}"/>
    <cellStyle name="Normal 4 2 19 2" xfId="33934" xr:uid="{6AF98B5C-9B59-4460-A39C-ABCE0A57B153}"/>
    <cellStyle name="Normal 4 2 19 2 2" xfId="33935" xr:uid="{3CBE85A8-3AA5-480E-BD96-9946A12650E0}"/>
    <cellStyle name="Normal 4 2 19 3" xfId="33936" xr:uid="{1CA97194-0A04-4C02-A8C6-4F74D31DAB10}"/>
    <cellStyle name="Normal 4 2 2" xfId="33937" xr:uid="{A6ECED01-5774-47E2-AF1A-3EC2B9259DF3}"/>
    <cellStyle name="Normal 4 2 2 10" xfId="33938" xr:uid="{D60A83FE-B122-40E5-A8FE-CD09A4D6BF11}"/>
    <cellStyle name="Normal 4 2 2 10 2" xfId="33939" xr:uid="{C2393263-5D26-4A98-9894-E5F794432790}"/>
    <cellStyle name="Normal 4 2 2 10 2 2" xfId="33940" xr:uid="{435BF3F5-38F7-441A-AE17-A543540CF3DE}"/>
    <cellStyle name="Normal 4 2 2 10 3" xfId="33941" xr:uid="{302F3324-3B5D-4055-87BA-544E77282F24}"/>
    <cellStyle name="Normal 4 2 2 11" xfId="33942" xr:uid="{4A81477A-924D-446B-95A6-CBC57A9E9B70}"/>
    <cellStyle name="Normal 4 2 2 11 2" xfId="33943" xr:uid="{E0E5EBFB-A035-4963-89B3-70022D60DE82}"/>
    <cellStyle name="Normal 4 2 2 11 2 2" xfId="33944" xr:uid="{8D9AFF0F-FD70-49A9-AAA4-C74553A686EC}"/>
    <cellStyle name="Normal 4 2 2 11 3" xfId="33945" xr:uid="{09A399A7-C648-4EC7-85F0-80AD0B57F0EA}"/>
    <cellStyle name="Normal 4 2 2 12" xfId="33946" xr:uid="{5B619470-96F6-4DFF-9BBB-8A5573CD2546}"/>
    <cellStyle name="Normal 4 2 2 12 2" xfId="33947" xr:uid="{78F1BC41-2D06-4703-B9A0-21A637AA2778}"/>
    <cellStyle name="Normal 4 2 2 12 2 2" xfId="33948" xr:uid="{4D82B17D-78D5-4419-A32B-826A391C41A8}"/>
    <cellStyle name="Normal 4 2 2 12 3" xfId="33949" xr:uid="{27F7AE23-5CAB-4271-BD64-C71EA3D0E5EE}"/>
    <cellStyle name="Normal 4 2 2 13" xfId="33950" xr:uid="{F0250D9A-8D51-4E53-AE4A-17C6EA150972}"/>
    <cellStyle name="Normal 4 2 2 13 2" xfId="33951" xr:uid="{383ED517-0652-47C5-AEF8-9480645DF8A1}"/>
    <cellStyle name="Normal 4 2 2 13 2 2" xfId="33952" xr:uid="{B6FCCDB7-3562-4B57-AF61-C733C1C68A48}"/>
    <cellStyle name="Normal 4 2 2 13 3" xfId="33953" xr:uid="{F140DDFF-ADE0-4611-B7C3-D792E1B09269}"/>
    <cellStyle name="Normal 4 2 2 14" xfId="33954" xr:uid="{D53515E1-A2D1-41C3-8D5B-72351E26ADED}"/>
    <cellStyle name="Normal 4 2 2 14 2" xfId="33955" xr:uid="{8714C044-F3EA-4870-ADB4-800FE74C8C55}"/>
    <cellStyle name="Normal 4 2 2 14 2 2" xfId="33956" xr:uid="{F0DC6D1B-EC58-4E62-9D54-E6F8F4FA3318}"/>
    <cellStyle name="Normal 4 2 2 14 3" xfId="33957" xr:uid="{1E26EB61-E190-4E46-8CCF-167D5C9F1A0A}"/>
    <cellStyle name="Normal 4 2 2 15" xfId="33958" xr:uid="{39E7B882-2BB2-4BBA-A0C3-4175076C0214}"/>
    <cellStyle name="Normal 4 2 2 15 2" xfId="33959" xr:uid="{6C9B2B98-B879-4533-BD06-C1E42E161CD8}"/>
    <cellStyle name="Normal 4 2 2 15 2 2" xfId="33960" xr:uid="{00B73B2A-071D-451F-84B9-8CE09B90C2C2}"/>
    <cellStyle name="Normal 4 2 2 15 3" xfId="33961" xr:uid="{973F02F4-2C27-4C59-83C3-B0BBE3E18B0D}"/>
    <cellStyle name="Normal 4 2 2 16" xfId="33962" xr:uid="{48D8DB8B-A593-422E-974B-EAE9AB559A0D}"/>
    <cellStyle name="Normal 4 2 2 16 2" xfId="33963" xr:uid="{753E3690-32F7-4C16-AF91-3A6EB7A5774E}"/>
    <cellStyle name="Normal 4 2 2 16 2 2" xfId="33964" xr:uid="{2FBCC030-DE86-4AFA-9700-E30127C07C53}"/>
    <cellStyle name="Normal 4 2 2 16 3" xfId="33965" xr:uid="{5B754192-527F-4152-B43B-EE5C39C08589}"/>
    <cellStyle name="Normal 4 2 2 17" xfId="33966" xr:uid="{1CEEE761-2903-42F4-A10C-92A3965136F0}"/>
    <cellStyle name="Normal 4 2 2 17 2" xfId="33967" xr:uid="{3792F45B-00F7-409B-BBA5-7D18F6D3AD72}"/>
    <cellStyle name="Normal 4 2 2 17 2 2" xfId="33968" xr:uid="{CDCB851B-820D-4A4A-9A10-07F4307C13CE}"/>
    <cellStyle name="Normal 4 2 2 17 3" xfId="33969" xr:uid="{90BD5074-5822-4A84-82E1-96FFC52554E3}"/>
    <cellStyle name="Normal 4 2 2 18" xfId="33970" xr:uid="{DED8DEF1-B079-44A2-8EEB-CB8DF1E5A46E}"/>
    <cellStyle name="Normal 4 2 2 18 2" xfId="33971" xr:uid="{E01AB2EF-3FAE-44BB-9B19-4D8DA0F40604}"/>
    <cellStyle name="Normal 4 2 2 18 2 2" xfId="33972" xr:uid="{BC041C7E-F31C-4B5E-8B11-2CE3DE2C6BB0}"/>
    <cellStyle name="Normal 4 2 2 18 3" xfId="33973" xr:uid="{DDE47BEB-CE77-48F5-89FF-FE199E94241A}"/>
    <cellStyle name="Normal 4 2 2 19" xfId="33974" xr:uid="{A1F9DE4E-F076-4CCF-BF74-80C3B26D1BF9}"/>
    <cellStyle name="Normal 4 2 2 19 2" xfId="33975" xr:uid="{0AAE50FA-E715-47F7-BEB2-8E4E0524794E}"/>
    <cellStyle name="Normal 4 2 2 19 2 2" xfId="33976" xr:uid="{EEC11220-C9DB-41F3-BC23-68D878057268}"/>
    <cellStyle name="Normal 4 2 2 19 3" xfId="33977" xr:uid="{0E0E3DA3-F3CC-41FD-9F17-29A523C49BA8}"/>
    <cellStyle name="Normal 4 2 2 2" xfId="33978" xr:uid="{7D27BEC7-EEC8-44EE-B831-5398AF08FEF7}"/>
    <cellStyle name="Normal 4 2 2 2 2" xfId="33979" xr:uid="{B1211E9C-20F4-4B17-9715-3FCCAB8C1964}"/>
    <cellStyle name="Normal 4 2 2 2 2 2" xfId="33980" xr:uid="{A9542B6B-A02F-4934-A7A1-3F543DCF0B28}"/>
    <cellStyle name="Normal 4 2 2 2 2 2 2" xfId="33981" xr:uid="{5A18CCE7-B6D6-4D0C-9D75-CB9FCEC24FAC}"/>
    <cellStyle name="Normal 4 2 2 2 2 3" xfId="33982" xr:uid="{8158F9A3-835F-4666-903A-B0A6BB0893A5}"/>
    <cellStyle name="Normal 4 2 2 2 3" xfId="33983" xr:uid="{099A3F86-8872-4B51-952C-928A1B76DFA5}"/>
    <cellStyle name="Normal 4 2 2 2 3 2" xfId="33984" xr:uid="{C19BE32E-8F48-4166-9A81-F979D26292F9}"/>
    <cellStyle name="Normal 4 2 2 2 4" xfId="33985" xr:uid="{FE668935-2D8F-453F-A277-20E3072C137D}"/>
    <cellStyle name="Normal 4 2 2 20" xfId="33986" xr:uid="{B9953952-6F05-40BF-A713-F65619B87BDB}"/>
    <cellStyle name="Normal 4 2 2 20 2" xfId="33987" xr:uid="{CAD642CA-80AB-4D14-B8F8-BA5624A19708}"/>
    <cellStyle name="Normal 4 2 2 20 2 2" xfId="33988" xr:uid="{7E8DF18E-602D-47EC-AA53-BBB527401D9A}"/>
    <cellStyle name="Normal 4 2 2 20 3" xfId="33989" xr:uid="{2A32114D-060B-4D83-A661-53353DF5E758}"/>
    <cellStyle name="Normal 4 2 2 21" xfId="33990" xr:uid="{E6757A55-86F1-4F55-B0F0-1C1F6717BA67}"/>
    <cellStyle name="Normal 4 2 2 21 2" xfId="33991" xr:uid="{F5E64E79-101C-4E2F-8F2C-ED58BFAB7E9A}"/>
    <cellStyle name="Normal 4 2 2 21 2 2" xfId="33992" xr:uid="{0763FF12-15B9-4FF9-94F3-9EF1693B74B7}"/>
    <cellStyle name="Normal 4 2 2 21 3" xfId="33993" xr:uid="{012416F8-C8A8-4308-8A91-E512844DD5A5}"/>
    <cellStyle name="Normal 4 2 2 22" xfId="33994" xr:uid="{3015F5E9-6521-43D8-9AA7-80A5D136AB35}"/>
    <cellStyle name="Normal 4 2 2 22 2" xfId="33995" xr:uid="{083E1E36-EB07-47DA-BA42-DD2AA490D65E}"/>
    <cellStyle name="Normal 4 2 2 22 2 2" xfId="33996" xr:uid="{3021788B-65C0-4738-9E31-87C7E253C89C}"/>
    <cellStyle name="Normal 4 2 2 22 3" xfId="33997" xr:uid="{21F14937-F9E0-4FDF-8788-B01FC5087D9D}"/>
    <cellStyle name="Normal 4 2 2 23" xfId="33998" xr:uid="{4D664DBB-58BF-4769-9F19-86F079BF4748}"/>
    <cellStyle name="Normal 4 2 2 23 2" xfId="33999" xr:uid="{53AE190E-82A3-4BAB-B735-464A24BBD5BD}"/>
    <cellStyle name="Normal 4 2 2 23 2 2" xfId="34000" xr:uid="{96893338-CEAB-4725-A4D1-D37439E94DC5}"/>
    <cellStyle name="Normal 4 2 2 23 3" xfId="34001" xr:uid="{619CDB87-740E-4EE6-8B80-2B3502F9A6FD}"/>
    <cellStyle name="Normal 4 2 2 24" xfId="34002" xr:uid="{920F9FE1-F072-4114-85A4-F5363182D1AB}"/>
    <cellStyle name="Normal 4 2 2 24 2" xfId="34003" xr:uid="{EBD28497-C3FE-4A4B-A133-0EEB7260EB65}"/>
    <cellStyle name="Normal 4 2 2 24 2 2" xfId="34004" xr:uid="{FEA494A9-F077-4555-BC90-AD481F30F5B2}"/>
    <cellStyle name="Normal 4 2 2 24 3" xfId="34005" xr:uid="{A580C8FE-E54F-44A2-B421-DB0037DA6DB6}"/>
    <cellStyle name="Normal 4 2 2 25" xfId="34006" xr:uid="{558E5A0C-658A-400F-8CD5-E5F6820EEBB3}"/>
    <cellStyle name="Normal 4 2 2 25 2" xfId="34007" xr:uid="{348D9678-DCBD-4DB3-8C3A-9F1C15CEBDC2}"/>
    <cellStyle name="Normal 4 2 2 25 2 2" xfId="34008" xr:uid="{1DAFEC36-CABD-42AE-B86E-A00AA24D2EDF}"/>
    <cellStyle name="Normal 4 2 2 25 3" xfId="34009" xr:uid="{0E26B394-B9F2-47CC-AD6C-E05C77812E5E}"/>
    <cellStyle name="Normal 4 2 2 26" xfId="34010" xr:uid="{E6BE49FA-DE8C-4724-8683-E8F46874C056}"/>
    <cellStyle name="Normal 4 2 2 26 2" xfId="34011" xr:uid="{78A7697F-C854-4430-A1BA-66FE0F4AB697}"/>
    <cellStyle name="Normal 4 2 2 26 2 2" xfId="34012" xr:uid="{B3A8FDEE-E9BF-45EF-ACB7-C56CD40BA0DC}"/>
    <cellStyle name="Normal 4 2 2 26 3" xfId="34013" xr:uid="{6B54F132-DA45-44A2-976D-ED7430B3FC8E}"/>
    <cellStyle name="Normal 4 2 2 27" xfId="34014" xr:uid="{84CB05BC-009A-417F-B4CF-DD73EAAB6D5A}"/>
    <cellStyle name="Normal 4 2 2 27 2" xfId="34015" xr:uid="{37C2B3BE-0C39-432B-A837-908ABE3BD12C}"/>
    <cellStyle name="Normal 4 2 2 27 2 2" xfId="34016" xr:uid="{C0070C41-F093-4EB5-8893-A3B5E1AA1FE3}"/>
    <cellStyle name="Normal 4 2 2 27 3" xfId="34017" xr:uid="{B395A885-6C26-451D-822E-00955DFC93FF}"/>
    <cellStyle name="Normal 4 2 2 28" xfId="34018" xr:uid="{206D223D-1F86-45F9-9DAE-E7160EB24042}"/>
    <cellStyle name="Normal 4 2 2 28 2" xfId="34019" xr:uid="{0D14D457-CF83-4E6D-9709-58A9DAA8DBAF}"/>
    <cellStyle name="Normal 4 2 2 28 2 2" xfId="34020" xr:uid="{ACE921D0-1634-42E0-A85D-22AB98938EC4}"/>
    <cellStyle name="Normal 4 2 2 28 3" xfId="34021" xr:uid="{A94F496F-FD8D-4B0F-866C-43AE45EAB05E}"/>
    <cellStyle name="Normal 4 2 2 29" xfId="34022" xr:uid="{42A914F1-C212-4290-8E90-9CD204E8F7E0}"/>
    <cellStyle name="Normal 4 2 2 29 2" xfId="34023" xr:uid="{A9AA240F-23DE-4D72-ACF0-F517A04CF535}"/>
    <cellStyle name="Normal 4 2 2 29 2 2" xfId="34024" xr:uid="{4952FF1B-5B3D-48F9-8844-9C2473FC6A03}"/>
    <cellStyle name="Normal 4 2 2 29 3" xfId="34025" xr:uid="{06D751F7-BDD7-4F46-980C-F1E7B753A924}"/>
    <cellStyle name="Normal 4 2 2 3" xfId="34026" xr:uid="{19F1BE83-1F3A-4272-B62C-75BC2C4D3267}"/>
    <cellStyle name="Normal 4 2 2 3 2" xfId="34027" xr:uid="{37D5DC78-765A-4AB0-9779-AD1565E7DFF9}"/>
    <cellStyle name="Normal 4 2 2 3 2 2" xfId="34028" xr:uid="{272F7E07-E72A-49CF-9F36-B85343C7D22A}"/>
    <cellStyle name="Normal 4 2 2 3 3" xfId="34029" xr:uid="{2975980C-4067-4C56-B99F-ABDF80ED0EAC}"/>
    <cellStyle name="Normal 4 2 2 30" xfId="34030" xr:uid="{98935461-64DB-4EBB-B179-673B0E05804F}"/>
    <cellStyle name="Normal 4 2 2 30 2" xfId="34031" xr:uid="{20B44D5F-7D70-41B1-9CF9-1B6ECAD3F1E6}"/>
    <cellStyle name="Normal 4 2 2 30 2 2" xfId="34032" xr:uid="{BBCDAE05-7184-4C96-9832-D2404C6E3C2B}"/>
    <cellStyle name="Normal 4 2 2 30 3" xfId="34033" xr:uid="{0A908EAD-A379-42CA-A4F1-2E54CD43CC62}"/>
    <cellStyle name="Normal 4 2 2 31" xfId="34034" xr:uid="{327386F2-E1CC-4D22-A9AC-4A9A44056885}"/>
    <cellStyle name="Normal 4 2 2 31 2" xfId="34035" xr:uid="{6E24C645-6116-4345-8A72-DAC6AECC2803}"/>
    <cellStyle name="Normal 4 2 2 31 2 2" xfId="34036" xr:uid="{D010ED7E-6319-4E75-90A7-BDD2A8BC0B33}"/>
    <cellStyle name="Normal 4 2 2 31 3" xfId="34037" xr:uid="{6FB583AD-C817-4F07-B9BF-DF8B92B738F0}"/>
    <cellStyle name="Normal 4 2 2 32" xfId="34038" xr:uid="{B79EF8E0-4EA3-4D3A-855C-6B210E28A766}"/>
    <cellStyle name="Normal 4 2 2 32 2" xfId="34039" xr:uid="{FDCA1E4D-08BE-4563-800D-3EDBC8A606BA}"/>
    <cellStyle name="Normal 4 2 2 32 2 2" xfId="34040" xr:uid="{E971DDDD-85C2-43CE-AA7A-D3667F01EE27}"/>
    <cellStyle name="Normal 4 2 2 32 3" xfId="34041" xr:uid="{611F87B5-691A-4134-9E7A-CB825301D7A9}"/>
    <cellStyle name="Normal 4 2 2 33" xfId="34042" xr:uid="{22FBB8DD-7882-4772-B8AC-1A48DD9CD8D7}"/>
    <cellStyle name="Normal 4 2 2 33 2" xfId="34043" xr:uid="{042EF20F-787C-4814-82CD-AF41C1FAC078}"/>
    <cellStyle name="Normal 4 2 2 33 2 2" xfId="34044" xr:uid="{01C8D36C-02E5-4F19-AE31-44C15C7D921D}"/>
    <cellStyle name="Normal 4 2 2 33 3" xfId="34045" xr:uid="{CC5C1A22-DF81-4DFC-8194-81DD757EA64B}"/>
    <cellStyle name="Normal 4 2 2 34" xfId="34046" xr:uid="{8C7B4DC2-775A-4F9F-9E8D-04FC6674915E}"/>
    <cellStyle name="Normal 4 2 2 34 2" xfId="34047" xr:uid="{470D4FB6-45BA-4684-93D6-E28014228795}"/>
    <cellStyle name="Normal 4 2 2 34 2 2" xfId="34048" xr:uid="{24487EAD-C98E-4F18-B501-56F5A9BEAABC}"/>
    <cellStyle name="Normal 4 2 2 34 3" xfId="34049" xr:uid="{3FF86075-E4C9-4E1F-9AFF-4A8289752601}"/>
    <cellStyle name="Normal 4 2 2 35" xfId="34050" xr:uid="{0F2A0B0E-E0CD-4A64-8ADA-71EA8A20825D}"/>
    <cellStyle name="Normal 4 2 2 35 2" xfId="34051" xr:uid="{08DBD888-5255-4187-B94C-60651DCF0066}"/>
    <cellStyle name="Normal 4 2 2 35 2 2" xfId="34052" xr:uid="{89E08D71-D163-4C6C-B60A-BDB566C62E4B}"/>
    <cellStyle name="Normal 4 2 2 35 3" xfId="34053" xr:uid="{006EC1F1-DF1B-4F04-859A-9E1AE8895852}"/>
    <cellStyle name="Normal 4 2 2 36" xfId="34054" xr:uid="{7F7A542C-B183-4CA5-A6E7-43FF1C8938F5}"/>
    <cellStyle name="Normal 4 2 2 36 2" xfId="34055" xr:uid="{C4E04C0D-D0C2-4231-BB0E-D7CB52927249}"/>
    <cellStyle name="Normal 4 2 2 36 2 2" xfId="34056" xr:uid="{457E47BF-499B-4ED0-BD16-A70CC0091E44}"/>
    <cellStyle name="Normal 4 2 2 36 3" xfId="34057" xr:uid="{1B6255ED-5A48-4E10-8F43-65F60B9FAECE}"/>
    <cellStyle name="Normal 4 2 2 37" xfId="34058" xr:uid="{280399F6-EA7B-4E90-996C-13DF45BC5224}"/>
    <cellStyle name="Normal 4 2 2 37 2" xfId="34059" xr:uid="{0C738371-B7A1-4D33-B49B-7CCEAB860B33}"/>
    <cellStyle name="Normal 4 2 2 37 2 2" xfId="34060" xr:uid="{B8E38BCB-E020-4313-B9BF-0C40687681DA}"/>
    <cellStyle name="Normal 4 2 2 37 3" xfId="34061" xr:uid="{41AEB00D-304E-4766-BD40-1B9CE3EAE9C8}"/>
    <cellStyle name="Normal 4 2 2 38" xfId="34062" xr:uid="{C82DE372-AD33-4CDD-BC74-E2B1DDB0A7C1}"/>
    <cellStyle name="Normal 4 2 2 38 2" xfId="34063" xr:uid="{E8DD0CE5-3CA7-4424-87B5-FFAA9C361E63}"/>
    <cellStyle name="Normal 4 2 2 38 2 2" xfId="34064" xr:uid="{C1ADEFE3-8763-4EE4-BC1F-96034F868DDB}"/>
    <cellStyle name="Normal 4 2 2 38 3" xfId="34065" xr:uid="{1A877FCB-E1B3-4B51-8A7F-6F29D155013A}"/>
    <cellStyle name="Normal 4 2 2 39" xfId="34066" xr:uid="{6CC077C5-7E86-4CE8-9FD2-CA50FD75A69F}"/>
    <cellStyle name="Normal 4 2 2 39 2" xfId="34067" xr:uid="{6B22920F-B9F0-41AB-B648-E8FBC1E9B917}"/>
    <cellStyle name="Normal 4 2 2 39 2 2" xfId="34068" xr:uid="{CFD958FF-2266-47B4-809F-28F9B0633BCB}"/>
    <cellStyle name="Normal 4 2 2 39 3" xfId="34069" xr:uid="{75C09978-CE80-4EFB-94DB-5F084095E50A}"/>
    <cellStyle name="Normal 4 2 2 4" xfId="34070" xr:uid="{6AFC7B08-F746-4C7F-8960-667A45966367}"/>
    <cellStyle name="Normal 4 2 2 4 2" xfId="34071" xr:uid="{A4A13017-459F-4A28-BE92-05CE70844BEF}"/>
    <cellStyle name="Normal 4 2 2 4 2 2" xfId="34072" xr:uid="{73167BB5-5DEB-476C-BFF2-F3B8637EF6B8}"/>
    <cellStyle name="Normal 4 2 2 4 3" xfId="34073" xr:uid="{D5C68352-2EFC-414E-B4DC-834E8235D970}"/>
    <cellStyle name="Normal 4 2 2 40" xfId="34074" xr:uid="{121C88D0-9930-4C8A-ABB3-E7908D70EDAE}"/>
    <cellStyle name="Normal 4 2 2 40 2" xfId="34075" xr:uid="{51D8540C-4896-4F61-BFA0-FF62800544CF}"/>
    <cellStyle name="Normal 4 2 2 40 2 2" xfId="34076" xr:uid="{7AF7527D-7CB0-445C-A8C7-FB8D30193B24}"/>
    <cellStyle name="Normal 4 2 2 40 3" xfId="34077" xr:uid="{6875F7A7-C6D6-4175-811A-7B401C8EBB3F}"/>
    <cellStyle name="Normal 4 2 2 41" xfId="34078" xr:uid="{C4B601AB-251B-4D63-9761-3A5B70AF0C65}"/>
    <cellStyle name="Normal 4 2 2 41 2" xfId="34079" xr:uid="{685C3CFC-CA99-42A4-BEEE-482417698B25}"/>
    <cellStyle name="Normal 4 2 2 41 2 2" xfId="34080" xr:uid="{F9317C19-A217-4924-89E9-AFAFBC6C5A45}"/>
    <cellStyle name="Normal 4 2 2 41 3" xfId="34081" xr:uid="{67336209-AE57-4322-9D9C-306D69F894FF}"/>
    <cellStyle name="Normal 4 2 2 42" xfId="34082" xr:uid="{4B37ED8B-3F68-4DA6-B6C4-8DCE0E957C94}"/>
    <cellStyle name="Normal 4 2 2 42 2" xfId="34083" xr:uid="{AAFCC52A-B9E5-4E0A-9D0F-33CAB453CF37}"/>
    <cellStyle name="Normal 4 2 2 42 2 2" xfId="34084" xr:uid="{94AF8ED3-7BF0-4EF6-BE8F-D6F9BA834F8E}"/>
    <cellStyle name="Normal 4 2 2 42 3" xfId="34085" xr:uid="{76053487-407E-40B7-AC81-29DFA08DC4AE}"/>
    <cellStyle name="Normal 4 2 2 43" xfId="34086" xr:uid="{64C96797-8456-4F44-B0A5-9D678DEC166C}"/>
    <cellStyle name="Normal 4 2 2 43 2" xfId="34087" xr:uid="{A04A7CFE-85C9-44BE-B19D-6CB090733A44}"/>
    <cellStyle name="Normal 4 2 2 43 2 2" xfId="34088" xr:uid="{6CEC2332-4D4A-482F-BCD3-01D80B803B54}"/>
    <cellStyle name="Normal 4 2 2 43 3" xfId="34089" xr:uid="{D5A80AA7-32D5-4E9C-BDE7-457298CF75EA}"/>
    <cellStyle name="Normal 4 2 2 44" xfId="34090" xr:uid="{DCE6ADC0-0AFF-4378-9148-D4120AF60674}"/>
    <cellStyle name="Normal 4 2 2 44 2" xfId="34091" xr:uid="{2FCAB146-095F-4318-9DF5-3D702C57B9BC}"/>
    <cellStyle name="Normal 4 2 2 44 2 2" xfId="34092" xr:uid="{9AE4EA76-01D0-423B-9AC8-799ABBED16DB}"/>
    <cellStyle name="Normal 4 2 2 44 3" xfId="34093" xr:uid="{8C206CAA-125E-410E-AA6C-9C1CD76282C1}"/>
    <cellStyle name="Normal 4 2 2 45" xfId="34094" xr:uid="{37A2FD43-40D4-43CC-9E9F-53ADB70B7BFF}"/>
    <cellStyle name="Normal 4 2 2 45 2" xfId="34095" xr:uid="{AB9CF0D7-4B8F-47DF-91A5-864EB7FA807E}"/>
    <cellStyle name="Normal 4 2 2 45 2 2" xfId="34096" xr:uid="{FB5301CD-1E51-459B-917A-F390FE5E67E7}"/>
    <cellStyle name="Normal 4 2 2 45 3" xfId="34097" xr:uid="{CC132A84-0BD4-4543-9021-6B0114936802}"/>
    <cellStyle name="Normal 4 2 2 46" xfId="34098" xr:uid="{E706052F-981C-4E7B-A25A-4A72A3982B7B}"/>
    <cellStyle name="Normal 4 2 2 46 2" xfId="34099" xr:uid="{598EBD03-614B-4228-8205-D1879149B836}"/>
    <cellStyle name="Normal 4 2 2 46 2 2" xfId="34100" xr:uid="{65DC00FE-9478-44FF-B108-88F8C7B2E371}"/>
    <cellStyle name="Normal 4 2 2 46 3" xfId="34101" xr:uid="{D292F29B-B816-4210-A8D0-0A1F5B0AE0FB}"/>
    <cellStyle name="Normal 4 2 2 47" xfId="34102" xr:uid="{A4AEDFAB-CE54-4E09-8F00-90A3B06380A1}"/>
    <cellStyle name="Normal 4 2 2 47 2" xfId="34103" xr:uid="{3C4331F3-3AE5-44F6-9678-C156512AD150}"/>
    <cellStyle name="Normal 4 2 2 47 2 2" xfId="34104" xr:uid="{E3908902-DAB4-49BD-9BCF-484D5B30E173}"/>
    <cellStyle name="Normal 4 2 2 47 3" xfId="34105" xr:uid="{091C0B2A-08A8-4AEB-91E9-E38E345D9ECE}"/>
    <cellStyle name="Normal 4 2 2 48" xfId="34106" xr:uid="{BE5CF99A-9002-4088-A606-E1234337ADF4}"/>
    <cellStyle name="Normal 4 2 2 48 2" xfId="34107" xr:uid="{410E7840-4921-464A-A969-5B353EB0879E}"/>
    <cellStyle name="Normal 4 2 2 48 2 2" xfId="34108" xr:uid="{F088A171-46F6-4A2C-969E-AF1E7FA1028E}"/>
    <cellStyle name="Normal 4 2 2 48 3" xfId="34109" xr:uid="{A25E7153-D111-41C5-B42D-FED66818DFF6}"/>
    <cellStyle name="Normal 4 2 2 49" xfId="34110" xr:uid="{8B21389B-D893-44DC-B299-6A6C96714431}"/>
    <cellStyle name="Normal 4 2 2 49 2" xfId="34111" xr:uid="{56B2A211-B9A6-4649-9C1A-087C241A73A6}"/>
    <cellStyle name="Normal 4 2 2 49 2 2" xfId="34112" xr:uid="{DE762026-8A01-4C05-9714-C49A6BB3476A}"/>
    <cellStyle name="Normal 4 2 2 49 3" xfId="34113" xr:uid="{0FA9FB78-5B10-4A6E-8FFA-96F2AB8FB04F}"/>
    <cellStyle name="Normal 4 2 2 5" xfId="34114" xr:uid="{FF695C1B-9D14-4313-87C6-28206A2533C7}"/>
    <cellStyle name="Normal 4 2 2 5 2" xfId="34115" xr:uid="{7D526F80-4DE5-46A5-A53A-399E2877A9D5}"/>
    <cellStyle name="Normal 4 2 2 5 2 2" xfId="34116" xr:uid="{3352D7E8-41BB-4D31-AEE5-63255681B923}"/>
    <cellStyle name="Normal 4 2 2 5 3" xfId="34117" xr:uid="{75F382A5-2BAA-422B-9088-0491995FE95E}"/>
    <cellStyle name="Normal 4 2 2 50" xfId="34118" xr:uid="{6122934E-DD8D-4B39-86E0-3C298B41A229}"/>
    <cellStyle name="Normal 4 2 2 50 2" xfId="34119" xr:uid="{EDF741FC-D73E-4288-9F98-6AB3B57A5BB1}"/>
    <cellStyle name="Normal 4 2 2 50 2 2" xfId="34120" xr:uid="{389162D3-D370-446F-A24D-81886411C670}"/>
    <cellStyle name="Normal 4 2 2 50 3" xfId="34121" xr:uid="{DE9BD09D-586B-4A2B-AA8D-792333F27EA2}"/>
    <cellStyle name="Normal 4 2 2 51" xfId="34122" xr:uid="{12F889C0-BD19-4ED4-A239-A9AE86CFC535}"/>
    <cellStyle name="Normal 4 2 2 51 2" xfId="34123" xr:uid="{5F2CCD61-2928-4112-B9E0-57123FE3B559}"/>
    <cellStyle name="Normal 4 2 2 51 2 2" xfId="34124" xr:uid="{B173E080-58C8-40FA-8E71-0C5748C251B6}"/>
    <cellStyle name="Normal 4 2 2 51 3" xfId="34125" xr:uid="{D3C9B34E-74E0-4265-A8C8-EFB7E4230769}"/>
    <cellStyle name="Normal 4 2 2 52" xfId="34126" xr:uid="{D97593BA-F6D8-4806-B22A-0074BA61DAF4}"/>
    <cellStyle name="Normal 4 2 2 52 2" xfId="34127" xr:uid="{13E82A57-3ACF-45D6-96CA-866E7F47C30F}"/>
    <cellStyle name="Normal 4 2 2 52 2 2" xfId="34128" xr:uid="{61604F9B-D3F1-4FBB-877E-C11D95C27921}"/>
    <cellStyle name="Normal 4 2 2 52 3" xfId="34129" xr:uid="{5A7FDACA-BD15-4225-9F86-43B09EC2426E}"/>
    <cellStyle name="Normal 4 2 2 53" xfId="34130" xr:uid="{F5488509-B592-42A7-BB76-41B7DE649836}"/>
    <cellStyle name="Normal 4 2 2 53 2" xfId="34131" xr:uid="{BD486F24-BE0D-4806-9177-BF8355F4A381}"/>
    <cellStyle name="Normal 4 2 2 53 2 2" xfId="34132" xr:uid="{3FDBAB31-D0F4-4683-93AC-83BA143F33EF}"/>
    <cellStyle name="Normal 4 2 2 53 3" xfId="34133" xr:uid="{E036A497-8BF2-4D7D-8F83-5B8649CEDB2A}"/>
    <cellStyle name="Normal 4 2 2 54" xfId="34134" xr:uid="{5E3B97FD-30AC-4751-9852-CDA640769123}"/>
    <cellStyle name="Normal 4 2 2 54 2" xfId="34135" xr:uid="{432DA4F7-69F8-47A7-BB92-847E09BE6890}"/>
    <cellStyle name="Normal 4 2 2 54 2 2" xfId="34136" xr:uid="{725BD6CA-4180-46A7-8396-B7719B7B417F}"/>
    <cellStyle name="Normal 4 2 2 54 3" xfId="34137" xr:uid="{4A08DE07-9BC9-487B-9E77-B8701E1932D1}"/>
    <cellStyle name="Normal 4 2 2 55" xfId="34138" xr:uid="{64543D71-DC7A-49C4-A2FC-1FD5D87C0C66}"/>
    <cellStyle name="Normal 4 2 2 55 2" xfId="34139" xr:uid="{77FBF4B8-743F-49AB-9156-5F16916332BB}"/>
    <cellStyle name="Normal 4 2 2 55 2 2" xfId="34140" xr:uid="{EBE9F507-AD1F-44BA-AC2C-B7BD936F085C}"/>
    <cellStyle name="Normal 4 2 2 55 3" xfId="34141" xr:uid="{2720D487-1CA4-4A11-A882-9FA5268389A2}"/>
    <cellStyle name="Normal 4 2 2 56" xfId="34142" xr:uid="{D47198A5-B454-4F6E-804B-7EC76E5CBADC}"/>
    <cellStyle name="Normal 4 2 2 56 2" xfId="34143" xr:uid="{7008153F-300F-44C3-AE3D-F4F31A731C73}"/>
    <cellStyle name="Normal 4 2 2 56 2 2" xfId="34144" xr:uid="{AADAED1C-1867-45E3-B4D2-042A1FFA4B40}"/>
    <cellStyle name="Normal 4 2 2 56 3" xfId="34145" xr:uid="{9CD8744D-199B-494E-9E31-75F9AA37F4DF}"/>
    <cellStyle name="Normal 4 2 2 57" xfId="34146" xr:uid="{71A559C7-494B-4CED-AD1E-C9AFB32D97E0}"/>
    <cellStyle name="Normal 4 2 2 57 2" xfId="34147" xr:uid="{674A5DA5-6ED4-46A5-8A82-54486CBD75BE}"/>
    <cellStyle name="Normal 4 2 2 57 2 2" xfId="34148" xr:uid="{463D1A68-FE26-4AD6-B7B0-9E575C5C562D}"/>
    <cellStyle name="Normal 4 2 2 57 3" xfId="34149" xr:uid="{0130A7C4-0533-4FBC-9048-FFB0CD69FFBC}"/>
    <cellStyle name="Normal 4 2 2 58" xfId="34150" xr:uid="{20C67B3F-F72A-4282-AF0A-03FE2A07780B}"/>
    <cellStyle name="Normal 4 2 2 58 2" xfId="34151" xr:uid="{72DD781D-48CA-4019-BF55-FAA8D55049EE}"/>
    <cellStyle name="Normal 4 2 2 58 2 2" xfId="34152" xr:uid="{5E88DDA2-F24A-4F78-9046-BC28464F2D71}"/>
    <cellStyle name="Normal 4 2 2 58 3" xfId="34153" xr:uid="{3F05B9B3-2595-41D3-B857-7740400DB150}"/>
    <cellStyle name="Normal 4 2 2 59" xfId="34154" xr:uid="{4935EF00-D3F0-463A-8A9D-1DFE9869A46D}"/>
    <cellStyle name="Normal 4 2 2 59 2" xfId="34155" xr:uid="{61663674-53D0-4095-A08B-8AD260A80460}"/>
    <cellStyle name="Normal 4 2 2 59 2 2" xfId="34156" xr:uid="{56C02B69-0DEA-4E97-BA22-789C3C46B112}"/>
    <cellStyle name="Normal 4 2 2 59 3" xfId="34157" xr:uid="{E61BC52F-4C02-47C8-9485-05545226A413}"/>
    <cellStyle name="Normal 4 2 2 6" xfId="34158" xr:uid="{D3062196-785E-4EDF-8EEC-0A0CD3DC7E6E}"/>
    <cellStyle name="Normal 4 2 2 6 2" xfId="34159" xr:uid="{85B4BFE7-ACFE-409B-B128-FE08F75D9262}"/>
    <cellStyle name="Normal 4 2 2 6 2 2" xfId="34160" xr:uid="{406144CC-A24C-4CCA-8582-75B3F92AF499}"/>
    <cellStyle name="Normal 4 2 2 6 3" xfId="34161" xr:uid="{4C3768D3-0F7C-4766-A3AC-C9413311C047}"/>
    <cellStyle name="Normal 4 2 2 60" xfId="34162" xr:uid="{0D4FF5EE-12A8-4C40-906F-FD104DC9BDF8}"/>
    <cellStyle name="Normal 4 2 2 60 2" xfId="34163" xr:uid="{AA2F700E-3D57-4FCD-BC91-CC3A9EB60EC2}"/>
    <cellStyle name="Normal 4 2 2 60 2 2" xfId="34164" xr:uid="{597EF742-B3FA-4782-B95E-63873F3FA3F3}"/>
    <cellStyle name="Normal 4 2 2 60 3" xfId="34165" xr:uid="{D3F0EEB3-3847-4740-ADEE-9946F19F1F8C}"/>
    <cellStyle name="Normal 4 2 2 61" xfId="34166" xr:uid="{8B00C18B-64C6-4103-B8CC-807383C87C6D}"/>
    <cellStyle name="Normal 4 2 2 61 2" xfId="34167" xr:uid="{0CAFA44E-FBE8-4C88-BD43-7E69205ACD74}"/>
    <cellStyle name="Normal 4 2 2 61 2 2" xfId="34168" xr:uid="{E4F9FD5F-48F6-4330-B9E7-8A18B2E2AEE5}"/>
    <cellStyle name="Normal 4 2 2 61 3" xfId="34169" xr:uid="{4C41C893-79BF-4294-A7F4-1B3164846FCB}"/>
    <cellStyle name="Normal 4 2 2 62" xfId="34170" xr:uid="{F7C062F0-5954-456E-8435-F6BC0FF3D447}"/>
    <cellStyle name="Normal 4 2 2 62 2" xfId="34171" xr:uid="{96AC46F1-4E11-4218-BF7F-1A7D5BD306CC}"/>
    <cellStyle name="Normal 4 2 2 62 2 2" xfId="34172" xr:uid="{2BF9D4BC-D76F-4CC7-8113-98D265B443BC}"/>
    <cellStyle name="Normal 4 2 2 62 3" xfId="34173" xr:uid="{04E646B3-913E-4BDB-809B-2A488B1272B7}"/>
    <cellStyle name="Normal 4 2 2 63" xfId="34174" xr:uid="{605E77D9-BA5F-4772-BCE9-BE3D95C55911}"/>
    <cellStyle name="Normal 4 2 2 63 2" xfId="34175" xr:uid="{EC185FFE-7743-40C1-AA64-1725EF296781}"/>
    <cellStyle name="Normal 4 2 2 63 2 2" xfId="34176" xr:uid="{D4F457A3-5C8B-43DA-96C8-2E66B0A7F148}"/>
    <cellStyle name="Normal 4 2 2 63 3" xfId="34177" xr:uid="{A4DADA33-A968-4557-A0DC-4312B4402EDF}"/>
    <cellStyle name="Normal 4 2 2 64" xfId="34178" xr:uid="{BEF17C6B-C830-4489-A203-AACB38C54EDD}"/>
    <cellStyle name="Normal 4 2 2 64 2" xfId="34179" xr:uid="{89AF9BA2-75DE-46EF-819B-497577DE9D02}"/>
    <cellStyle name="Normal 4 2 2 64 2 2" xfId="34180" xr:uid="{87CBF89C-3575-4FC7-936A-A8A8C53C5992}"/>
    <cellStyle name="Normal 4 2 2 64 3" xfId="34181" xr:uid="{D10F8ED0-3BDC-4BF3-AC14-FF424DBBE32B}"/>
    <cellStyle name="Normal 4 2 2 65" xfId="34182" xr:uid="{8B75FCF3-2944-4AEE-8301-2A557FD1EF22}"/>
    <cellStyle name="Normal 4 2 2 65 2" xfId="34183" xr:uid="{0471F2B7-8DF3-469B-90C7-F49E966A9EED}"/>
    <cellStyle name="Normal 4 2 2 65 2 2" xfId="34184" xr:uid="{236508D7-4120-4A64-A5DF-F46F98C4C27D}"/>
    <cellStyle name="Normal 4 2 2 65 3" xfId="34185" xr:uid="{5C1A6CB5-C245-4430-830A-C26C4495940A}"/>
    <cellStyle name="Normal 4 2 2 66" xfId="34186" xr:uid="{177F6EDF-1F10-45A4-8194-AED18E97EB1E}"/>
    <cellStyle name="Normal 4 2 2 66 2" xfId="34187" xr:uid="{0E88C1D2-91BA-4D8D-A9AA-8D6A0BCF9EC0}"/>
    <cellStyle name="Normal 4 2 2 66 2 2" xfId="34188" xr:uid="{35534943-22B4-4401-9813-B4AD92F6AC23}"/>
    <cellStyle name="Normal 4 2 2 66 3" xfId="34189" xr:uid="{AB120BF9-3317-47D5-956C-D49528B8B9D0}"/>
    <cellStyle name="Normal 4 2 2 67" xfId="34190" xr:uid="{E6F4C4A6-1577-4EF5-8E26-494838AAFA26}"/>
    <cellStyle name="Normal 4 2 2 67 2" xfId="34191" xr:uid="{1B56322E-A80C-4704-A871-CAD6694972B1}"/>
    <cellStyle name="Normal 4 2 2 67 2 2" xfId="34192" xr:uid="{B40C12C2-C584-45B6-8F05-AC4515E6259F}"/>
    <cellStyle name="Normal 4 2 2 67 3" xfId="34193" xr:uid="{1AFD5BFA-06C4-4860-848E-7EED134C8237}"/>
    <cellStyle name="Normal 4 2 2 68" xfId="34194" xr:uid="{F81AD2E1-4A30-4DB0-A55F-9159C2B68EE8}"/>
    <cellStyle name="Normal 4 2 2 68 2" xfId="34195" xr:uid="{E3C158AA-8C97-4890-B54F-8AB2FD54113E}"/>
    <cellStyle name="Normal 4 2 2 68 2 2" xfId="34196" xr:uid="{4849E8B2-A1B4-4BD3-8F90-CAFD07108EDD}"/>
    <cellStyle name="Normal 4 2 2 68 3" xfId="34197" xr:uid="{ADB32676-2FE9-4230-8D9E-8F63FD5C0734}"/>
    <cellStyle name="Normal 4 2 2 69" xfId="34198" xr:uid="{AEE54CFA-30A4-4898-8E43-09BB81C719CD}"/>
    <cellStyle name="Normal 4 2 2 69 2" xfId="34199" xr:uid="{488D2470-C5A5-4EEC-8485-3F4DEA25B338}"/>
    <cellStyle name="Normal 4 2 2 69 2 2" xfId="34200" xr:uid="{C7F9DB62-8EA9-437F-811B-C66DDD4816C1}"/>
    <cellStyle name="Normal 4 2 2 69 3" xfId="34201" xr:uid="{34B33D80-8714-48DB-B051-89014D364706}"/>
    <cellStyle name="Normal 4 2 2 7" xfId="34202" xr:uid="{62CACB95-55AD-4BC7-91E8-B5B22F604F84}"/>
    <cellStyle name="Normal 4 2 2 7 2" xfId="34203" xr:uid="{14D787F6-410A-44A2-BEF3-EC4E9BF2EE8F}"/>
    <cellStyle name="Normal 4 2 2 7 2 2" xfId="34204" xr:uid="{9DC42383-369E-46E7-AC61-D56440393283}"/>
    <cellStyle name="Normal 4 2 2 7 3" xfId="34205" xr:uid="{E0A2C0CD-1E74-41A0-95E4-129A39AF4803}"/>
    <cellStyle name="Normal 4 2 2 70" xfId="34206" xr:uid="{DDA27DB4-4577-43D7-B619-0D95C4E547CF}"/>
    <cellStyle name="Normal 4 2 2 70 2" xfId="34207" xr:uid="{C92E2EA4-3B88-40FE-8643-0ADF7A713102}"/>
    <cellStyle name="Normal 4 2 2 70 2 2" xfId="34208" xr:uid="{ADE6FBD1-2CB1-4628-A8C1-A10495620D90}"/>
    <cellStyle name="Normal 4 2 2 70 3" xfId="34209" xr:uid="{6D8BBE1D-405D-4008-94C3-A413C01EBF98}"/>
    <cellStyle name="Normal 4 2 2 71" xfId="34210" xr:uid="{38007BD8-7D24-4F15-9AC6-C257C1074122}"/>
    <cellStyle name="Normal 4 2 2 71 2" xfId="34211" xr:uid="{470B0002-7487-43D2-B4B2-8EC73568DAC1}"/>
    <cellStyle name="Normal 4 2 2 71 2 2" xfId="34212" xr:uid="{FF238E7A-8692-40A5-BA31-53997EBD1578}"/>
    <cellStyle name="Normal 4 2 2 71 3" xfId="34213" xr:uid="{71295670-C37B-430D-8556-D0B03CC64EDC}"/>
    <cellStyle name="Normal 4 2 2 72" xfId="34214" xr:uid="{04A226F3-BC76-4F47-9F43-35F1FEE04A50}"/>
    <cellStyle name="Normal 4 2 2 72 2" xfId="34215" xr:uid="{7B0207C9-89E3-46A2-90C4-DEB274A6EA4D}"/>
    <cellStyle name="Normal 4 2 2 72 2 2" xfId="34216" xr:uid="{052566AE-1D3D-4970-B985-FF5B96699506}"/>
    <cellStyle name="Normal 4 2 2 72 3" xfId="34217" xr:uid="{45750C28-61D4-412D-8D92-031948A080F8}"/>
    <cellStyle name="Normal 4 2 2 73" xfId="34218" xr:uid="{0BE98038-55A7-4FB9-9BD6-9556927EF33F}"/>
    <cellStyle name="Normal 4 2 2 73 2" xfId="34219" xr:uid="{A367E854-F059-429D-A8FF-B06C746D0260}"/>
    <cellStyle name="Normal 4 2 2 73 2 2" xfId="34220" xr:uid="{429347E2-79B3-4517-A2F4-A23B8DACE48B}"/>
    <cellStyle name="Normal 4 2 2 73 3" xfId="34221" xr:uid="{84DD54EA-4E82-4AE7-909A-6FDE3899B839}"/>
    <cellStyle name="Normal 4 2 2 74" xfId="34222" xr:uid="{80BF5B99-D8A1-4D25-939B-C9B9DC141BEF}"/>
    <cellStyle name="Normal 4 2 2 74 2" xfId="34223" xr:uid="{0AC68F31-C3BD-48D6-99EE-7A30BA0D6304}"/>
    <cellStyle name="Normal 4 2 2 74 2 2" xfId="34224" xr:uid="{93D93DCE-C53E-4202-B94A-C0836705507F}"/>
    <cellStyle name="Normal 4 2 2 74 3" xfId="34225" xr:uid="{08ABE33A-70F7-4F49-B2C0-C168DBEB048D}"/>
    <cellStyle name="Normal 4 2 2 75" xfId="34226" xr:uid="{94184C1F-D246-4E67-A543-405E60DC47B7}"/>
    <cellStyle name="Normal 4 2 2 75 2" xfId="34227" xr:uid="{1155BBD4-BB55-4F6F-BBC8-A23A8ABDAAF0}"/>
    <cellStyle name="Normal 4 2 2 75 2 2" xfId="34228" xr:uid="{FE35B551-64C8-4EE3-909F-89C0876B0F8D}"/>
    <cellStyle name="Normal 4 2 2 75 3" xfId="34229" xr:uid="{56892FE6-FAA1-4910-A19F-7998F4690B2C}"/>
    <cellStyle name="Normal 4 2 2 76" xfId="34230" xr:uid="{287D0349-0FCA-4195-B955-65F920DBFA5E}"/>
    <cellStyle name="Normal 4 2 2 76 2" xfId="34231" xr:uid="{185842A1-B8BF-4784-AAEC-541FAF69C5AB}"/>
    <cellStyle name="Normal 4 2 2 76 2 2" xfId="34232" xr:uid="{60DBE1BA-2518-4A7F-987E-38F3EB43EC5D}"/>
    <cellStyle name="Normal 4 2 2 76 3" xfId="34233" xr:uid="{1D1D8696-11BA-4D18-BA7E-8927C41F571B}"/>
    <cellStyle name="Normal 4 2 2 77" xfId="34234" xr:uid="{5D6A19A3-442C-4690-BC08-8A144EB582D6}"/>
    <cellStyle name="Normal 4 2 2 77 2" xfId="34235" xr:uid="{DCC37E45-DFB6-4DC7-B2CF-8E18DD371396}"/>
    <cellStyle name="Normal 4 2 2 77 2 2" xfId="34236" xr:uid="{829F4425-C8EA-4952-967E-A2DAAE0D8A38}"/>
    <cellStyle name="Normal 4 2 2 77 3" xfId="34237" xr:uid="{1D5D4550-7690-4B3A-B954-5E6015727E0E}"/>
    <cellStyle name="Normal 4 2 2 78" xfId="34238" xr:uid="{9F6E9E9C-A66A-4948-8BE4-8F244D4D4A37}"/>
    <cellStyle name="Normal 4 2 2 78 2" xfId="34239" xr:uid="{A4506684-18F3-4C76-B3F4-464CFB503513}"/>
    <cellStyle name="Normal 4 2 2 78 2 2" xfId="34240" xr:uid="{9FE9093A-8570-4E46-A472-21293FC74B59}"/>
    <cellStyle name="Normal 4 2 2 78 3" xfId="34241" xr:uid="{753800E0-90AB-4639-8EB6-5899BD6ECBEE}"/>
    <cellStyle name="Normal 4 2 2 79" xfId="34242" xr:uid="{87C795A4-68F6-4AF4-B49D-ABB7100189BA}"/>
    <cellStyle name="Normal 4 2 2 79 2" xfId="34243" xr:uid="{C08B824B-F450-4FA8-B623-714970217A4D}"/>
    <cellStyle name="Normal 4 2 2 79 2 2" xfId="34244" xr:uid="{07D6B3E8-DE02-44CA-BB6E-27A3D8FFF960}"/>
    <cellStyle name="Normal 4 2 2 79 3" xfId="34245" xr:uid="{040A620B-50DC-4335-A630-BF6CC5D85CB5}"/>
    <cellStyle name="Normal 4 2 2 8" xfId="34246" xr:uid="{EF687B3C-0E94-41BF-8CD3-291FD7D71C78}"/>
    <cellStyle name="Normal 4 2 2 8 2" xfId="34247" xr:uid="{1AA02A09-3D15-4BCC-A331-DB05D731D2A1}"/>
    <cellStyle name="Normal 4 2 2 8 2 2" xfId="34248" xr:uid="{6D492C50-BD1F-437A-9EC5-C4A8DEF4CB8E}"/>
    <cellStyle name="Normal 4 2 2 8 3" xfId="34249" xr:uid="{7E38B55E-53A3-4BB6-A286-F9974FA06F07}"/>
    <cellStyle name="Normal 4 2 2 80" xfId="34250" xr:uid="{30E8AE76-03AB-4196-86ED-E8B406874575}"/>
    <cellStyle name="Normal 4 2 2 80 2" xfId="34251" xr:uid="{BD871FEE-242B-4FB4-A977-34AA12D971A3}"/>
    <cellStyle name="Normal 4 2 2 80 2 2" xfId="34252" xr:uid="{C410C19B-A5CB-4890-8123-C7D3081DF847}"/>
    <cellStyle name="Normal 4 2 2 80 3" xfId="34253" xr:uid="{B1D6416A-9305-469B-A8C8-C650F4CC9631}"/>
    <cellStyle name="Normal 4 2 2 81" xfId="34254" xr:uid="{92CDFCE7-E0D0-40BE-84B2-B430BD541B1A}"/>
    <cellStyle name="Normal 4 2 2 81 2" xfId="34255" xr:uid="{8F237F90-9632-4681-91CB-266C0267B4B0}"/>
    <cellStyle name="Normal 4 2 2 81 2 2" xfId="34256" xr:uid="{CD287BC8-3045-4997-B723-55BA35CBB2A0}"/>
    <cellStyle name="Normal 4 2 2 81 3" xfId="34257" xr:uid="{BF777310-97E8-4452-BA64-7D0D5E22600E}"/>
    <cellStyle name="Normal 4 2 2 82" xfId="34258" xr:uid="{FC69D404-EFD2-4A1C-A561-C53FF297D2F4}"/>
    <cellStyle name="Normal 4 2 2 82 2" xfId="34259" xr:uid="{BCA915D8-B13F-464D-94C5-CCF5795201C6}"/>
    <cellStyle name="Normal 4 2 2 82 2 2" xfId="34260" xr:uid="{E763C4A7-D357-4165-8D70-80D2C4A4445A}"/>
    <cellStyle name="Normal 4 2 2 82 3" xfId="34261" xr:uid="{0DCC5262-A6D8-4AB3-A5F4-80BB6AFB7E44}"/>
    <cellStyle name="Normal 4 2 2 83" xfId="34262" xr:uid="{1327999B-1B02-4F8C-8DD9-3D71B9CBA5EE}"/>
    <cellStyle name="Normal 4 2 2 83 2" xfId="34263" xr:uid="{C6EB7712-AD27-4C44-A076-036787037CD1}"/>
    <cellStyle name="Normal 4 2 2 83 2 2" xfId="34264" xr:uid="{9A833C80-6248-4E9E-A2B3-4A878C291565}"/>
    <cellStyle name="Normal 4 2 2 83 3" xfId="34265" xr:uid="{4C1F0754-81FC-4F2B-9607-304B1168517A}"/>
    <cellStyle name="Normal 4 2 2 84" xfId="34266" xr:uid="{4BD14A85-E1B1-45DF-9426-D3DF2FEFA8B3}"/>
    <cellStyle name="Normal 4 2 2 84 2" xfId="34267" xr:uid="{E0E3253C-68D7-4CF4-8962-4C29DFBAABDD}"/>
    <cellStyle name="Normal 4 2 2 84 2 2" xfId="34268" xr:uid="{ED664035-1528-4B3A-BFAD-BC5A453595AC}"/>
    <cellStyle name="Normal 4 2 2 84 3" xfId="34269" xr:uid="{AE0B7628-8E3A-43C7-9F1A-11D752E36AFD}"/>
    <cellStyle name="Normal 4 2 2 85" xfId="34270" xr:uid="{361A8A97-9789-42AF-B782-74E39FF64C69}"/>
    <cellStyle name="Normal 4 2 2 85 2" xfId="34271" xr:uid="{DD1A45ED-AC21-4CB3-B71A-5020BB192481}"/>
    <cellStyle name="Normal 4 2 2 85 2 2" xfId="34272" xr:uid="{4B05FF9D-C77B-41CE-9FA8-D21BAE31FAEB}"/>
    <cellStyle name="Normal 4 2 2 85 3" xfId="34273" xr:uid="{11D1263D-743A-4C03-AED9-D351754BFCC7}"/>
    <cellStyle name="Normal 4 2 2 86" xfId="34274" xr:uid="{CCC952B7-78B8-4A81-B7E6-067A3F22E2CD}"/>
    <cellStyle name="Normal 4 2 2 86 2" xfId="34275" xr:uid="{131D5FAC-1D75-439F-84DC-95961DF37E55}"/>
    <cellStyle name="Normal 4 2 2 86 2 2" xfId="34276" xr:uid="{2B8D3D80-C1DC-45E9-8CCC-527C7C23E7D5}"/>
    <cellStyle name="Normal 4 2 2 86 3" xfId="34277" xr:uid="{E952238C-5725-444E-AAEF-276AD88FC016}"/>
    <cellStyle name="Normal 4 2 2 87" xfId="34278" xr:uid="{B1DE1693-3557-468B-AEFD-CF2FF4347E7D}"/>
    <cellStyle name="Normal 4 2 2 87 2" xfId="34279" xr:uid="{C58DAAEB-A32B-4C60-B6C6-648D99E9F738}"/>
    <cellStyle name="Normal 4 2 2 88" xfId="34280" xr:uid="{964549DB-71C4-4105-B66C-2B1782518EEA}"/>
    <cellStyle name="Normal 4 2 2 89" xfId="34281" xr:uid="{BC551D90-110E-429F-A8B0-6ED908C2E84A}"/>
    <cellStyle name="Normal 4 2 2 9" xfId="34282" xr:uid="{C96C4A32-392D-4DBE-98AA-DAD677C01746}"/>
    <cellStyle name="Normal 4 2 2 9 2" xfId="34283" xr:uid="{4D907CF3-165A-466E-BB20-690319942078}"/>
    <cellStyle name="Normal 4 2 2 9 2 2" xfId="34284" xr:uid="{221F8BB4-20CD-4B72-B9EF-B5CD36605704}"/>
    <cellStyle name="Normal 4 2 2 9 3" xfId="34285" xr:uid="{73E53EA8-C2B5-4007-9929-D377AB53D6DA}"/>
    <cellStyle name="Normal 4 2 2 90" xfId="34286" xr:uid="{EC838945-C0C4-4D8C-80EC-0E62BF3C2E88}"/>
    <cellStyle name="Normal 4 2 20" xfId="34287" xr:uid="{22D2E345-AEC1-4B1E-B1B4-85A8146A30C8}"/>
    <cellStyle name="Normal 4 2 20 2" xfId="34288" xr:uid="{5C260C86-2D62-4BFE-A3FF-0A62C77EC1ED}"/>
    <cellStyle name="Normal 4 2 20 2 2" xfId="34289" xr:uid="{FC8DAA36-7865-4F1F-A9FE-F50295AE55E5}"/>
    <cellStyle name="Normal 4 2 20 3" xfId="34290" xr:uid="{16E9F9B5-3768-47A9-A9A0-85E0AB63CCAB}"/>
    <cellStyle name="Normal 4 2 21" xfId="34291" xr:uid="{98CBBC36-635E-422C-97FF-7D16CCC2E992}"/>
    <cellStyle name="Normal 4 2 21 2" xfId="34292" xr:uid="{302B7E8E-EEBE-4BE2-B9F2-B4D99BBE8AF1}"/>
    <cellStyle name="Normal 4 2 21 2 2" xfId="34293" xr:uid="{D58D515D-56C8-4BB3-A5D7-098655AF3DC1}"/>
    <cellStyle name="Normal 4 2 21 3" xfId="34294" xr:uid="{DCC2D780-E4A2-4702-BA84-78919710860C}"/>
    <cellStyle name="Normal 4 2 22" xfId="34295" xr:uid="{1676B87C-A952-4ADD-8921-2903A6142AE0}"/>
    <cellStyle name="Normal 4 2 22 2" xfId="34296" xr:uid="{7BB73021-7114-4139-86CC-C93067ACECDD}"/>
    <cellStyle name="Normal 4 2 22 2 2" xfId="34297" xr:uid="{82D02977-9B79-4D8F-9B84-237B5F80219C}"/>
    <cellStyle name="Normal 4 2 22 3" xfId="34298" xr:uid="{BD419502-E597-40E2-B22D-599559EA34F7}"/>
    <cellStyle name="Normal 4 2 23" xfId="34299" xr:uid="{17AC545E-3A7C-4137-8886-E952A75BC78C}"/>
    <cellStyle name="Normal 4 2 23 2" xfId="34300" xr:uid="{F76F128D-5C23-4FCC-8872-1842AB01FA21}"/>
    <cellStyle name="Normal 4 2 23 2 2" xfId="34301" xr:uid="{BCCC5B82-5296-43AE-8607-3BA699AFE7DF}"/>
    <cellStyle name="Normal 4 2 23 3" xfId="34302" xr:uid="{8F60F1D8-96B6-4794-9784-0F71C270ADB1}"/>
    <cellStyle name="Normal 4 2 24" xfId="34303" xr:uid="{DAA4153C-FF4D-4369-A215-7FE305D79236}"/>
    <cellStyle name="Normal 4 2 24 2" xfId="34304" xr:uid="{084B89EA-A244-461C-8563-859D4E50BD70}"/>
    <cellStyle name="Normal 4 2 24 2 2" xfId="34305" xr:uid="{BB1ECFAD-D2C5-4FDD-9640-FCA0BE28B16A}"/>
    <cellStyle name="Normal 4 2 24 3" xfId="34306" xr:uid="{9E6DA6B2-BC6F-4CF2-A775-415A76E862A0}"/>
    <cellStyle name="Normal 4 2 25" xfId="34307" xr:uid="{7055DF05-A11D-446F-999E-64076B736586}"/>
    <cellStyle name="Normal 4 2 25 2" xfId="34308" xr:uid="{53E9B56F-F76C-4D8B-B1D7-04FD14956F2C}"/>
    <cellStyle name="Normal 4 2 25 2 2" xfId="34309" xr:uid="{7DF88153-E17D-4852-A647-DAD2756576DE}"/>
    <cellStyle name="Normal 4 2 25 3" xfId="34310" xr:uid="{5EF0C1EE-00A8-4058-A6D0-48F5A766900F}"/>
    <cellStyle name="Normal 4 2 26" xfId="34311" xr:uid="{34FF9FC1-57D4-41C5-A01F-920878CB07DD}"/>
    <cellStyle name="Normal 4 2 26 2" xfId="34312" xr:uid="{6BE370D5-DF6D-4569-9C80-75E2322015B2}"/>
    <cellStyle name="Normal 4 2 26 2 2" xfId="34313" xr:uid="{5512F327-82D1-4107-B935-5A954C4FAD03}"/>
    <cellStyle name="Normal 4 2 26 3" xfId="34314" xr:uid="{6957B808-55CE-4E18-A422-C80D32751C90}"/>
    <cellStyle name="Normal 4 2 27" xfId="34315" xr:uid="{CB7F4943-4AF5-40A0-887B-1DF3A3B96FF0}"/>
    <cellStyle name="Normal 4 2 27 2" xfId="34316" xr:uid="{1C4E3258-7389-4905-BC6F-D3621C3DC68E}"/>
    <cellStyle name="Normal 4 2 27 2 2" xfId="34317" xr:uid="{A893E1B4-2970-4CEA-A412-EB6F60081EFA}"/>
    <cellStyle name="Normal 4 2 27 3" xfId="34318" xr:uid="{2ECC4743-8CB2-4CAE-96C6-CCB6AFAA365B}"/>
    <cellStyle name="Normal 4 2 28" xfId="34319" xr:uid="{C088B785-00E1-472A-B0EE-09FFB16F7444}"/>
    <cellStyle name="Normal 4 2 28 2" xfId="34320" xr:uid="{6691CBD3-9753-43CE-8C27-843BC5024E5E}"/>
    <cellStyle name="Normal 4 2 28 2 2" xfId="34321" xr:uid="{FFAE110B-832C-43D5-8347-856CB760C220}"/>
    <cellStyle name="Normal 4 2 28 3" xfId="34322" xr:uid="{DB149715-DC47-48BA-8B6B-3A21AEA8B172}"/>
    <cellStyle name="Normal 4 2 29" xfId="34323" xr:uid="{D71F3E0D-4954-4269-87DC-4F3A05AD0FC4}"/>
    <cellStyle name="Normal 4 2 29 2" xfId="34324" xr:uid="{21E567C9-A63D-4C07-BF1D-6CA5705E97F8}"/>
    <cellStyle name="Normal 4 2 29 2 2" xfId="34325" xr:uid="{78445EB2-F1B8-4EE7-B283-A2E2E01AB658}"/>
    <cellStyle name="Normal 4 2 29 3" xfId="34326" xr:uid="{0FABACE9-C3AB-4043-A86C-64586BD61EDE}"/>
    <cellStyle name="Normal 4 2 3" xfId="34327" xr:uid="{BE2FCAAD-8322-4307-AE25-B6AD36EFD436}"/>
    <cellStyle name="Normal 4 2 3 2" xfId="34328" xr:uid="{B4D0B441-D6C2-4D9E-A51A-8FC49769E177}"/>
    <cellStyle name="Normal 4 2 3 2 2" xfId="34329" xr:uid="{7A9EB647-8D2F-4F8F-B8E7-47234DC77E30}"/>
    <cellStyle name="Normal 4 2 3 2 2 2" xfId="34330" xr:uid="{ED3201A5-F165-4E66-B51D-D52F9986E1A8}"/>
    <cellStyle name="Normal 4 2 3 2 3" xfId="34331" xr:uid="{3B0B188A-7D3C-41DF-AEB6-620E2F73F17F}"/>
    <cellStyle name="Normal 4 2 3 3" xfId="34332" xr:uid="{6F06A111-C4CE-4BBC-90CD-33C24F683144}"/>
    <cellStyle name="Normal 4 2 3 3 2" xfId="34333" xr:uid="{E7CFC1A5-110F-4BF1-B3F8-2BD8A2A9B0C6}"/>
    <cellStyle name="Normal 4 2 3 4" xfId="34334" xr:uid="{37C4033C-67F1-4DF4-81A8-841E9B2151F1}"/>
    <cellStyle name="Normal 4 2 3 5" xfId="34335" xr:uid="{8A1FF063-39D4-4638-A674-1F8534AD1F26}"/>
    <cellStyle name="Normal 4 2 30" xfId="34336" xr:uid="{FD24C1AD-893A-4ED0-AD34-B1675FBAB5F1}"/>
    <cellStyle name="Normal 4 2 30 2" xfId="34337" xr:uid="{827D1D5C-FB05-4160-946D-A95B8348D556}"/>
    <cellStyle name="Normal 4 2 30 2 2" xfId="34338" xr:uid="{FB4A6487-F0FC-4C72-9E12-E9ED1E1B2D37}"/>
    <cellStyle name="Normal 4 2 30 3" xfId="34339" xr:uid="{AC321C45-9FC8-40FD-8E17-21A8B84E02DC}"/>
    <cellStyle name="Normal 4 2 31" xfId="34340" xr:uid="{7DC90A29-E347-4344-82AE-E5DEFBCEBBF5}"/>
    <cellStyle name="Normal 4 2 31 2" xfId="34341" xr:uid="{7B0CEAB6-048E-4225-BBD6-E3AD6519C990}"/>
    <cellStyle name="Normal 4 2 31 2 2" xfId="34342" xr:uid="{E8E7FF9A-A6E7-43C6-836E-415869EFEA66}"/>
    <cellStyle name="Normal 4 2 31 3" xfId="34343" xr:uid="{139F0557-1B25-4BB8-BEAD-D10B73973B89}"/>
    <cellStyle name="Normal 4 2 32" xfId="34344" xr:uid="{1D99BB43-1340-481C-B588-465E3C419662}"/>
    <cellStyle name="Normal 4 2 32 2" xfId="34345" xr:uid="{5BA5F962-F8B1-44D7-8C53-B2D59EE7C46D}"/>
    <cellStyle name="Normal 4 2 32 2 2" xfId="34346" xr:uid="{CFADCD84-B78B-4CA0-80D8-D1C2D89130AF}"/>
    <cellStyle name="Normal 4 2 32 3" xfId="34347" xr:uid="{C048EF11-F088-4EB2-A6AB-7950082AD8BA}"/>
    <cellStyle name="Normal 4 2 33" xfId="34348" xr:uid="{E65375E6-B615-4D7C-9DFB-7FDD78176012}"/>
    <cellStyle name="Normal 4 2 33 2" xfId="34349" xr:uid="{25A9295E-ACE1-41FD-92F5-4CACE58850DF}"/>
    <cellStyle name="Normal 4 2 33 2 2" xfId="34350" xr:uid="{16C3FF59-8271-4C80-8733-A7F67A7FF428}"/>
    <cellStyle name="Normal 4 2 33 3" xfId="34351" xr:uid="{EE4070AA-4923-4562-96B1-5D3C2E86AD98}"/>
    <cellStyle name="Normal 4 2 34" xfId="34352" xr:uid="{056A5EA6-D65C-4DC7-9A3D-ACE65CDBE3C3}"/>
    <cellStyle name="Normal 4 2 34 2" xfId="34353" xr:uid="{624AE092-5A71-4B34-B4E6-9DB5003C361C}"/>
    <cellStyle name="Normal 4 2 34 2 2" xfId="34354" xr:uid="{5957DE56-2EF6-4864-8244-F3C18A77DA3C}"/>
    <cellStyle name="Normal 4 2 34 3" xfId="34355" xr:uid="{BC792551-C1E3-400C-AADD-1ED654B53F3D}"/>
    <cellStyle name="Normal 4 2 35" xfId="34356" xr:uid="{0013AFE1-F0B6-4B46-8A64-1B8040025BD4}"/>
    <cellStyle name="Normal 4 2 35 2" xfId="34357" xr:uid="{A3B9B554-9489-4CCF-A057-54BCE89930D7}"/>
    <cellStyle name="Normal 4 2 35 2 2" xfId="34358" xr:uid="{8B44DA6F-F3D7-4E43-B638-0908724A0B56}"/>
    <cellStyle name="Normal 4 2 35 3" xfId="34359" xr:uid="{4E7300D2-9AAB-43E1-B232-5613DA6F985F}"/>
    <cellStyle name="Normal 4 2 36" xfId="34360" xr:uid="{9602F591-575D-4B80-B935-39B1E6692AD2}"/>
    <cellStyle name="Normal 4 2 36 2" xfId="34361" xr:uid="{E6A4E166-D5B0-4184-A7E0-D25AF6735CBD}"/>
    <cellStyle name="Normal 4 2 36 2 2" xfId="34362" xr:uid="{14FA4875-52BE-47DA-A516-755A59BB01DE}"/>
    <cellStyle name="Normal 4 2 36 3" xfId="34363" xr:uid="{64F6D570-80CF-4F7A-B2C5-AB4E94D03448}"/>
    <cellStyle name="Normal 4 2 37" xfId="34364" xr:uid="{B337F877-B7A5-472C-91F7-7092D85A466E}"/>
    <cellStyle name="Normal 4 2 37 2" xfId="34365" xr:uid="{DF5392F4-BDF7-40E2-8072-7A75E9B9D1B7}"/>
    <cellStyle name="Normal 4 2 37 2 2" xfId="34366" xr:uid="{738B4AE7-9647-412B-AD3E-8AA344F9F742}"/>
    <cellStyle name="Normal 4 2 37 3" xfId="34367" xr:uid="{DBBDC98D-E6F8-46F3-BD3A-EF96A468233C}"/>
    <cellStyle name="Normal 4 2 38" xfId="34368" xr:uid="{1D9D6D74-C3FF-45D4-AEF5-E02085D66EA3}"/>
    <cellStyle name="Normal 4 2 38 2" xfId="34369" xr:uid="{16D56B69-7F6A-4989-BFE0-081DC0032DA5}"/>
    <cellStyle name="Normal 4 2 38 2 2" xfId="34370" xr:uid="{9FB75B0A-F67A-4DF9-92D4-3FAE9635C864}"/>
    <cellStyle name="Normal 4 2 38 3" xfId="34371" xr:uid="{AF0CDC47-1393-4CC1-852D-49C2F45BA9B1}"/>
    <cellStyle name="Normal 4 2 39" xfId="34372" xr:uid="{E41DFD6E-08C5-4D14-AF3C-64103C8514FC}"/>
    <cellStyle name="Normal 4 2 39 2" xfId="34373" xr:uid="{EDC48A7D-BF29-45CA-A137-D5193B3692C2}"/>
    <cellStyle name="Normal 4 2 39 2 2" xfId="34374" xr:uid="{792237A7-6395-4003-A7AD-F9BFF333AAC1}"/>
    <cellStyle name="Normal 4 2 39 3" xfId="34375" xr:uid="{20D7C23D-BE64-44D0-84EC-7183E9D7C5B2}"/>
    <cellStyle name="Normal 4 2 4" xfId="34376" xr:uid="{3F5DEF70-3E8D-4CD2-9BEE-A447BF6BEC6F}"/>
    <cellStyle name="Normal 4 2 4 2" xfId="34377" xr:uid="{C9F787D0-5CA5-4CEC-A50D-ACF4105B8C88}"/>
    <cellStyle name="Normal 4 2 4 2 2" xfId="34378" xr:uid="{17B3BE18-E09D-4FCD-83E9-F5007B221EAA}"/>
    <cellStyle name="Normal 4 2 4 3" xfId="34379" xr:uid="{AF0004B6-A18C-4867-9300-5F18F5791DD6}"/>
    <cellStyle name="Normal 4 2 4 3 2" xfId="34380" xr:uid="{573842CD-C85E-47E6-B63D-C4646FECC2EA}"/>
    <cellStyle name="Normal 4 2 40" xfId="34381" xr:uid="{C3346A42-E7B8-4838-B72D-4D9CD1E101C6}"/>
    <cellStyle name="Normal 4 2 40 2" xfId="34382" xr:uid="{AD4D27E6-4022-4E3E-BFA6-4B065CABA154}"/>
    <cellStyle name="Normal 4 2 40 2 2" xfId="34383" xr:uid="{737142EA-202E-4126-979D-46A4F38C3AD7}"/>
    <cellStyle name="Normal 4 2 40 3" xfId="34384" xr:uid="{2438BE51-3BA5-41FE-B34F-6B7A0350FB6A}"/>
    <cellStyle name="Normal 4 2 41" xfId="34385" xr:uid="{028CDB6C-4AA7-4358-A989-164E39C1F2AF}"/>
    <cellStyle name="Normal 4 2 41 2" xfId="34386" xr:uid="{037B5FA4-E7AF-4D4D-A6BB-98EBFB8AC7B0}"/>
    <cellStyle name="Normal 4 2 41 2 2" xfId="34387" xr:uid="{44BA8B05-6345-4EB8-9537-B4A780639505}"/>
    <cellStyle name="Normal 4 2 41 3" xfId="34388" xr:uid="{2779FB3A-EBA9-492F-B6B6-DF5CC526D994}"/>
    <cellStyle name="Normal 4 2 42" xfId="34389" xr:uid="{EAFCC9AC-21C4-47B7-9EF4-3F833B0D1220}"/>
    <cellStyle name="Normal 4 2 42 2" xfId="34390" xr:uid="{FA18DB74-F464-4EE3-9820-5671A183A713}"/>
    <cellStyle name="Normal 4 2 42 2 2" xfId="34391" xr:uid="{EED3E2E1-2FBC-4FDF-890B-52FF91827D84}"/>
    <cellStyle name="Normal 4 2 42 3" xfId="34392" xr:uid="{3EE6E79B-6EA7-4E05-AE8E-F965B0E2F2D3}"/>
    <cellStyle name="Normal 4 2 43" xfId="34393" xr:uid="{8B567B30-C817-4B75-BA05-B9DA554D2E6B}"/>
    <cellStyle name="Normal 4 2 43 2" xfId="34394" xr:uid="{EAB7DF2E-C5B9-4BA7-87A2-A2399C99B14C}"/>
    <cellStyle name="Normal 4 2 43 2 2" xfId="34395" xr:uid="{D27A4911-31AD-44C1-8AA0-9D580F3946C8}"/>
    <cellStyle name="Normal 4 2 43 3" xfId="34396" xr:uid="{84720A3B-97F1-4912-AC10-720D9AAED6A7}"/>
    <cellStyle name="Normal 4 2 44" xfId="34397" xr:uid="{F247B803-B8CA-4486-88C8-00EDE3B0E906}"/>
    <cellStyle name="Normal 4 2 44 2" xfId="34398" xr:uid="{A8C265E4-8BE9-4248-A323-5B9818070970}"/>
    <cellStyle name="Normal 4 2 44 2 2" xfId="34399" xr:uid="{A594ACDB-5A6B-4C7A-B1DC-F1D5E4BF138E}"/>
    <cellStyle name="Normal 4 2 44 3" xfId="34400" xr:uid="{8CB73853-96A8-433E-AE4E-97547BF70101}"/>
    <cellStyle name="Normal 4 2 45" xfId="34401" xr:uid="{52CF19CB-5DD6-4284-A9D1-153B3BB9B2FB}"/>
    <cellStyle name="Normal 4 2 45 2" xfId="34402" xr:uid="{3B115B3B-6BEB-42D5-8CBB-DCE728CEB1BA}"/>
    <cellStyle name="Normal 4 2 45 2 2" xfId="34403" xr:uid="{6C67DC4C-2E0F-4D34-8D18-7CCE57FD897F}"/>
    <cellStyle name="Normal 4 2 45 3" xfId="34404" xr:uid="{7B17501B-E351-4782-8D75-EC9E2E16DCDD}"/>
    <cellStyle name="Normal 4 2 46" xfId="34405" xr:uid="{A5E27C7A-1909-41FB-9F17-B4DC9F6327EC}"/>
    <cellStyle name="Normal 4 2 46 2" xfId="34406" xr:uid="{38358CFC-3BF8-4C33-985B-441E339C7988}"/>
    <cellStyle name="Normal 4 2 46 2 2" xfId="34407" xr:uid="{9D8C416A-50A9-4973-B0EF-89E4D89CA6A3}"/>
    <cellStyle name="Normal 4 2 46 3" xfId="34408" xr:uid="{CC18004B-161A-48B2-91A3-CCCC4647A6E1}"/>
    <cellStyle name="Normal 4 2 47" xfId="34409" xr:uid="{C13AA2CB-BCAE-4E10-977A-C3D51A38ECF7}"/>
    <cellStyle name="Normal 4 2 47 2" xfId="34410" xr:uid="{8795A7D8-05B9-4AA9-8700-CA18293416FF}"/>
    <cellStyle name="Normal 4 2 47 2 2" xfId="34411" xr:uid="{F02A169B-2309-491F-92E6-543579A2F924}"/>
    <cellStyle name="Normal 4 2 47 3" xfId="34412" xr:uid="{2FDED389-92F1-42C6-9910-42587FB7EC86}"/>
    <cellStyle name="Normal 4 2 48" xfId="34413" xr:uid="{D60E8DE4-8F20-415C-A1F8-8240CFEEEA8D}"/>
    <cellStyle name="Normal 4 2 48 2" xfId="34414" xr:uid="{BF3475FF-BCC4-4163-8383-65614E577DE1}"/>
    <cellStyle name="Normal 4 2 48 2 2" xfId="34415" xr:uid="{C18EAB54-CCF4-4C32-9A8D-109840CAA7CD}"/>
    <cellStyle name="Normal 4 2 48 3" xfId="34416" xr:uid="{E000726B-0B14-4BBB-964D-A35BB307696D}"/>
    <cellStyle name="Normal 4 2 49" xfId="34417" xr:uid="{6B441A3A-DA79-473E-BCED-7FAFF0956D17}"/>
    <cellStyle name="Normal 4 2 49 2" xfId="34418" xr:uid="{31AEB93B-FCCE-4342-8CAC-D19C0BF690B9}"/>
    <cellStyle name="Normal 4 2 49 2 2" xfId="34419" xr:uid="{327F87F7-BB97-451B-BE95-99ADF0E1D54B}"/>
    <cellStyle name="Normal 4 2 49 3" xfId="34420" xr:uid="{7368D49F-E840-40BA-8EAC-D118EFD4BC2F}"/>
    <cellStyle name="Normal 4 2 5" xfId="34421" xr:uid="{9940C922-0951-4C1D-A1B9-EF451176E44E}"/>
    <cellStyle name="Normal 4 2 5 2" xfId="34422" xr:uid="{7F2627DA-1CA5-4D30-94AB-6339E7D17CCC}"/>
    <cellStyle name="Normal 4 2 5 2 2" xfId="34423" xr:uid="{484A0E99-B210-46A7-BB83-AE785F4A0F4F}"/>
    <cellStyle name="Normal 4 2 5 3" xfId="34424" xr:uid="{7D232717-B65F-4377-A4D6-ED5ECE1AED3F}"/>
    <cellStyle name="Normal 4 2 50" xfId="34425" xr:uid="{EBCF1EA9-22F6-4488-9D4C-93979ECF7F40}"/>
    <cellStyle name="Normal 4 2 50 2" xfId="34426" xr:uid="{32476ED1-16CC-4E0E-BE35-1B39BD743696}"/>
    <cellStyle name="Normal 4 2 50 2 2" xfId="34427" xr:uid="{597E2DD3-A36B-4E5F-A6A7-A7FDD95C220D}"/>
    <cellStyle name="Normal 4 2 50 3" xfId="34428" xr:uid="{1F4E1910-480B-4C1C-A4D5-4327C78B4F46}"/>
    <cellStyle name="Normal 4 2 51" xfId="34429" xr:uid="{09391D05-12DC-46AD-BB8C-0FBACFB7FC6E}"/>
    <cellStyle name="Normal 4 2 51 2" xfId="34430" xr:uid="{49754589-1FC7-46A4-AD80-AD017BC5B7E1}"/>
    <cellStyle name="Normal 4 2 51 2 2" xfId="34431" xr:uid="{61361AC4-B6DD-4C76-BE57-9CB8B6662495}"/>
    <cellStyle name="Normal 4 2 51 3" xfId="34432" xr:uid="{4075803B-430C-43C9-9449-656EB973F9D0}"/>
    <cellStyle name="Normal 4 2 52" xfId="34433" xr:uid="{39143DD1-F635-4624-915B-72EF6383AA2A}"/>
    <cellStyle name="Normal 4 2 52 2" xfId="34434" xr:uid="{B6A78A57-3EFD-44FE-B789-48C95A5D0B4E}"/>
    <cellStyle name="Normal 4 2 52 2 2" xfId="34435" xr:uid="{2ED80E1A-7454-4450-9A21-CACC9D3ED0D3}"/>
    <cellStyle name="Normal 4 2 52 3" xfId="34436" xr:uid="{203CFFFC-EF2D-4C5F-BF54-F541880B75D9}"/>
    <cellStyle name="Normal 4 2 53" xfId="34437" xr:uid="{33464AF6-9945-4E68-85F7-542AE702A125}"/>
    <cellStyle name="Normal 4 2 53 2" xfId="34438" xr:uid="{8F2EF663-9E78-4A8E-A5BB-EB370057A602}"/>
    <cellStyle name="Normal 4 2 53 2 2" xfId="34439" xr:uid="{4A029984-F5A4-4712-B74C-BAD28EA28003}"/>
    <cellStyle name="Normal 4 2 53 3" xfId="34440" xr:uid="{0EF4E5E0-A543-4828-B49D-E031D326F8F4}"/>
    <cellStyle name="Normal 4 2 54" xfId="34441" xr:uid="{EF4053FD-0B7C-4A27-AE10-BE885B12A6AB}"/>
    <cellStyle name="Normal 4 2 54 2" xfId="34442" xr:uid="{31FCC17A-FE44-43FD-A533-20C4766FC522}"/>
    <cellStyle name="Normal 4 2 54 2 2" xfId="34443" xr:uid="{EF2A3712-4D93-46C4-9602-1841BAA512DC}"/>
    <cellStyle name="Normal 4 2 54 3" xfId="34444" xr:uid="{F57036E4-28B9-4671-ABE1-B305B3A70D2F}"/>
    <cellStyle name="Normal 4 2 55" xfId="34445" xr:uid="{1282839F-EAA2-43F3-9C21-F75135F9BFAD}"/>
    <cellStyle name="Normal 4 2 55 2" xfId="34446" xr:uid="{5D2000A6-6FD0-4164-A476-8C35B3777B77}"/>
    <cellStyle name="Normal 4 2 55 2 2" xfId="34447" xr:uid="{70E55181-780B-4478-A2B0-ED33B6AB2FB3}"/>
    <cellStyle name="Normal 4 2 55 3" xfId="34448" xr:uid="{D1F77CF8-E555-4D40-93A7-FE28E16568A2}"/>
    <cellStyle name="Normal 4 2 56" xfId="34449" xr:uid="{71793D1E-0A45-4754-AC9A-64BDB3272737}"/>
    <cellStyle name="Normal 4 2 56 2" xfId="34450" xr:uid="{765A797E-443C-4A2C-AE00-158B737FCB44}"/>
    <cellStyle name="Normal 4 2 56 2 2" xfId="34451" xr:uid="{97BC6377-56EF-4AA4-80BD-5DA36D0EBBAA}"/>
    <cellStyle name="Normal 4 2 56 3" xfId="34452" xr:uid="{CED5037D-8FAE-4D56-909A-320B93D697BA}"/>
    <cellStyle name="Normal 4 2 57" xfId="34453" xr:uid="{869FFE80-C945-4CFB-A762-A6886CFA31DF}"/>
    <cellStyle name="Normal 4 2 57 2" xfId="34454" xr:uid="{87F3A19D-D5FD-4B0E-A387-0E58CDEE1BC6}"/>
    <cellStyle name="Normal 4 2 57 2 2" xfId="34455" xr:uid="{5FF9E50F-719C-4DE1-B315-8ADE921000CE}"/>
    <cellStyle name="Normal 4 2 57 3" xfId="34456" xr:uid="{8185732F-2514-43C1-A2EA-D7C74A891378}"/>
    <cellStyle name="Normal 4 2 58" xfId="34457" xr:uid="{74FDBE1E-3541-4738-88C7-7DA8E888DF4B}"/>
    <cellStyle name="Normal 4 2 58 2" xfId="34458" xr:uid="{6101D379-609B-42CD-A2D0-0235614F7C4E}"/>
    <cellStyle name="Normal 4 2 58 2 2" xfId="34459" xr:uid="{9AC5EF9B-7051-4674-B1DC-EAAD74F6CA49}"/>
    <cellStyle name="Normal 4 2 58 3" xfId="34460" xr:uid="{9187BC09-5E49-49AA-B13B-DF4BE9A3A8B1}"/>
    <cellStyle name="Normal 4 2 59" xfId="34461" xr:uid="{0A28CA5B-6760-41C4-8353-7D12F56CB320}"/>
    <cellStyle name="Normal 4 2 59 2" xfId="34462" xr:uid="{2E8DECB0-0F16-4770-B912-F6685DB1E21E}"/>
    <cellStyle name="Normal 4 2 59 2 2" xfId="34463" xr:uid="{58F00727-B331-4AF2-A483-1C3705762922}"/>
    <cellStyle name="Normal 4 2 59 3" xfId="34464" xr:uid="{77D3D384-DFEA-4DED-9D6F-EBBC700D832E}"/>
    <cellStyle name="Normal 4 2 6" xfId="34465" xr:uid="{36B739CB-2FCE-442F-A718-C3330D044B41}"/>
    <cellStyle name="Normal 4 2 6 2" xfId="34466" xr:uid="{09E03CAB-33AD-4240-88BA-0692E7B2DF24}"/>
    <cellStyle name="Normal 4 2 6 2 2" xfId="34467" xr:uid="{0BE15090-E1CB-4580-88C8-7D3DB1D79D7B}"/>
    <cellStyle name="Normal 4 2 6 3" xfId="34468" xr:uid="{1F89B357-0BB8-4570-8FF3-3D15A94F4C5D}"/>
    <cellStyle name="Normal 4 2 60" xfId="34469" xr:uid="{46CF526D-AA64-4513-BE96-8531907EC1F7}"/>
    <cellStyle name="Normal 4 2 60 2" xfId="34470" xr:uid="{D2D778BA-6266-4F77-99B3-BD070CA2EFD0}"/>
    <cellStyle name="Normal 4 2 60 2 2" xfId="34471" xr:uid="{DDB3B0C5-AD85-4FF7-91C5-C7BFB5A65501}"/>
    <cellStyle name="Normal 4 2 60 3" xfId="34472" xr:uid="{932B4B14-9319-4CB6-BE98-CA321801D813}"/>
    <cellStyle name="Normal 4 2 61" xfId="34473" xr:uid="{D2A0ED9A-300A-460C-B428-D2A3EBD69C0C}"/>
    <cellStyle name="Normal 4 2 61 2" xfId="34474" xr:uid="{D8097699-F894-477E-9379-903A5161AA44}"/>
    <cellStyle name="Normal 4 2 61 2 2" xfId="34475" xr:uid="{66E6D94F-9F27-4C43-91E2-80D527340A46}"/>
    <cellStyle name="Normal 4 2 61 3" xfId="34476" xr:uid="{0B5FFD54-BABD-4EEF-800C-89EFE16BE5F4}"/>
    <cellStyle name="Normal 4 2 62" xfId="34477" xr:uid="{707BD19D-0FF9-4036-A196-A68685483DC2}"/>
    <cellStyle name="Normal 4 2 62 2" xfId="34478" xr:uid="{F3795161-B009-4474-981B-3C755802F270}"/>
    <cellStyle name="Normal 4 2 62 2 2" xfId="34479" xr:uid="{C7A29F4F-F091-4A32-B54E-655F2B8563D7}"/>
    <cellStyle name="Normal 4 2 62 3" xfId="34480" xr:uid="{F847505F-CE61-4870-B917-E48BD8B87F1C}"/>
    <cellStyle name="Normal 4 2 63" xfId="34481" xr:uid="{5BAADCCC-631D-4916-A717-832ADC61B921}"/>
    <cellStyle name="Normal 4 2 63 2" xfId="34482" xr:uid="{77D4611B-190A-432B-817C-CB5F771080B8}"/>
    <cellStyle name="Normal 4 2 63 2 2" xfId="34483" xr:uid="{7439B5FF-EAEB-49FD-B0B0-04B82188397F}"/>
    <cellStyle name="Normal 4 2 63 3" xfId="34484" xr:uid="{ABD74EA5-6114-43B2-99A1-EE363F6B1C2A}"/>
    <cellStyle name="Normal 4 2 64" xfId="34485" xr:uid="{0DCEEB1C-BFB4-41D6-BA20-59DB0443067A}"/>
    <cellStyle name="Normal 4 2 64 2" xfId="34486" xr:uid="{6AB7C0C5-972F-45CA-A42A-78510FF3F410}"/>
    <cellStyle name="Normal 4 2 64 2 2" xfId="34487" xr:uid="{A4833B97-8CFB-4D7D-9C2E-2D7F912C9ABA}"/>
    <cellStyle name="Normal 4 2 64 3" xfId="34488" xr:uid="{2256BBD4-6C36-495C-AFB0-E5219844F2E3}"/>
    <cellStyle name="Normal 4 2 65" xfId="34489" xr:uid="{4AC62617-3690-4907-9AD4-251D4238A2D0}"/>
    <cellStyle name="Normal 4 2 65 2" xfId="34490" xr:uid="{0885847F-96B1-43C3-A864-1D42301FB6EE}"/>
    <cellStyle name="Normal 4 2 65 2 2" xfId="34491" xr:uid="{BE4F1446-BD21-49CD-A247-C05AF532C50C}"/>
    <cellStyle name="Normal 4 2 65 3" xfId="34492" xr:uid="{138F8BE2-5A9C-40EF-B4A3-0E885514E7AA}"/>
    <cellStyle name="Normal 4 2 66" xfId="34493" xr:uid="{58688396-B905-4238-A9A8-6A5ED8750A44}"/>
    <cellStyle name="Normal 4 2 66 2" xfId="34494" xr:uid="{084C69D1-1FD0-44C5-824C-D01E2E0EA262}"/>
    <cellStyle name="Normal 4 2 66 2 2" xfId="34495" xr:uid="{09D46B8A-60AE-412B-9E83-4FEF90C7AD29}"/>
    <cellStyle name="Normal 4 2 66 3" xfId="34496" xr:uid="{114886AA-F0C2-4BFA-8D43-9DE38566DD6D}"/>
    <cellStyle name="Normal 4 2 67" xfId="34497" xr:uid="{6AB34F9C-9E56-4501-868A-F5453D1F0B5D}"/>
    <cellStyle name="Normal 4 2 67 2" xfId="34498" xr:uid="{6983656E-59F4-4198-897C-5E40A3FF443E}"/>
    <cellStyle name="Normal 4 2 67 2 2" xfId="34499" xr:uid="{89914D99-1C52-4449-A364-42EDC63C760F}"/>
    <cellStyle name="Normal 4 2 67 3" xfId="34500" xr:uid="{9CC9856A-A44D-4B3E-AD37-C6A09F4757D3}"/>
    <cellStyle name="Normal 4 2 68" xfId="34501" xr:uid="{266DE987-0B09-4D18-B150-E963632F8DC9}"/>
    <cellStyle name="Normal 4 2 68 2" xfId="34502" xr:uid="{869B0CEC-1076-401C-9A6D-FE72B11C4F3C}"/>
    <cellStyle name="Normal 4 2 68 2 2" xfId="34503" xr:uid="{5FDCD488-BEB6-4392-AC28-1DD4F4245859}"/>
    <cellStyle name="Normal 4 2 68 3" xfId="34504" xr:uid="{1C10ABD7-78AD-4441-B778-280374D76245}"/>
    <cellStyle name="Normal 4 2 69" xfId="34505" xr:uid="{7584D15B-23B0-4295-AEE4-058ADC711240}"/>
    <cellStyle name="Normal 4 2 69 2" xfId="34506" xr:uid="{657EFB80-6AF3-4669-B3B7-AA98E087D301}"/>
    <cellStyle name="Normal 4 2 69 2 2" xfId="34507" xr:uid="{172C614E-93F9-47CA-B7B4-9045E29E5E43}"/>
    <cellStyle name="Normal 4 2 69 3" xfId="34508" xr:uid="{A07437D0-7213-44C2-8AAB-60B582AAEB9D}"/>
    <cellStyle name="Normal 4 2 7" xfId="34509" xr:uid="{C021BFF6-9916-45E0-9021-D0A29E022449}"/>
    <cellStyle name="Normal 4 2 7 2" xfId="34510" xr:uid="{1591C79B-DDF2-430C-BF39-252B30DCA8FD}"/>
    <cellStyle name="Normal 4 2 7 2 2" xfId="34511" xr:uid="{592F5672-217F-40AE-AA89-3D013D7B66D1}"/>
    <cellStyle name="Normal 4 2 7 3" xfId="34512" xr:uid="{30CA1008-D555-4135-81CB-1C54F704008F}"/>
    <cellStyle name="Normal 4 2 70" xfId="34513" xr:uid="{3E694664-9A35-4BD7-903D-72A2D5B86640}"/>
    <cellStyle name="Normal 4 2 70 2" xfId="34514" xr:uid="{EC7F0151-F8E3-42B9-84B1-78E0D3DCCF57}"/>
    <cellStyle name="Normal 4 2 70 2 2" xfId="34515" xr:uid="{178BC645-75DC-4213-96B5-9DE189AC6FC1}"/>
    <cellStyle name="Normal 4 2 70 3" xfId="34516" xr:uid="{89EF0F25-8CC0-4287-953A-284E4B712240}"/>
    <cellStyle name="Normal 4 2 71" xfId="34517" xr:uid="{2559CA61-C5B2-4C07-974C-22569559F883}"/>
    <cellStyle name="Normal 4 2 71 2" xfId="34518" xr:uid="{969A1BF3-739E-4BA8-826E-51C9C97991AA}"/>
    <cellStyle name="Normal 4 2 71 2 2" xfId="34519" xr:uid="{1CF88CAC-3367-45A9-B72C-9DF60B5E01A9}"/>
    <cellStyle name="Normal 4 2 71 3" xfId="34520" xr:uid="{5D8E34AE-3AEC-4576-B4E2-7C6C105D673F}"/>
    <cellStyle name="Normal 4 2 72" xfId="34521" xr:uid="{D83595AE-67C4-454E-80AC-78C7D3451256}"/>
    <cellStyle name="Normal 4 2 72 2" xfId="34522" xr:uid="{57DEF1AE-E5AB-44C7-9A61-0813F14B0D20}"/>
    <cellStyle name="Normal 4 2 72 2 2" xfId="34523" xr:uid="{93D248AA-44CF-4B37-9F50-182DB4D63F5F}"/>
    <cellStyle name="Normal 4 2 72 3" xfId="34524" xr:uid="{964EC43F-C0BE-4F8A-A0D0-D9C2B4759732}"/>
    <cellStyle name="Normal 4 2 73" xfId="34525" xr:uid="{1CB9A655-27FF-4C88-BB7F-5A9F9E3A8FCE}"/>
    <cellStyle name="Normal 4 2 73 2" xfId="34526" xr:uid="{991E7271-D26A-45E6-8A04-46A74A19D768}"/>
    <cellStyle name="Normal 4 2 73 2 2" xfId="34527" xr:uid="{2FD95BB5-39DE-4418-B7D7-F20E0263DD16}"/>
    <cellStyle name="Normal 4 2 73 3" xfId="34528" xr:uid="{9116000D-BCD4-4CDA-AF29-E12AB36DD795}"/>
    <cellStyle name="Normal 4 2 74" xfId="34529" xr:uid="{83C710BB-36ED-4E6D-965E-4D2973C79144}"/>
    <cellStyle name="Normal 4 2 74 2" xfId="34530" xr:uid="{DA92BD37-DB09-4CE8-BFFC-AD43748AC217}"/>
    <cellStyle name="Normal 4 2 74 2 2" xfId="34531" xr:uid="{D46845BF-8298-432B-BC5A-F58E48651786}"/>
    <cellStyle name="Normal 4 2 74 3" xfId="34532" xr:uid="{18E5168B-BD1E-4A8A-A9C7-547B53CEFC94}"/>
    <cellStyle name="Normal 4 2 75" xfId="34533" xr:uid="{21BC53D5-7074-4846-8D5E-12053770686C}"/>
    <cellStyle name="Normal 4 2 75 2" xfId="34534" xr:uid="{6EFB95D7-7E6F-4F22-909E-F8B62083F9F8}"/>
    <cellStyle name="Normal 4 2 75 2 2" xfId="34535" xr:uid="{C4A538C8-566E-416D-ACC3-DBC4658A8675}"/>
    <cellStyle name="Normal 4 2 75 3" xfId="34536" xr:uid="{577534B3-4524-406F-A09C-9E045C00F29C}"/>
    <cellStyle name="Normal 4 2 76" xfId="34537" xr:uid="{B07FEFFF-1499-4D3D-A690-B44AE4B350B1}"/>
    <cellStyle name="Normal 4 2 76 2" xfId="34538" xr:uid="{C372DD05-BA6C-4CFF-B8BE-58DCF6BB749F}"/>
    <cellStyle name="Normal 4 2 76 2 2" xfId="34539" xr:uid="{5EF2CEFB-F805-49C6-B0EF-2F4D47C0CB4E}"/>
    <cellStyle name="Normal 4 2 76 3" xfId="34540" xr:uid="{14990A16-F73F-4814-9C90-486B8A64CE53}"/>
    <cellStyle name="Normal 4 2 77" xfId="34541" xr:uid="{4BADE102-9758-40FF-8A1B-548D19A16153}"/>
    <cellStyle name="Normal 4 2 77 2" xfId="34542" xr:uid="{834A3D4A-F852-44A0-AFAA-8E2B024B3B27}"/>
    <cellStyle name="Normal 4 2 77 2 2" xfId="34543" xr:uid="{1C9669E1-F627-4C9C-8F2D-64FFB3A5DCD6}"/>
    <cellStyle name="Normal 4 2 77 3" xfId="34544" xr:uid="{8374EC7E-C9C0-4B44-B80A-6E5214CA7CDD}"/>
    <cellStyle name="Normal 4 2 78" xfId="34545" xr:uid="{D4EFF642-26FC-42AE-98F1-5BB2DA1820F8}"/>
    <cellStyle name="Normal 4 2 78 2" xfId="34546" xr:uid="{AFCBD809-DA39-44CE-96DE-0A514D1A950F}"/>
    <cellStyle name="Normal 4 2 78 2 2" xfId="34547" xr:uid="{8C6BF450-E01E-43E0-815C-D3981C3AE500}"/>
    <cellStyle name="Normal 4 2 78 3" xfId="34548" xr:uid="{7D32FF74-EAB0-468D-B7B7-95C4696F8C66}"/>
    <cellStyle name="Normal 4 2 79" xfId="34549" xr:uid="{1D8FD180-20A5-45F2-86B5-059ABDC3EDA1}"/>
    <cellStyle name="Normal 4 2 79 2" xfId="34550" xr:uid="{6B8822DE-502F-4B77-A509-863A5264C1E3}"/>
    <cellStyle name="Normal 4 2 79 2 2" xfId="34551" xr:uid="{654FA147-C644-4796-9CEC-3064FD5ECA9A}"/>
    <cellStyle name="Normal 4 2 79 3" xfId="34552" xr:uid="{36F10986-7462-4013-8012-C9575B410CDB}"/>
    <cellStyle name="Normal 4 2 8" xfId="34553" xr:uid="{328898AA-0F10-46DB-82F4-8BAD9923D6C6}"/>
    <cellStyle name="Normal 4 2 8 2" xfId="34554" xr:uid="{55A53D68-24BB-4020-80FF-86C54BF0789C}"/>
    <cellStyle name="Normal 4 2 8 2 2" xfId="34555" xr:uid="{7CEDF686-D2ED-4E91-9F14-1D3F168E4D6A}"/>
    <cellStyle name="Normal 4 2 8 3" xfId="34556" xr:uid="{73C8D860-1B1D-4558-8A28-2130CBF8D0B7}"/>
    <cellStyle name="Normal 4 2 80" xfId="34557" xr:uid="{377ABD54-F2FB-4A24-813B-DB39C22835F7}"/>
    <cellStyle name="Normal 4 2 80 2" xfId="34558" xr:uid="{AEE2D820-EF30-487D-B702-BF9CE41FA925}"/>
    <cellStyle name="Normal 4 2 80 2 2" xfId="34559" xr:uid="{CC5C15F7-B24E-48F6-AAA5-8BB0D59522E1}"/>
    <cellStyle name="Normal 4 2 80 3" xfId="34560" xr:uid="{6E487D67-AB3B-4037-B2F6-22EC3A601BBF}"/>
    <cellStyle name="Normal 4 2 81" xfId="34561" xr:uid="{C20C583D-46FA-4B41-9DD9-C81959D10DC1}"/>
    <cellStyle name="Normal 4 2 81 2" xfId="34562" xr:uid="{4F8AF9BF-A877-408E-9B2B-CB129922F59C}"/>
    <cellStyle name="Normal 4 2 81 2 2" xfId="34563" xr:uid="{281663D4-4E9F-4CA6-96E6-C2CA4CC58DD8}"/>
    <cellStyle name="Normal 4 2 81 3" xfId="34564" xr:uid="{FEA59CB6-823B-4CD2-9BCD-147FC2ED1A8F}"/>
    <cellStyle name="Normal 4 2 82" xfId="34565" xr:uid="{DEC4ABA3-8DBE-4E0C-B40F-B9A2D94F2DD0}"/>
    <cellStyle name="Normal 4 2 82 2" xfId="34566" xr:uid="{529ECC1D-0C38-408C-B2D4-B865AA48453E}"/>
    <cellStyle name="Normal 4 2 82 2 2" xfId="34567" xr:uid="{FC22416C-C608-4202-8D6C-66C93E359C90}"/>
    <cellStyle name="Normal 4 2 82 3" xfId="34568" xr:uid="{B6B7934A-7C52-4461-9C11-6142D99ECD03}"/>
    <cellStyle name="Normal 4 2 83" xfId="34569" xr:uid="{84068FAF-5F6F-4E61-AC4C-882949366FB7}"/>
    <cellStyle name="Normal 4 2 83 2" xfId="34570" xr:uid="{215B04A0-017C-4B0E-B2BB-9303C50279A2}"/>
    <cellStyle name="Normal 4 2 83 2 2" xfId="34571" xr:uid="{E8615771-3AE5-4D30-81E3-A2E081C855A6}"/>
    <cellStyle name="Normal 4 2 83 3" xfId="34572" xr:uid="{EEBA1E05-170B-4049-9379-1DE51C645ADE}"/>
    <cellStyle name="Normal 4 2 84" xfId="34573" xr:uid="{D77F7DEA-B1C7-4905-A645-4179D9B549E0}"/>
    <cellStyle name="Normal 4 2 84 2" xfId="34574" xr:uid="{ECD10312-77C3-4F98-851A-F82E2E788805}"/>
    <cellStyle name="Normal 4 2 84 2 2" xfId="34575" xr:uid="{3FCEF055-373B-4975-A980-BF52FA430457}"/>
    <cellStyle name="Normal 4 2 84 3" xfId="34576" xr:uid="{975253F7-8F08-4EC6-A744-566D8EF1A98F}"/>
    <cellStyle name="Normal 4 2 85" xfId="34577" xr:uid="{5EC9E5AE-EBC5-4ADE-AD3B-0655C58EEB37}"/>
    <cellStyle name="Normal 4 2 85 2" xfId="34578" xr:uid="{2F77BE4C-6722-463B-8FBB-1392C25B599D}"/>
    <cellStyle name="Normal 4 2 85 2 2" xfId="34579" xr:uid="{CF605480-8346-4496-A136-978F7FFCE579}"/>
    <cellStyle name="Normal 4 2 85 3" xfId="34580" xr:uid="{5097376E-C8D3-4514-8CB6-86E6E2EF0540}"/>
    <cellStyle name="Normal 4 2 86" xfId="34581" xr:uid="{58EABA3C-5BE1-46C1-93EC-1248B2D40D3B}"/>
    <cellStyle name="Normal 4 2 86 2" xfId="34582" xr:uid="{436C59E1-9231-462C-8BDB-CFD8BDF6A192}"/>
    <cellStyle name="Normal 4 2 86 2 2" xfId="34583" xr:uid="{D2E109F8-8C35-4D74-81FD-DA705EA0831A}"/>
    <cellStyle name="Normal 4 2 86 3" xfId="34584" xr:uid="{542557E7-324B-49ED-9766-64D82013D4B3}"/>
    <cellStyle name="Normal 4 2 87" xfId="34585" xr:uid="{566BB5B1-9289-4CD5-9687-DED841D25BA7}"/>
    <cellStyle name="Normal 4 2 87 2" xfId="34586" xr:uid="{B6C88542-1449-40A0-B138-50F269BA2961}"/>
    <cellStyle name="Normal 4 2 87 2 2" xfId="34587" xr:uid="{0CEC247D-E104-4F22-9051-15FEB78EE49F}"/>
    <cellStyle name="Normal 4 2 87 3" xfId="34588" xr:uid="{853BB2B5-92A5-4104-B03C-C5F8DCDB7D50}"/>
    <cellStyle name="Normal 4 2 88" xfId="34589" xr:uid="{A50C1311-D095-4213-94DE-8B456FFF6FA7}"/>
    <cellStyle name="Normal 4 2 89" xfId="34590" xr:uid="{1BD89EC9-CCE0-4FE6-A4CF-6522C582CD16}"/>
    <cellStyle name="Normal 4 2 89 2" xfId="34591" xr:uid="{E749E608-C40B-4A42-BE96-02A43C0BEDFF}"/>
    <cellStyle name="Normal 4 2 9" xfId="34592" xr:uid="{2D3702C8-FCAD-414E-8138-5F94737F54D7}"/>
    <cellStyle name="Normal 4 2 9 2" xfId="34593" xr:uid="{EC6B933E-89E4-436C-8628-AD342C98ACA7}"/>
    <cellStyle name="Normal 4 2 9 2 2" xfId="34594" xr:uid="{FF9FE577-79C8-4FDF-ADC2-9ECD8267635C}"/>
    <cellStyle name="Normal 4 2 9 3" xfId="34595" xr:uid="{495A2F92-67B0-468C-8E0D-415FA25B1097}"/>
    <cellStyle name="Normal 4 2 90" xfId="34596" xr:uid="{1AA1C2FF-C160-4E76-899F-1B05CB5823D2}"/>
    <cellStyle name="Normal 4 2 91" xfId="34597" xr:uid="{8A2352CF-CB40-47BB-A6E2-C3FBBB2FD3C8}"/>
    <cellStyle name="Normal 4 2 92" xfId="34598" xr:uid="{5911D1C9-C547-47FD-898D-F2B7311C8F34}"/>
    <cellStyle name="Normal 4 2_800200 LFR" xfId="34599" xr:uid="{CB81B128-0160-4D8B-A71E-7371389C8F7E}"/>
    <cellStyle name="Normal 4 20" xfId="34600" xr:uid="{43E6EB89-503C-4BE0-BE04-2284C367C7CD}"/>
    <cellStyle name="Normal 4 20 2" xfId="34601" xr:uid="{877BDC03-E368-4105-8FCD-98BA8DEB5715}"/>
    <cellStyle name="Normal 4 20 2 2" xfId="34602" xr:uid="{2156BBA2-282C-41AD-AD19-79E64EEAF804}"/>
    <cellStyle name="Normal 4 20 3" xfId="34603" xr:uid="{C7A3DEDA-60CD-4F9F-9A49-5FC3C129AFD3}"/>
    <cellStyle name="Normal 4 21" xfId="34604" xr:uid="{514C0920-2638-48BC-A7AF-C4F6B4070799}"/>
    <cellStyle name="Normal 4 21 2" xfId="34605" xr:uid="{250BABD5-FA9F-4BA6-A48E-F337C899B9BC}"/>
    <cellStyle name="Normal 4 21 2 2" xfId="34606" xr:uid="{EF87B9D7-1D26-4CDF-87A6-7B01B6E1C657}"/>
    <cellStyle name="Normal 4 21 3" xfId="34607" xr:uid="{8AEF5D0A-1875-4485-9E5C-E0C718148B30}"/>
    <cellStyle name="Normal 4 22" xfId="34608" xr:uid="{807F851C-8F65-4C55-8C49-B563531C2445}"/>
    <cellStyle name="Normal 4 22 2" xfId="34609" xr:uid="{5DBAEC83-BA02-41A5-82B3-60CDBBF9DEF6}"/>
    <cellStyle name="Normal 4 22 2 2" xfId="34610" xr:uid="{7702BB7C-5269-47FC-8687-C197B831923D}"/>
    <cellStyle name="Normal 4 22 3" xfId="34611" xr:uid="{219E9D28-45EE-4A49-8365-92BC6FECF6BC}"/>
    <cellStyle name="Normal 4 23" xfId="34612" xr:uid="{72987F78-2CEE-479F-B8DA-EFCE0FC91385}"/>
    <cellStyle name="Normal 4 23 2" xfId="34613" xr:uid="{5D504CFA-3A08-4000-9361-4CF6618AAD0A}"/>
    <cellStyle name="Normal 4 23 2 2" xfId="34614" xr:uid="{BA60A1D8-5B83-448C-B59B-30A7AAF04D64}"/>
    <cellStyle name="Normal 4 23 3" xfId="34615" xr:uid="{2775C2C4-676C-470A-8143-03B19E451718}"/>
    <cellStyle name="Normal 4 24" xfId="34616" xr:uid="{C44D1D50-0ABB-4CF3-8533-F9A5F96955EE}"/>
    <cellStyle name="Normal 4 24 2" xfId="34617" xr:uid="{A2CE3750-04C6-4453-9B4D-91D32691094B}"/>
    <cellStyle name="Normal 4 24 2 2" xfId="34618" xr:uid="{BF9651C8-B163-438B-B102-B61D82A89708}"/>
    <cellStyle name="Normal 4 24 3" xfId="34619" xr:uid="{FC2E8CA0-1BD1-45FF-99D1-3B91F43914E1}"/>
    <cellStyle name="Normal 4 25" xfId="34620" xr:uid="{B85780E6-B05D-4316-A63E-255836CB1ABF}"/>
    <cellStyle name="Normal 4 25 2" xfId="34621" xr:uid="{A19294CA-5EEF-4D90-9B3E-CA319F9FB30C}"/>
    <cellStyle name="Normal 4 25 2 2" xfId="34622" xr:uid="{D12B2709-4D9F-4138-B346-84EB3B47B50F}"/>
    <cellStyle name="Normal 4 25 3" xfId="34623" xr:uid="{7525FEF8-3B4B-4B28-AA28-78C731D8F35C}"/>
    <cellStyle name="Normal 4 26" xfId="34624" xr:uid="{9ED470F3-E7DB-48BE-8FA0-B7F568DBD1F3}"/>
    <cellStyle name="Normal 4 26 2" xfId="34625" xr:uid="{349A797C-A4A2-4819-B662-BF9620C4B907}"/>
    <cellStyle name="Normal 4 26 2 2" xfId="34626" xr:uid="{B738E1AD-5773-48B2-9992-589DE51B1777}"/>
    <cellStyle name="Normal 4 26 3" xfId="34627" xr:uid="{E86A3526-1603-4A64-89B4-90AB370BDCF2}"/>
    <cellStyle name="Normal 4 27" xfId="34628" xr:uid="{B5E31957-12A5-4C21-A49B-5FD366B01E22}"/>
    <cellStyle name="Normal 4 27 2" xfId="34629" xr:uid="{CC2FEB62-E74A-4A00-9444-B5D85C746C6E}"/>
    <cellStyle name="Normal 4 27 2 2" xfId="34630" xr:uid="{C4DB5307-3E0D-46D2-A6EB-0C60EE8AFF7C}"/>
    <cellStyle name="Normal 4 27 3" xfId="34631" xr:uid="{9F762ED7-9DFC-4FC7-B3C4-2DA2D60A6792}"/>
    <cellStyle name="Normal 4 28" xfId="34632" xr:uid="{EA2083E9-5F69-4611-B955-525AC466C2D7}"/>
    <cellStyle name="Normal 4 28 2" xfId="34633" xr:uid="{37178870-6454-4F8F-A762-9F7860D451BD}"/>
    <cellStyle name="Normal 4 28 2 2" xfId="34634" xr:uid="{8598497E-62E5-41D6-8815-00C16DAAE2FA}"/>
    <cellStyle name="Normal 4 28 3" xfId="34635" xr:uid="{9BFC463E-ADD4-4722-B8AC-9C3750C41B8F}"/>
    <cellStyle name="Normal 4 29" xfId="34636" xr:uid="{D97F321E-5F34-48C6-B8C6-5D5B37817CAC}"/>
    <cellStyle name="Normal 4 29 2" xfId="34637" xr:uid="{8E1DCF41-9198-483A-997D-33BEB712C64B}"/>
    <cellStyle name="Normal 4 29 2 2" xfId="34638" xr:uid="{9BEC8074-C8FB-45AC-AA2B-176C16A8E70F}"/>
    <cellStyle name="Normal 4 29 3" xfId="34639" xr:uid="{21484CC7-6106-48E8-92CF-9612974CF929}"/>
    <cellStyle name="Normal 4 3" xfId="34640" xr:uid="{788A68B5-4E63-4C8E-AF13-7F68046C2DA6}"/>
    <cellStyle name="Normal 4 3 10" xfId="34641" xr:uid="{62D2A455-59FF-4FDD-BA60-50AA99DE7248}"/>
    <cellStyle name="Normal 4 3 10 2" xfId="34642" xr:uid="{98D07095-A1B1-4C20-8D26-EAF67A37A4CB}"/>
    <cellStyle name="Normal 4 3 10 2 2" xfId="34643" xr:uid="{61F8135F-A914-419F-89EA-90B60E640A07}"/>
    <cellStyle name="Normal 4 3 10 3" xfId="34644" xr:uid="{8BABCD2A-796B-42AD-B27B-BDACD69BCA34}"/>
    <cellStyle name="Normal 4 3 11" xfId="34645" xr:uid="{A373C0EC-B453-49B7-ACE9-9F7B6EB5890D}"/>
    <cellStyle name="Normal 4 3 11 2" xfId="34646" xr:uid="{3F09F0ED-5EFB-4334-8E3C-CD7F7F6DA746}"/>
    <cellStyle name="Normal 4 3 11 2 2" xfId="34647" xr:uid="{F663919D-9023-4F7E-A180-CF8C2B64935A}"/>
    <cellStyle name="Normal 4 3 11 3" xfId="34648" xr:uid="{69791022-2C2F-4F61-94E0-45E889DF1698}"/>
    <cellStyle name="Normal 4 3 12" xfId="34649" xr:uid="{B27A8781-4188-47C5-82E0-B3A1795AF8BC}"/>
    <cellStyle name="Normal 4 3 12 2" xfId="34650" xr:uid="{EE044C68-AC8E-4F90-A0B0-F491B60ECB6A}"/>
    <cellStyle name="Normal 4 3 12 2 2" xfId="34651" xr:uid="{C0793016-FC46-4845-ACC8-F869B3F62ECD}"/>
    <cellStyle name="Normal 4 3 12 3" xfId="34652" xr:uid="{4BA3F2FA-9840-4AB8-AAB8-5529D3B0A038}"/>
    <cellStyle name="Normal 4 3 13" xfId="34653" xr:uid="{9C0DC379-894A-4746-AA45-1E148B25CCCC}"/>
    <cellStyle name="Normal 4 3 13 2" xfId="34654" xr:uid="{DBF3BBAC-4B15-425E-90D6-BA68318EDBE8}"/>
    <cellStyle name="Normal 4 3 13 2 2" xfId="34655" xr:uid="{D507373B-6672-436E-B39C-3A5C23ABB6E0}"/>
    <cellStyle name="Normal 4 3 13 3" xfId="34656" xr:uid="{2260E3AA-632A-4AE1-AE67-9F57DFBFBC67}"/>
    <cellStyle name="Normal 4 3 14" xfId="34657" xr:uid="{702244DA-ACE7-4BE8-9720-18A50C8F7529}"/>
    <cellStyle name="Normal 4 3 14 2" xfId="34658" xr:uid="{996ACB97-57EB-4C0C-ADCE-6B7B6AA7AC06}"/>
    <cellStyle name="Normal 4 3 14 2 2" xfId="34659" xr:uid="{64463446-4CF7-4837-B486-D1532BC94C7C}"/>
    <cellStyle name="Normal 4 3 14 3" xfId="34660" xr:uid="{C487B279-2C5E-4279-B0A9-DC4CB5C48C59}"/>
    <cellStyle name="Normal 4 3 15" xfId="34661" xr:uid="{D520F02B-61EB-4403-81CB-9C6A2225707B}"/>
    <cellStyle name="Normal 4 3 15 2" xfId="34662" xr:uid="{78ABFBB5-45E7-4869-8B4E-C3861018F427}"/>
    <cellStyle name="Normal 4 3 15 2 2" xfId="34663" xr:uid="{46900424-E660-43C0-9053-F9D0F393A299}"/>
    <cellStyle name="Normal 4 3 15 3" xfId="34664" xr:uid="{5FCBEAD6-455C-40D6-994A-AC46AE83FC9E}"/>
    <cellStyle name="Normal 4 3 16" xfId="34665" xr:uid="{8517C6C9-C7B4-402D-B757-FE0770B92991}"/>
    <cellStyle name="Normal 4 3 16 2" xfId="34666" xr:uid="{44BE5220-42AD-4F41-A697-B0BC4CE465F6}"/>
    <cellStyle name="Normal 4 3 16 2 2" xfId="34667" xr:uid="{F2240B0B-5CBC-4265-882D-0BEA0256B8D2}"/>
    <cellStyle name="Normal 4 3 16 3" xfId="34668" xr:uid="{32515F97-6EDF-492C-8BF6-3F58957332AF}"/>
    <cellStyle name="Normal 4 3 17" xfId="34669" xr:uid="{6398D99D-63DA-4A66-80C9-EEE8599607AF}"/>
    <cellStyle name="Normal 4 3 17 2" xfId="34670" xr:uid="{CFF84CF0-066E-497C-840D-D1F704B63418}"/>
    <cellStyle name="Normal 4 3 17 2 2" xfId="34671" xr:uid="{6F3C73EB-FB2F-4B4D-B062-744DA46432CD}"/>
    <cellStyle name="Normal 4 3 17 3" xfId="34672" xr:uid="{CF7CC924-D534-4479-8645-EAFD36C33B55}"/>
    <cellStyle name="Normal 4 3 18" xfId="34673" xr:uid="{77ECCBCD-DD25-455E-B581-C19CD0930F08}"/>
    <cellStyle name="Normal 4 3 18 2" xfId="34674" xr:uid="{8E5AC0E3-AB80-4827-BFEA-F619F42EC562}"/>
    <cellStyle name="Normal 4 3 18 2 2" xfId="34675" xr:uid="{13175679-0D93-4D3A-AF9F-2D66A067AF1F}"/>
    <cellStyle name="Normal 4 3 18 3" xfId="34676" xr:uid="{A8A79531-80F1-473D-907C-09A0D8DE62EA}"/>
    <cellStyle name="Normal 4 3 19" xfId="34677" xr:uid="{8D1F4114-4AA5-4F76-B9C9-F0A981690BE9}"/>
    <cellStyle name="Normal 4 3 19 2" xfId="34678" xr:uid="{C3933643-E3C5-4775-A784-D26EFA75EB9D}"/>
    <cellStyle name="Normal 4 3 19 2 2" xfId="34679" xr:uid="{032AE7D8-36AC-4BC1-83B9-01374A85A698}"/>
    <cellStyle name="Normal 4 3 19 3" xfId="34680" xr:uid="{0BE7D082-BD94-4C98-A36D-D5BAB1E15D36}"/>
    <cellStyle name="Normal 4 3 2" xfId="34681" xr:uid="{3DF143B8-D950-4D67-88E7-93078353775B}"/>
    <cellStyle name="Normal 4 3 2 2" xfId="34682" xr:uid="{CFF1767A-769B-42A3-ABFC-A56FBCEAF5F5}"/>
    <cellStyle name="Normal 4 3 2 2 2" xfId="34683" xr:uid="{4C228F4A-ACCD-46D5-A5D8-62A7D97CD564}"/>
    <cellStyle name="Normal 4 3 2 2 2 2" xfId="34684" xr:uid="{E3A0805D-B773-4534-955B-91AAECADD758}"/>
    <cellStyle name="Normal 4 3 2 2 3" xfId="34685" xr:uid="{D7387087-DAAF-401D-B4B1-3AB6CB22D89F}"/>
    <cellStyle name="Normal 4 3 2 3" xfId="34686" xr:uid="{DE864604-E394-46D7-BAD7-0D48585C0743}"/>
    <cellStyle name="Normal 4 3 2 3 2" xfId="34687" xr:uid="{823CD62F-86C1-4D38-8704-DA37E8A001F1}"/>
    <cellStyle name="Normal 4 3 2 4" xfId="34688" xr:uid="{CE2A92E8-5BF7-41E3-9E48-C326E7C01CB2}"/>
    <cellStyle name="Normal 4 3 2 5" xfId="34689" xr:uid="{9A37927D-E5AF-4AEF-B8D8-761F7CFEE796}"/>
    <cellStyle name="Normal 4 3 20" xfId="34690" xr:uid="{67991370-1411-4420-9A3C-7A3B22F1983F}"/>
    <cellStyle name="Normal 4 3 20 2" xfId="34691" xr:uid="{9A68EF71-CFE8-40C2-9649-C6B7357EFD2E}"/>
    <cellStyle name="Normal 4 3 20 2 2" xfId="34692" xr:uid="{35ED12B8-0127-4B59-ACBA-A0461101F8C3}"/>
    <cellStyle name="Normal 4 3 20 3" xfId="34693" xr:uid="{1A6F470C-0E8B-447E-8023-03D8EF0B99EE}"/>
    <cellStyle name="Normal 4 3 21" xfId="34694" xr:uid="{53536235-4A34-4981-AA00-9F881D758098}"/>
    <cellStyle name="Normal 4 3 21 2" xfId="34695" xr:uid="{5F4560FA-5164-48F3-A837-125C4CFA29EA}"/>
    <cellStyle name="Normal 4 3 21 2 2" xfId="34696" xr:uid="{53FA7FD9-2294-4F7C-897B-5C550D316E71}"/>
    <cellStyle name="Normal 4 3 21 3" xfId="34697" xr:uid="{3FE9FB21-6E41-4C0C-8432-AD4D68F63CAB}"/>
    <cellStyle name="Normal 4 3 22" xfId="34698" xr:uid="{F52EAD3E-0FB1-4D6B-A9A6-A9229E14B657}"/>
    <cellStyle name="Normal 4 3 22 2" xfId="34699" xr:uid="{B7B5B740-54DF-4B72-B135-AB5A6B1B8D40}"/>
    <cellStyle name="Normal 4 3 22 2 2" xfId="34700" xr:uid="{50468079-98C1-4B15-BBF9-C5DE429A57E6}"/>
    <cellStyle name="Normal 4 3 22 3" xfId="34701" xr:uid="{F2388E2A-9690-452A-A37E-8BEF2DA39F0C}"/>
    <cellStyle name="Normal 4 3 23" xfId="34702" xr:uid="{569FAACD-4075-4BB1-B459-083D6FC331EA}"/>
    <cellStyle name="Normal 4 3 23 2" xfId="34703" xr:uid="{90FC314B-EF59-4EFC-AB85-FCBB5B8833A2}"/>
    <cellStyle name="Normal 4 3 23 2 2" xfId="34704" xr:uid="{B587E6A9-727E-446E-B199-6D896A4BCEAD}"/>
    <cellStyle name="Normal 4 3 23 3" xfId="34705" xr:uid="{119F9FC6-C258-4D9B-9D2C-FD555A50110C}"/>
    <cellStyle name="Normal 4 3 24" xfId="34706" xr:uid="{B4DA418D-C84B-4537-990F-DF012B1F0AD7}"/>
    <cellStyle name="Normal 4 3 24 2" xfId="34707" xr:uid="{7A66499A-D347-4AFC-8202-55E298686A01}"/>
    <cellStyle name="Normal 4 3 24 2 2" xfId="34708" xr:uid="{6F1FF3F0-761E-4E94-8370-F169F885513B}"/>
    <cellStyle name="Normal 4 3 24 3" xfId="34709" xr:uid="{5D43D64B-9D58-41F7-9010-B3709B749CCB}"/>
    <cellStyle name="Normal 4 3 25" xfId="34710" xr:uid="{9E742BF9-C9F7-4E25-B30A-CC5805239531}"/>
    <cellStyle name="Normal 4 3 25 2" xfId="34711" xr:uid="{A3500FF2-F375-41E5-85AA-5CA8E5E4E2A0}"/>
    <cellStyle name="Normal 4 3 25 2 2" xfId="34712" xr:uid="{E73EBB07-970A-4B50-BA49-25F68AABB228}"/>
    <cellStyle name="Normal 4 3 25 3" xfId="34713" xr:uid="{9CD4E922-3E26-4E96-A32B-7042D9A29651}"/>
    <cellStyle name="Normal 4 3 26" xfId="34714" xr:uid="{B015FEA9-F9E3-4245-8F8E-95242553416E}"/>
    <cellStyle name="Normal 4 3 26 2" xfId="34715" xr:uid="{94A3413A-8284-4B29-A64A-E3626CFC02A8}"/>
    <cellStyle name="Normal 4 3 26 2 2" xfId="34716" xr:uid="{D3C89250-0557-4C35-90B8-C5748B27ED55}"/>
    <cellStyle name="Normal 4 3 26 3" xfId="34717" xr:uid="{9283592D-F5A8-4735-9C88-D19CDA4F633C}"/>
    <cellStyle name="Normal 4 3 27" xfId="34718" xr:uid="{B76BE670-2C1C-43E2-AC6A-F246FC9E1C5B}"/>
    <cellStyle name="Normal 4 3 27 2" xfId="34719" xr:uid="{0D48BC0C-7015-4B40-9218-F6BD0F855395}"/>
    <cellStyle name="Normal 4 3 27 2 2" xfId="34720" xr:uid="{46F3DC85-9CE3-436E-8F7C-2280FDB46B88}"/>
    <cellStyle name="Normal 4 3 27 3" xfId="34721" xr:uid="{FDC9C3B0-D09E-4B74-BDEF-97BB72B595AD}"/>
    <cellStyle name="Normal 4 3 28" xfId="34722" xr:uid="{1548381C-AD63-483B-ACEA-919C309BE438}"/>
    <cellStyle name="Normal 4 3 28 2" xfId="34723" xr:uid="{BE843B63-F8E0-4EA1-8256-78ED4E0AFC06}"/>
    <cellStyle name="Normal 4 3 28 2 2" xfId="34724" xr:uid="{4F9110AD-419D-4EC3-BE5C-F2739F9F8CAE}"/>
    <cellStyle name="Normal 4 3 28 3" xfId="34725" xr:uid="{28579FE8-63FA-4D53-A3D7-250B87099612}"/>
    <cellStyle name="Normal 4 3 29" xfId="34726" xr:uid="{A32B94D0-E262-4D30-A9F6-B210C16F8424}"/>
    <cellStyle name="Normal 4 3 29 2" xfId="34727" xr:uid="{E0AC61BD-119F-4887-8450-EDC0F59DFCD6}"/>
    <cellStyle name="Normal 4 3 29 2 2" xfId="34728" xr:uid="{4FA06002-5CA6-4450-978E-321FD591F545}"/>
    <cellStyle name="Normal 4 3 29 3" xfId="34729" xr:uid="{A88AE5B5-2D8B-4DBA-9BE9-85CC194591CE}"/>
    <cellStyle name="Normal 4 3 3" xfId="34730" xr:uid="{3DF0D39B-E0BF-4B60-9E92-45BD56C7CD6F}"/>
    <cellStyle name="Normal 4 3 3 2" xfId="34731" xr:uid="{ED7DEA58-B002-434E-BB52-A0A2CF286FFF}"/>
    <cellStyle name="Normal 4 3 3 2 2" xfId="34732" xr:uid="{2438B990-20A2-4262-99BC-249A6589321E}"/>
    <cellStyle name="Normal 4 3 3 3" xfId="34733" xr:uid="{98DD4370-BF10-4875-90C4-1C24DAEF8A1C}"/>
    <cellStyle name="Normal 4 3 30" xfId="34734" xr:uid="{2CC18746-B174-412C-BAA4-ACB10F7C254D}"/>
    <cellStyle name="Normal 4 3 30 2" xfId="34735" xr:uid="{1911756D-2549-4FBB-8E47-201369712246}"/>
    <cellStyle name="Normal 4 3 30 2 2" xfId="34736" xr:uid="{AECC7942-8BCC-4F5C-B3BC-54C854563751}"/>
    <cellStyle name="Normal 4 3 30 3" xfId="34737" xr:uid="{606A62E6-7FCC-40EB-8418-C1FDAF6396F5}"/>
    <cellStyle name="Normal 4 3 31" xfId="34738" xr:uid="{8F55CE5E-E78E-4D78-8434-645F5793C810}"/>
    <cellStyle name="Normal 4 3 31 2" xfId="34739" xr:uid="{A4462672-4130-40DE-AE82-5C8114717028}"/>
    <cellStyle name="Normal 4 3 31 2 2" xfId="34740" xr:uid="{2046B488-8134-413B-86D6-836CCA456465}"/>
    <cellStyle name="Normal 4 3 31 3" xfId="34741" xr:uid="{436E3EE5-07C9-4FAF-BB25-0BBA1E8886DC}"/>
    <cellStyle name="Normal 4 3 32" xfId="34742" xr:uid="{9D52A28F-FD1A-4693-8E92-533677B68528}"/>
    <cellStyle name="Normal 4 3 32 2" xfId="34743" xr:uid="{ABADB958-48AC-4AE0-880F-82677297D91D}"/>
    <cellStyle name="Normal 4 3 32 2 2" xfId="34744" xr:uid="{91AC2102-808F-4A5C-A4D6-CA64C1C34F45}"/>
    <cellStyle name="Normal 4 3 32 3" xfId="34745" xr:uid="{0F1CBE31-173A-498A-8930-4A9F425606F1}"/>
    <cellStyle name="Normal 4 3 33" xfId="34746" xr:uid="{682DB4EC-B84B-42AD-9F7A-5CCAB2DB8577}"/>
    <cellStyle name="Normal 4 3 33 2" xfId="34747" xr:uid="{4E6402A6-6254-4163-9D4F-FD8013705263}"/>
    <cellStyle name="Normal 4 3 33 2 2" xfId="34748" xr:uid="{60DB7EBB-D08E-40A1-9B46-2B372CE80936}"/>
    <cellStyle name="Normal 4 3 33 3" xfId="34749" xr:uid="{9DE30F3E-5760-4260-A84D-727CAA71E225}"/>
    <cellStyle name="Normal 4 3 34" xfId="34750" xr:uid="{815C0747-DB2F-4D13-8A97-94D060502B34}"/>
    <cellStyle name="Normal 4 3 34 2" xfId="34751" xr:uid="{75FF660B-22A2-4172-B8DE-5CB4327AB80C}"/>
    <cellStyle name="Normal 4 3 34 2 2" xfId="34752" xr:uid="{4A48DAD6-1D72-4613-8C3B-F962240967FE}"/>
    <cellStyle name="Normal 4 3 34 3" xfId="34753" xr:uid="{2B4AEA11-84CB-4BCC-A84F-772C593945BF}"/>
    <cellStyle name="Normal 4 3 35" xfId="34754" xr:uid="{48978975-B86F-4631-A97D-425F545BD931}"/>
    <cellStyle name="Normal 4 3 35 2" xfId="34755" xr:uid="{D0B32F38-1ADA-4E52-A350-13EAFBD4B245}"/>
    <cellStyle name="Normal 4 3 35 2 2" xfId="34756" xr:uid="{4D445A6F-C2F4-4B4A-A042-9C74F07FB3AC}"/>
    <cellStyle name="Normal 4 3 35 3" xfId="34757" xr:uid="{EFC28B9B-1C1D-4C8A-8279-38CA9C197313}"/>
    <cellStyle name="Normal 4 3 36" xfId="34758" xr:uid="{131ABCF2-CB21-46B6-AB7B-0EA10AF8BF21}"/>
    <cellStyle name="Normal 4 3 36 2" xfId="34759" xr:uid="{1883E1E2-74D2-4BC3-84D2-F412C004630C}"/>
    <cellStyle name="Normal 4 3 36 2 2" xfId="34760" xr:uid="{1F3D3BFF-95D6-4B22-A4D3-CAF739BB8C29}"/>
    <cellStyle name="Normal 4 3 36 3" xfId="34761" xr:uid="{E0B0387D-11A4-484A-8EEB-F10F54E0A1C9}"/>
    <cellStyle name="Normal 4 3 37" xfId="34762" xr:uid="{D24C0290-95B0-4530-A069-7A4FECAD5314}"/>
    <cellStyle name="Normal 4 3 37 2" xfId="34763" xr:uid="{6E35BAE5-AD10-448A-AC35-7B342CC7EE64}"/>
    <cellStyle name="Normal 4 3 37 2 2" xfId="34764" xr:uid="{9520698A-A4B1-4F94-B14E-FB66E6FF4227}"/>
    <cellStyle name="Normal 4 3 37 3" xfId="34765" xr:uid="{8FE5858F-DC0F-4EE1-A175-25031A6DA048}"/>
    <cellStyle name="Normal 4 3 38" xfId="34766" xr:uid="{05705D38-F75D-441D-A6CB-DFA5E75BE463}"/>
    <cellStyle name="Normal 4 3 38 2" xfId="34767" xr:uid="{AFCEA479-5243-445B-A43E-3A988E0084A9}"/>
    <cellStyle name="Normal 4 3 38 2 2" xfId="34768" xr:uid="{4A5FD2B8-3070-4071-A569-5C813CF63416}"/>
    <cellStyle name="Normal 4 3 38 3" xfId="34769" xr:uid="{1DA4954B-84E2-4DC2-B877-C0F448C9149B}"/>
    <cellStyle name="Normal 4 3 39" xfId="34770" xr:uid="{653919A3-34E1-4B8A-8A52-B4B29B507F97}"/>
    <cellStyle name="Normal 4 3 39 2" xfId="34771" xr:uid="{9EF9A663-BD3D-44A0-98E5-BD196BDDF3AB}"/>
    <cellStyle name="Normal 4 3 39 2 2" xfId="34772" xr:uid="{B964BE36-48F8-49C3-BB7B-5B2BC013F2AF}"/>
    <cellStyle name="Normal 4 3 39 3" xfId="34773" xr:uid="{602A8568-1B43-410E-99F0-E4E83E608F0B}"/>
    <cellStyle name="Normal 4 3 4" xfId="34774" xr:uid="{3C3D7612-6E9A-4C36-AE90-282AE7DCAE7D}"/>
    <cellStyle name="Normal 4 3 4 2" xfId="34775" xr:uid="{C082B99A-98C2-467C-B3A3-5BDC25793D7F}"/>
    <cellStyle name="Normal 4 3 4 2 2" xfId="34776" xr:uid="{C163B5B4-84D2-4C45-9E96-783A1592004D}"/>
    <cellStyle name="Normal 4 3 4 3" xfId="34777" xr:uid="{65906EC4-6BBE-4977-9D19-F323E997B1A3}"/>
    <cellStyle name="Normal 4 3 40" xfId="34778" xr:uid="{7BBCA327-5303-44D3-8FC6-F5B030A2CB09}"/>
    <cellStyle name="Normal 4 3 40 2" xfId="34779" xr:uid="{A09E1E43-99FA-486B-9594-E1875BE110B8}"/>
    <cellStyle name="Normal 4 3 40 2 2" xfId="34780" xr:uid="{CBD3638D-2FB8-4C6F-A58A-80124904C8A3}"/>
    <cellStyle name="Normal 4 3 40 3" xfId="34781" xr:uid="{D7DEC6F6-57B3-44F4-A69E-BB044B8C6CF1}"/>
    <cellStyle name="Normal 4 3 41" xfId="34782" xr:uid="{8E17BE33-55F0-4F15-B546-283A6E01AC93}"/>
    <cellStyle name="Normal 4 3 41 2" xfId="34783" xr:uid="{46031CF5-537D-4C90-B306-0C1180BDE5DA}"/>
    <cellStyle name="Normal 4 3 41 2 2" xfId="34784" xr:uid="{0E6D002F-9CFB-4206-9D60-CA4387C2ED3E}"/>
    <cellStyle name="Normal 4 3 41 3" xfId="34785" xr:uid="{AD4C9354-CC3B-49FC-B138-F679C5E70A33}"/>
    <cellStyle name="Normal 4 3 42" xfId="34786" xr:uid="{7B9BCC59-69D3-4B27-940E-6ADCB07F4944}"/>
    <cellStyle name="Normal 4 3 42 2" xfId="34787" xr:uid="{A1132AC7-0A1C-4F7A-AC64-0F4D58CE31DE}"/>
    <cellStyle name="Normal 4 3 42 2 2" xfId="34788" xr:uid="{3C3B2EDD-8104-46A3-8A0E-57FD0DBB9AF4}"/>
    <cellStyle name="Normal 4 3 42 3" xfId="34789" xr:uid="{283BD397-DE76-4887-833F-7ACBD224447B}"/>
    <cellStyle name="Normal 4 3 43" xfId="34790" xr:uid="{8A0B4F9A-9880-4AB5-8305-AABA9675F116}"/>
    <cellStyle name="Normal 4 3 43 2" xfId="34791" xr:uid="{B6EBB703-84DC-4518-88AB-3BC8C0B7B2D1}"/>
    <cellStyle name="Normal 4 3 43 2 2" xfId="34792" xr:uid="{D996A887-D4E0-433E-AA2B-C3150508CC29}"/>
    <cellStyle name="Normal 4 3 43 3" xfId="34793" xr:uid="{D85E9D72-6565-4BE3-A9B7-15C6A6839697}"/>
    <cellStyle name="Normal 4 3 44" xfId="34794" xr:uid="{5FA2E6A5-628F-4A50-9AF3-3889412CB941}"/>
    <cellStyle name="Normal 4 3 44 2" xfId="34795" xr:uid="{71B95F98-7405-4251-B843-8A6FA4982EBE}"/>
    <cellStyle name="Normal 4 3 44 2 2" xfId="34796" xr:uid="{39C43970-47B2-46A4-A790-E89CADA23F67}"/>
    <cellStyle name="Normal 4 3 44 3" xfId="34797" xr:uid="{D542EFA8-8D2E-43B8-B9BB-79A626C5B99F}"/>
    <cellStyle name="Normal 4 3 45" xfId="34798" xr:uid="{A3D2C869-A98A-4EAE-9D11-31576493FAE2}"/>
    <cellStyle name="Normal 4 3 45 2" xfId="34799" xr:uid="{1A10AED8-084A-45FD-AA8B-6C99A351215C}"/>
    <cellStyle name="Normal 4 3 45 2 2" xfId="34800" xr:uid="{E3E4E40B-B837-4C25-A594-0A5BC6DFB2A6}"/>
    <cellStyle name="Normal 4 3 45 3" xfId="34801" xr:uid="{46AE0C78-489A-4B7D-872C-A27C79978048}"/>
    <cellStyle name="Normal 4 3 46" xfId="34802" xr:uid="{9CD43A79-D2F7-42CD-A6F1-C4F0DDA23274}"/>
    <cellStyle name="Normal 4 3 46 2" xfId="34803" xr:uid="{022576B2-BAEC-468F-A053-0FCEC8363C3E}"/>
    <cellStyle name="Normal 4 3 46 2 2" xfId="34804" xr:uid="{703A8963-D7C6-43B6-93C1-792C569F0163}"/>
    <cellStyle name="Normal 4 3 46 3" xfId="34805" xr:uid="{B02A6997-378D-4278-B147-1B644DEFA2A2}"/>
    <cellStyle name="Normal 4 3 47" xfId="34806" xr:uid="{31FEC1F2-BDBA-4F12-815A-FB61CFF32495}"/>
    <cellStyle name="Normal 4 3 47 2" xfId="34807" xr:uid="{47270211-C026-4D02-B62E-7AD9769F673C}"/>
    <cellStyle name="Normal 4 3 47 2 2" xfId="34808" xr:uid="{D58F2CE1-6654-46F8-B87D-61470C882804}"/>
    <cellStyle name="Normal 4 3 47 3" xfId="34809" xr:uid="{D1D0FD2D-991F-4933-87BF-49AB54706EE1}"/>
    <cellStyle name="Normal 4 3 48" xfId="34810" xr:uid="{74D70E57-D3BD-448B-9611-589B28D254C0}"/>
    <cellStyle name="Normal 4 3 48 2" xfId="34811" xr:uid="{954CADB9-CE74-48B6-B0D5-DE74515AAA02}"/>
    <cellStyle name="Normal 4 3 48 2 2" xfId="34812" xr:uid="{B4418AB5-09DC-4DB1-B73C-E39609A919D2}"/>
    <cellStyle name="Normal 4 3 48 3" xfId="34813" xr:uid="{C4C211D5-65BC-4CDD-AD88-548D2DA6C297}"/>
    <cellStyle name="Normal 4 3 49" xfId="34814" xr:uid="{2CEB8540-72F0-40B4-9B83-8F9BFB70719F}"/>
    <cellStyle name="Normal 4 3 49 2" xfId="34815" xr:uid="{14813E76-E9C7-479F-96EE-65D34597A6F0}"/>
    <cellStyle name="Normal 4 3 49 2 2" xfId="34816" xr:uid="{DBA93639-5A2F-43ED-9892-A16962EA4B81}"/>
    <cellStyle name="Normal 4 3 49 3" xfId="34817" xr:uid="{062F4756-6462-4589-B6C2-007023F6D547}"/>
    <cellStyle name="Normal 4 3 5" xfId="34818" xr:uid="{CDFF1871-73ED-42FC-925F-01816022823B}"/>
    <cellStyle name="Normal 4 3 5 2" xfId="34819" xr:uid="{01805DB4-39EE-4611-B297-F04B033494CE}"/>
    <cellStyle name="Normal 4 3 5 2 2" xfId="34820" xr:uid="{876FBF6D-9F17-462C-B351-C50A82C07959}"/>
    <cellStyle name="Normal 4 3 5 3" xfId="34821" xr:uid="{769D4D14-CFBE-4856-B2D4-808CB94CD255}"/>
    <cellStyle name="Normal 4 3 50" xfId="34822" xr:uid="{130B14B7-D42A-4214-B9A2-26199ACDA7A7}"/>
    <cellStyle name="Normal 4 3 50 2" xfId="34823" xr:uid="{7B62622F-22F0-4BFA-8281-DF3CF3C647AD}"/>
    <cellStyle name="Normal 4 3 50 2 2" xfId="34824" xr:uid="{1CE0CC9B-BC3D-4E3F-A795-74F5E0E7B649}"/>
    <cellStyle name="Normal 4 3 50 3" xfId="34825" xr:uid="{BE86E860-CF57-4430-B708-7E84493149B1}"/>
    <cellStyle name="Normal 4 3 51" xfId="34826" xr:uid="{A651F5F4-DDBB-42F6-892E-E9F37077ACB6}"/>
    <cellStyle name="Normal 4 3 51 2" xfId="34827" xr:uid="{80B9750F-29D1-4571-8EA9-763208800000}"/>
    <cellStyle name="Normal 4 3 51 2 2" xfId="34828" xr:uid="{45FD2BA2-D5E9-4125-BCA6-BF8FB4472E82}"/>
    <cellStyle name="Normal 4 3 51 3" xfId="34829" xr:uid="{BEBB1E79-A563-4B3F-9355-14F6A140048E}"/>
    <cellStyle name="Normal 4 3 52" xfId="34830" xr:uid="{E78FDB54-10F7-4E28-B9AA-558EEF7803CD}"/>
    <cellStyle name="Normal 4 3 52 2" xfId="34831" xr:uid="{971829E6-C466-46D5-98F3-7598E980A71B}"/>
    <cellStyle name="Normal 4 3 52 2 2" xfId="34832" xr:uid="{E18F76F9-70BC-4602-9005-8EEBD689CDDA}"/>
    <cellStyle name="Normal 4 3 52 3" xfId="34833" xr:uid="{2057BCB5-B07D-42DA-9F6A-456519E99EC6}"/>
    <cellStyle name="Normal 4 3 53" xfId="34834" xr:uid="{69AA8436-724B-4E6B-A2A5-9B42A139C538}"/>
    <cellStyle name="Normal 4 3 53 2" xfId="34835" xr:uid="{26D01140-D0D6-4A37-980B-9F1E1F419B14}"/>
    <cellStyle name="Normal 4 3 53 2 2" xfId="34836" xr:uid="{A6E7AB41-37E2-447C-BCCC-B4E5A9ED0AA4}"/>
    <cellStyle name="Normal 4 3 53 3" xfId="34837" xr:uid="{4F6E1F43-5406-4760-9CBC-5E1A87FD1E3F}"/>
    <cellStyle name="Normal 4 3 54" xfId="34838" xr:uid="{02024720-6507-48A9-9D1F-4A600EFFA1F2}"/>
    <cellStyle name="Normal 4 3 54 2" xfId="34839" xr:uid="{8274F9CD-8F43-4985-8477-7BB4113269AD}"/>
    <cellStyle name="Normal 4 3 54 2 2" xfId="34840" xr:uid="{CF451E09-1807-4C60-B2BF-9E45736AD670}"/>
    <cellStyle name="Normal 4 3 54 3" xfId="34841" xr:uid="{048B783E-5E92-43DE-812A-C61E6FCE5F7B}"/>
    <cellStyle name="Normal 4 3 55" xfId="34842" xr:uid="{29021A21-BC2F-43A7-B40F-79A808AFCB21}"/>
    <cellStyle name="Normal 4 3 55 2" xfId="34843" xr:uid="{F8F72A54-5945-4C26-96C2-40A931D0E006}"/>
    <cellStyle name="Normal 4 3 55 2 2" xfId="34844" xr:uid="{94FC2F0B-A16F-45B0-AC77-586F99CB2ABE}"/>
    <cellStyle name="Normal 4 3 55 3" xfId="34845" xr:uid="{77567201-C256-400D-8CF3-5B5BAE1F6F58}"/>
    <cellStyle name="Normal 4 3 56" xfId="34846" xr:uid="{1B37096E-6E32-4C1A-BD78-FA85935BC233}"/>
    <cellStyle name="Normal 4 3 56 2" xfId="34847" xr:uid="{F108D8D2-1765-47C4-9E6E-6DFC97CEF27A}"/>
    <cellStyle name="Normal 4 3 56 2 2" xfId="34848" xr:uid="{4BB5EF2D-3468-4746-8BF1-96BA042A7C9A}"/>
    <cellStyle name="Normal 4 3 56 3" xfId="34849" xr:uid="{78545A3C-4505-4527-9063-1CAC4785AB80}"/>
    <cellStyle name="Normal 4 3 57" xfId="34850" xr:uid="{B46B7D84-9E3B-446A-98BC-9C8C53F5125B}"/>
    <cellStyle name="Normal 4 3 57 2" xfId="34851" xr:uid="{012D202C-CB95-4B47-8E34-7A1411A27730}"/>
    <cellStyle name="Normal 4 3 57 2 2" xfId="34852" xr:uid="{50CDC24A-6161-4639-91AE-2EA15160332A}"/>
    <cellStyle name="Normal 4 3 57 3" xfId="34853" xr:uid="{4EFED57E-6BCF-488C-B82E-529AB418BBB1}"/>
    <cellStyle name="Normal 4 3 58" xfId="34854" xr:uid="{1BCC8C4B-C948-499E-919B-A151ACB1B804}"/>
    <cellStyle name="Normal 4 3 58 2" xfId="34855" xr:uid="{DF3B8CE7-9972-4DF3-BA23-906297A816E4}"/>
    <cellStyle name="Normal 4 3 58 2 2" xfId="34856" xr:uid="{9AEC3D3A-F47A-4440-B471-8863A54574C7}"/>
    <cellStyle name="Normal 4 3 58 3" xfId="34857" xr:uid="{5B86D3DA-2E5E-4E14-8572-4007F9900721}"/>
    <cellStyle name="Normal 4 3 59" xfId="34858" xr:uid="{AC1A8D4A-9981-4C0A-8A16-5F7539FBFC3F}"/>
    <cellStyle name="Normal 4 3 59 2" xfId="34859" xr:uid="{7CC6E41F-6CDE-4715-928F-1227AAA52013}"/>
    <cellStyle name="Normal 4 3 59 2 2" xfId="34860" xr:uid="{CFBC9904-D3E4-4569-83D2-06370F9C029D}"/>
    <cellStyle name="Normal 4 3 59 3" xfId="34861" xr:uid="{8B1760C3-622E-4F1D-BB6A-00C1B207918F}"/>
    <cellStyle name="Normal 4 3 6" xfId="34862" xr:uid="{2AFF5C06-81AE-4E72-9A54-B195B657EB34}"/>
    <cellStyle name="Normal 4 3 6 2" xfId="34863" xr:uid="{27B9628D-34E8-4BEE-9535-DB799C2506BB}"/>
    <cellStyle name="Normal 4 3 6 2 2" xfId="34864" xr:uid="{A0AACD34-23C0-437B-84B5-2A8E2ADACF49}"/>
    <cellStyle name="Normal 4 3 6 3" xfId="34865" xr:uid="{CE358D9A-DF71-4153-81D3-68A12F81AB8D}"/>
    <cellStyle name="Normal 4 3 60" xfId="34866" xr:uid="{B40F4089-3183-408A-BDD9-8002F517BF1D}"/>
    <cellStyle name="Normal 4 3 60 2" xfId="34867" xr:uid="{5A7F1FDE-DD8C-4191-B1F5-7E6359FBC413}"/>
    <cellStyle name="Normal 4 3 60 2 2" xfId="34868" xr:uid="{9059C3E3-0B9F-4EA9-8986-344DF33D2212}"/>
    <cellStyle name="Normal 4 3 60 3" xfId="34869" xr:uid="{96DB03AC-65CC-4B9C-A620-AF8A58851138}"/>
    <cellStyle name="Normal 4 3 61" xfId="34870" xr:uid="{F1C0B3C8-AED3-463F-BB1A-8DD398A9AF19}"/>
    <cellStyle name="Normal 4 3 61 2" xfId="34871" xr:uid="{5F1B3A99-B77C-4FA9-8262-240FBFDC74DE}"/>
    <cellStyle name="Normal 4 3 61 2 2" xfId="34872" xr:uid="{DA2F72CD-290E-441D-B6CC-0C9B0E0D209D}"/>
    <cellStyle name="Normal 4 3 61 3" xfId="34873" xr:uid="{DA439EB7-ECD4-4CD0-99F0-7F67796E04D0}"/>
    <cellStyle name="Normal 4 3 62" xfId="34874" xr:uid="{4AED638D-B226-4017-A2F7-24FC8A7A702E}"/>
    <cellStyle name="Normal 4 3 62 2" xfId="34875" xr:uid="{F28E1313-C8FF-420D-9AB2-828FA2A359D4}"/>
    <cellStyle name="Normal 4 3 62 2 2" xfId="34876" xr:uid="{EB45AF49-D969-493D-8A2B-F685B7E58572}"/>
    <cellStyle name="Normal 4 3 62 3" xfId="34877" xr:uid="{D3E0266F-EBD6-48C7-865B-CA6685765847}"/>
    <cellStyle name="Normal 4 3 63" xfId="34878" xr:uid="{EC2153BA-45F2-4403-967C-80F2BC04A02A}"/>
    <cellStyle name="Normal 4 3 63 2" xfId="34879" xr:uid="{9D374F4F-F1F2-422B-AA6A-8B0B5DBC5F6D}"/>
    <cellStyle name="Normal 4 3 63 2 2" xfId="34880" xr:uid="{CACD207A-5719-4517-897F-DB589EF769D0}"/>
    <cellStyle name="Normal 4 3 63 3" xfId="34881" xr:uid="{C6A0275B-3B18-41D4-A942-A14BDAFE9F43}"/>
    <cellStyle name="Normal 4 3 64" xfId="34882" xr:uid="{504CAE53-7ACC-411F-8EED-F4326A943CDA}"/>
    <cellStyle name="Normal 4 3 64 2" xfId="34883" xr:uid="{75C24E4F-4007-4C30-9920-C3B81875B7CB}"/>
    <cellStyle name="Normal 4 3 64 2 2" xfId="34884" xr:uid="{7A40DBC3-CDE6-4615-ACAA-7784F2FF0935}"/>
    <cellStyle name="Normal 4 3 64 3" xfId="34885" xr:uid="{1FF55AFC-C663-4B26-9BDB-89EA1E04A698}"/>
    <cellStyle name="Normal 4 3 65" xfId="34886" xr:uid="{3D8B1DF6-5A4F-48F4-8E6E-6BC3681FCA5B}"/>
    <cellStyle name="Normal 4 3 65 2" xfId="34887" xr:uid="{50688DD7-446C-46B7-A734-A2CDDB9CC366}"/>
    <cellStyle name="Normal 4 3 65 2 2" xfId="34888" xr:uid="{EDDF7BF9-2165-417A-A079-17C20D6FD688}"/>
    <cellStyle name="Normal 4 3 65 3" xfId="34889" xr:uid="{D6B6E0BD-BCD5-4FBC-94EC-735072B996C3}"/>
    <cellStyle name="Normal 4 3 66" xfId="34890" xr:uid="{1D088A4E-55FB-4B8C-89B7-E92FABAC6C6E}"/>
    <cellStyle name="Normal 4 3 66 2" xfId="34891" xr:uid="{842B35B4-7D3F-46D5-9CA2-2F8DD6AB3A07}"/>
    <cellStyle name="Normal 4 3 66 2 2" xfId="34892" xr:uid="{ADD5B2BC-F382-40C1-83FA-973D5DDD0F95}"/>
    <cellStyle name="Normal 4 3 66 3" xfId="34893" xr:uid="{E6F9C3F3-A227-4042-823D-039ECA8F3CC6}"/>
    <cellStyle name="Normal 4 3 67" xfId="34894" xr:uid="{2139269D-B20A-41E9-9F2A-7178973DA64F}"/>
    <cellStyle name="Normal 4 3 67 2" xfId="34895" xr:uid="{29D92B95-9F66-42B3-B1E8-D604F8653F83}"/>
    <cellStyle name="Normal 4 3 67 2 2" xfId="34896" xr:uid="{26A596BF-5D0A-4B65-8FC3-EC7DA7576762}"/>
    <cellStyle name="Normal 4 3 67 3" xfId="34897" xr:uid="{C37F47C9-FE86-4DE8-90F0-BCB14F27610F}"/>
    <cellStyle name="Normal 4 3 68" xfId="34898" xr:uid="{0DF50EAA-772B-41C9-BD56-051D1421F15C}"/>
    <cellStyle name="Normal 4 3 68 2" xfId="34899" xr:uid="{7BBE583F-4561-474E-9E3C-E528A545FD3E}"/>
    <cellStyle name="Normal 4 3 68 2 2" xfId="34900" xr:uid="{B99FDB2A-3DEE-4A65-972D-ED05720A5B7F}"/>
    <cellStyle name="Normal 4 3 68 3" xfId="34901" xr:uid="{42CB1457-9D75-4640-A27F-34EFADE9F68E}"/>
    <cellStyle name="Normal 4 3 69" xfId="34902" xr:uid="{4E9287B9-42C6-4712-8882-91BD58D7005C}"/>
    <cellStyle name="Normal 4 3 69 2" xfId="34903" xr:uid="{A7B06AE5-24E7-4BF3-8286-7997ECA38CAB}"/>
    <cellStyle name="Normal 4 3 69 2 2" xfId="34904" xr:uid="{5463891B-2980-4C81-B3D4-EC753AA88125}"/>
    <cellStyle name="Normal 4 3 69 3" xfId="34905" xr:uid="{6DF2D28D-FF4C-4B68-A815-C2CB047487C5}"/>
    <cellStyle name="Normal 4 3 7" xfId="34906" xr:uid="{A9EE1FE4-8F10-4780-B870-37C3C8D3219F}"/>
    <cellStyle name="Normal 4 3 7 2" xfId="34907" xr:uid="{F94C27B2-90C9-4568-A94C-38F3362EC4D1}"/>
    <cellStyle name="Normal 4 3 7 2 2" xfId="34908" xr:uid="{04FB6505-CCAD-4FE0-9BCE-CB1E729827BE}"/>
    <cellStyle name="Normal 4 3 7 3" xfId="34909" xr:uid="{200EE799-C842-4765-BA0D-9FEA2C256B82}"/>
    <cellStyle name="Normal 4 3 70" xfId="34910" xr:uid="{097C75B0-7B11-4D6A-8280-CFC78F7F6194}"/>
    <cellStyle name="Normal 4 3 70 2" xfId="34911" xr:uid="{A0D141C5-9D7B-473D-BC64-8EF58916A504}"/>
    <cellStyle name="Normal 4 3 70 2 2" xfId="34912" xr:uid="{94781939-4D77-4708-8CA8-676FF936BC23}"/>
    <cellStyle name="Normal 4 3 70 3" xfId="34913" xr:uid="{DFB43426-6C64-45ED-B944-BFD96F587AA8}"/>
    <cellStyle name="Normal 4 3 71" xfId="34914" xr:uid="{8B373775-9DE3-4FDE-9103-6536E15587F0}"/>
    <cellStyle name="Normal 4 3 71 2" xfId="34915" xr:uid="{EFF3A2EA-9B89-400A-80BC-E8D5E91AB543}"/>
    <cellStyle name="Normal 4 3 71 2 2" xfId="34916" xr:uid="{8EF2486B-FC8F-4552-AFD2-8FE6630EB4DD}"/>
    <cellStyle name="Normal 4 3 71 3" xfId="34917" xr:uid="{53E9C5E7-3797-4DB3-91DB-ADBAF75BD724}"/>
    <cellStyle name="Normal 4 3 72" xfId="34918" xr:uid="{CA3EB167-ADE8-4251-818F-20C486494F90}"/>
    <cellStyle name="Normal 4 3 72 2" xfId="34919" xr:uid="{BF712816-05FC-4B8F-ABF7-4B4C9004EC21}"/>
    <cellStyle name="Normal 4 3 72 2 2" xfId="34920" xr:uid="{461E1E1F-8715-4750-B927-27F54B467A32}"/>
    <cellStyle name="Normal 4 3 72 3" xfId="34921" xr:uid="{4F5AF36B-BB89-40EC-8D07-98E9A94C3D09}"/>
    <cellStyle name="Normal 4 3 73" xfId="34922" xr:uid="{8150252E-3DEB-43E1-BC29-59658F1E433F}"/>
    <cellStyle name="Normal 4 3 73 2" xfId="34923" xr:uid="{D61227AB-237A-4389-9526-61BCBEFF0A09}"/>
    <cellStyle name="Normal 4 3 73 2 2" xfId="34924" xr:uid="{E4CB206C-D182-4DAB-9B53-B29BC3C4DFF1}"/>
    <cellStyle name="Normal 4 3 73 3" xfId="34925" xr:uid="{7277BA66-0B2B-44CE-811E-D97EEC2742C1}"/>
    <cellStyle name="Normal 4 3 74" xfId="34926" xr:uid="{8ADDBA74-C547-4261-A72D-2A673262C901}"/>
    <cellStyle name="Normal 4 3 74 2" xfId="34927" xr:uid="{BDA6F538-A8C8-4887-81AA-E5E9D6FCB64C}"/>
    <cellStyle name="Normal 4 3 74 2 2" xfId="34928" xr:uid="{5206FF48-B80B-44DE-928C-7C7728234EC7}"/>
    <cellStyle name="Normal 4 3 74 3" xfId="34929" xr:uid="{0A4FEDF9-66B5-4554-9969-4BF6EEB98B59}"/>
    <cellStyle name="Normal 4 3 75" xfId="34930" xr:uid="{365AA959-9CFB-471D-9251-0E0DD34708C0}"/>
    <cellStyle name="Normal 4 3 75 2" xfId="34931" xr:uid="{01A252C9-039D-499A-84CB-A2723A66D7A7}"/>
    <cellStyle name="Normal 4 3 75 2 2" xfId="34932" xr:uid="{5A2E0E25-924B-4DFF-8041-7F90DBA4ECA9}"/>
    <cellStyle name="Normal 4 3 75 3" xfId="34933" xr:uid="{9DBA3A46-DD4E-4638-ADFC-F523767CC003}"/>
    <cellStyle name="Normal 4 3 76" xfId="34934" xr:uid="{065D236F-76B6-4451-A20F-2CC61F4718D7}"/>
    <cellStyle name="Normal 4 3 76 2" xfId="34935" xr:uid="{79ADAF1D-2519-49BE-B7F2-6DFDCDA9D6F0}"/>
    <cellStyle name="Normal 4 3 76 2 2" xfId="34936" xr:uid="{F234B2DA-6D23-44A3-96EF-21AE3EDFF051}"/>
    <cellStyle name="Normal 4 3 76 3" xfId="34937" xr:uid="{3E31D307-45B9-4720-8C2A-D8DCCCE6552E}"/>
    <cellStyle name="Normal 4 3 77" xfId="34938" xr:uid="{75ADEF4C-926D-4656-B9C4-9B8E532BEAF8}"/>
    <cellStyle name="Normal 4 3 77 2" xfId="34939" xr:uid="{3590A3E3-9E18-4B95-804C-BEB47C546610}"/>
    <cellStyle name="Normal 4 3 77 2 2" xfId="34940" xr:uid="{DBB4E914-F6DA-4426-B3D1-CB2FD460A613}"/>
    <cellStyle name="Normal 4 3 77 3" xfId="34941" xr:uid="{40A85D8A-1AC6-4B6A-8C3D-1C2A0E30A8EC}"/>
    <cellStyle name="Normal 4 3 78" xfId="34942" xr:uid="{B80A53DC-C65D-438B-9D74-F1C785F26A3A}"/>
    <cellStyle name="Normal 4 3 78 2" xfId="34943" xr:uid="{E498EA45-3E43-4A01-8513-003F11F41A5B}"/>
    <cellStyle name="Normal 4 3 78 2 2" xfId="34944" xr:uid="{369946BF-6A21-405B-B76E-4D413AC45923}"/>
    <cellStyle name="Normal 4 3 78 3" xfId="34945" xr:uid="{3CE1FC14-8A8E-47A4-A3F3-64264D92539A}"/>
    <cellStyle name="Normal 4 3 79" xfId="34946" xr:uid="{477187FA-4FF6-49DA-A76B-F4F25ABC9966}"/>
    <cellStyle name="Normal 4 3 79 2" xfId="34947" xr:uid="{44E6334D-3EF4-45A1-BC14-321574FEABA5}"/>
    <cellStyle name="Normal 4 3 79 2 2" xfId="34948" xr:uid="{7120F386-F040-4F77-B7D9-B7F78D7D37A8}"/>
    <cellStyle name="Normal 4 3 79 3" xfId="34949" xr:uid="{C07B216C-2A08-420D-8E4A-8975E6303A51}"/>
    <cellStyle name="Normal 4 3 8" xfId="34950" xr:uid="{6C9CB27E-40A5-4F12-B2A4-DFBA50E862B6}"/>
    <cellStyle name="Normal 4 3 8 2" xfId="34951" xr:uid="{5A5D60A7-C88C-488C-98EE-AEB622AE62E1}"/>
    <cellStyle name="Normal 4 3 8 2 2" xfId="34952" xr:uid="{EC2076C8-2F32-4B69-AEB0-AD1463C94728}"/>
    <cellStyle name="Normal 4 3 8 3" xfId="34953" xr:uid="{02E51019-20C9-46EB-996B-445368D90AE2}"/>
    <cellStyle name="Normal 4 3 80" xfId="34954" xr:uid="{120DD57D-48E5-4BDC-AC4A-F0B3B9684629}"/>
    <cellStyle name="Normal 4 3 80 2" xfId="34955" xr:uid="{8679E3B8-C1CB-49DE-BA30-9368CAE83C5B}"/>
    <cellStyle name="Normal 4 3 80 2 2" xfId="34956" xr:uid="{36D79D7D-B79C-49EF-BFD6-6E840E4BAADD}"/>
    <cellStyle name="Normal 4 3 80 3" xfId="34957" xr:uid="{73126928-9846-42AE-843D-8C295A2EEB7F}"/>
    <cellStyle name="Normal 4 3 81" xfId="34958" xr:uid="{C2A70F00-A049-4A13-937D-B65D66E8D8B7}"/>
    <cellStyle name="Normal 4 3 81 2" xfId="34959" xr:uid="{72F42F3C-4CF9-4D59-8268-21574E0ABD33}"/>
    <cellStyle name="Normal 4 3 81 2 2" xfId="34960" xr:uid="{2D47BF49-198F-4C92-A834-9C5291B27C4F}"/>
    <cellStyle name="Normal 4 3 81 3" xfId="34961" xr:uid="{EC5CC373-0EB8-4640-B1D4-3B82F8DC9CD1}"/>
    <cellStyle name="Normal 4 3 82" xfId="34962" xr:uid="{4BBE846A-555E-4A96-8DBB-327716E82C76}"/>
    <cellStyle name="Normal 4 3 82 2" xfId="34963" xr:uid="{C8D387C9-3B31-452F-91E7-D209F3CC3F97}"/>
    <cellStyle name="Normal 4 3 82 2 2" xfId="34964" xr:uid="{F16BA964-ED7B-4EC4-9083-CE62383C5A97}"/>
    <cellStyle name="Normal 4 3 82 3" xfId="34965" xr:uid="{8D7B3E2C-D3E6-41D9-8F6F-B7CB0D04C619}"/>
    <cellStyle name="Normal 4 3 83" xfId="34966" xr:uid="{9F05AD70-3CC5-4051-82E8-8275DBB43632}"/>
    <cellStyle name="Normal 4 3 83 2" xfId="34967" xr:uid="{68DFD45E-2182-49B9-97CB-8578255CFB0D}"/>
    <cellStyle name="Normal 4 3 83 2 2" xfId="34968" xr:uid="{A1A3E123-DF1F-42BE-8C79-F4BB53DFEAF8}"/>
    <cellStyle name="Normal 4 3 83 3" xfId="34969" xr:uid="{5C776346-EB84-4F9C-837A-950FB38F31D3}"/>
    <cellStyle name="Normal 4 3 84" xfId="34970" xr:uid="{96F6C854-15A5-4A07-AF57-AD26FF58C5D6}"/>
    <cellStyle name="Normal 4 3 84 2" xfId="34971" xr:uid="{6AA5B18A-32D3-4F15-B63F-F011CC9E1096}"/>
    <cellStyle name="Normal 4 3 84 2 2" xfId="34972" xr:uid="{6BE6C682-87F0-466F-B0F0-D4F6A2B68BDA}"/>
    <cellStyle name="Normal 4 3 84 3" xfId="34973" xr:uid="{2FECEC93-4E91-4C8E-9898-1C6A22B19398}"/>
    <cellStyle name="Normal 4 3 85" xfId="34974" xr:uid="{B5AB8E80-325F-44FB-BF76-D8BB8648D16F}"/>
    <cellStyle name="Normal 4 3 85 2" xfId="34975" xr:uid="{5464D184-9598-47FB-A385-CA6FDB23EA66}"/>
    <cellStyle name="Normal 4 3 85 2 2" xfId="34976" xr:uid="{E44013DB-75AD-4A15-94C0-84BCC75AF1EE}"/>
    <cellStyle name="Normal 4 3 85 3" xfId="34977" xr:uid="{59ED981D-18EA-4301-AE9D-5BD7B9478F5D}"/>
    <cellStyle name="Normal 4 3 86" xfId="34978" xr:uid="{ABDC1FED-EC31-4FDF-A53D-9BC82F907D1B}"/>
    <cellStyle name="Normal 4 3 86 2" xfId="34979" xr:uid="{E82CB171-A652-4168-94F5-550DAA49C537}"/>
    <cellStyle name="Normal 4 3 86 2 2" xfId="34980" xr:uid="{6F6276FC-A90C-4017-A525-DA12013714C9}"/>
    <cellStyle name="Normal 4 3 86 3" xfId="34981" xr:uid="{4124F441-1691-48A2-A4D1-B5FF4E84DEF2}"/>
    <cellStyle name="Normal 4 3 87" xfId="34982" xr:uid="{8A1FC569-99B1-4AA8-A116-96581E77D247}"/>
    <cellStyle name="Normal 4 3 88" xfId="34983" xr:uid="{7D4EBF19-0286-4E49-B655-4999D26B965F}"/>
    <cellStyle name="Normal 4 3 88 2" xfId="34984" xr:uid="{6D902B59-4B23-4A51-9BFF-81D767F9F521}"/>
    <cellStyle name="Normal 4 3 89" xfId="34985" xr:uid="{97C7BC53-FA64-4F97-886C-3E88D7C1D35E}"/>
    <cellStyle name="Normal 4 3 9" xfId="34986" xr:uid="{DF73B4CD-8868-4668-8F51-2D0FA49B0A0E}"/>
    <cellStyle name="Normal 4 3 9 2" xfId="34987" xr:uid="{325E3933-BA21-460E-8175-A605D320E9A2}"/>
    <cellStyle name="Normal 4 3 9 2 2" xfId="34988" xr:uid="{23D41E4E-F995-4B35-AA5E-751B393A7934}"/>
    <cellStyle name="Normal 4 3 9 3" xfId="34989" xr:uid="{C2DC8C5A-4561-4536-B39A-D91FD8B57A89}"/>
    <cellStyle name="Normal 4 3 90" xfId="34990" xr:uid="{618671F0-38F5-4278-91FF-668C81326B74}"/>
    <cellStyle name="Normal 4 3 91" xfId="34991" xr:uid="{89EBEE2C-53B5-41B2-BFDA-AB486A862AFF}"/>
    <cellStyle name="Normal 4 30" xfId="34992" xr:uid="{D7CCF91E-262E-4E60-AE9B-7B8E2B85D563}"/>
    <cellStyle name="Normal 4 30 2" xfId="34993" xr:uid="{EB05E51B-F14F-4115-8860-1DD3E3D1ED71}"/>
    <cellStyle name="Normal 4 30 2 2" xfId="34994" xr:uid="{9559F4EC-ED0F-4359-952F-C3908AF2D7F4}"/>
    <cellStyle name="Normal 4 30 3" xfId="34995" xr:uid="{E6B2B035-DB6D-41F5-ADFE-3C7020741329}"/>
    <cellStyle name="Normal 4 31" xfId="34996" xr:uid="{03A9111F-E20F-43B9-A893-3F3DC3F0D47B}"/>
    <cellStyle name="Normal 4 31 2" xfId="34997" xr:uid="{90B73D25-317E-425D-A32F-93349D5FB263}"/>
    <cellStyle name="Normal 4 31 2 2" xfId="34998" xr:uid="{7D392E04-91AF-42E1-A670-7523056F1B90}"/>
    <cellStyle name="Normal 4 31 3" xfId="34999" xr:uid="{4B451B3E-98A1-4584-8B36-1F065A4F8790}"/>
    <cellStyle name="Normal 4 32" xfId="35000" xr:uid="{EFF933DC-7C7C-47E5-B6A7-9200F6352430}"/>
    <cellStyle name="Normal 4 32 2" xfId="35001" xr:uid="{2B146EFF-D599-4D8F-BE58-C370F43193D4}"/>
    <cellStyle name="Normal 4 32 2 2" xfId="35002" xr:uid="{E1728B17-F7A2-4587-869E-68EC5EE09601}"/>
    <cellStyle name="Normal 4 32 3" xfId="35003" xr:uid="{75EAB9EC-39E3-4E30-A2C1-6CA766507B37}"/>
    <cellStyle name="Normal 4 33" xfId="35004" xr:uid="{D8BAB419-662C-411F-84D6-A93B4AE5A44E}"/>
    <cellStyle name="Normal 4 33 2" xfId="35005" xr:uid="{92B01795-B67D-4FFD-8815-99905F7E207A}"/>
    <cellStyle name="Normal 4 33 2 2" xfId="35006" xr:uid="{AF80B42E-05C6-4CCD-B6FC-2B5AB2A19643}"/>
    <cellStyle name="Normal 4 33 3" xfId="35007" xr:uid="{4383A9DE-D9EE-4B79-BE23-79CD20863CAD}"/>
    <cellStyle name="Normal 4 34" xfId="35008" xr:uid="{820D9F73-7F12-4C9F-B5D1-57C91AC65B29}"/>
    <cellStyle name="Normal 4 34 2" xfId="35009" xr:uid="{FCB4779D-F7D8-4187-9DDA-B86500759DDD}"/>
    <cellStyle name="Normal 4 34 2 2" xfId="35010" xr:uid="{E043C543-06CB-479F-8C6E-2B207BE7091D}"/>
    <cellStyle name="Normal 4 34 3" xfId="35011" xr:uid="{EB9D1429-BF69-4A6D-B27B-542B7EE2A20E}"/>
    <cellStyle name="Normal 4 35" xfId="35012" xr:uid="{63F41276-2731-4992-A63E-64CF6C58538A}"/>
    <cellStyle name="Normal 4 35 2" xfId="35013" xr:uid="{BADCBF77-430A-417A-BFF9-FB7DC3CCC80B}"/>
    <cellStyle name="Normal 4 35 2 2" xfId="35014" xr:uid="{C8203098-1F10-44BA-9134-1E5895789C12}"/>
    <cellStyle name="Normal 4 35 3" xfId="35015" xr:uid="{E717A8AE-12B9-4A90-9011-92A88AD11D5C}"/>
    <cellStyle name="Normal 4 36" xfId="35016" xr:uid="{4E3F2680-374A-4A08-B391-845AEFF80336}"/>
    <cellStyle name="Normal 4 36 2" xfId="35017" xr:uid="{CF89F822-66B2-45FF-8588-C43E07F5A471}"/>
    <cellStyle name="Normal 4 36 2 2" xfId="35018" xr:uid="{4D4A02EB-2670-4F2F-946B-EE6A8B9D061B}"/>
    <cellStyle name="Normal 4 36 3" xfId="35019" xr:uid="{83510E20-5912-4C44-92ED-F8BCE79D8C55}"/>
    <cellStyle name="Normal 4 37" xfId="35020" xr:uid="{1A174EEF-38C6-4F04-A4FA-42C1F22BAC8F}"/>
    <cellStyle name="Normal 4 37 2" xfId="35021" xr:uid="{A52909A2-CE52-4EC3-AD76-BA6FEAC27173}"/>
    <cellStyle name="Normal 4 37 2 2" xfId="35022" xr:uid="{5DFD0C7C-A57B-4947-AF2F-737ADAEB62F7}"/>
    <cellStyle name="Normal 4 37 3" xfId="35023" xr:uid="{14AC8BF1-77B6-4B59-80F1-AC8773A23B06}"/>
    <cellStyle name="Normal 4 38" xfId="35024" xr:uid="{E002941A-C870-4E67-A064-33927B862645}"/>
    <cellStyle name="Normal 4 38 2" xfId="35025" xr:uid="{2D241A5C-9566-4B16-B25D-5C20F473F6C2}"/>
    <cellStyle name="Normal 4 38 2 2" xfId="35026" xr:uid="{D51386A4-1AB5-4EF7-9474-2163255020A0}"/>
    <cellStyle name="Normal 4 38 3" xfId="35027" xr:uid="{FE213D04-6714-44EB-A490-60ED479A8443}"/>
    <cellStyle name="Normal 4 39" xfId="35028" xr:uid="{D8A23083-BE8B-4970-B93B-BE0E09785D09}"/>
    <cellStyle name="Normal 4 39 2" xfId="35029" xr:uid="{459AAD45-C3D6-4779-A1FE-00F508D96236}"/>
    <cellStyle name="Normal 4 39 2 2" xfId="35030" xr:uid="{5AC60BC3-3033-4C9A-A3AF-7111480C6BA7}"/>
    <cellStyle name="Normal 4 39 3" xfId="35031" xr:uid="{14211327-F814-4903-9E7C-AEC74BB59720}"/>
    <cellStyle name="Normal 4 4" xfId="35032" xr:uid="{7DDECBD3-C3AC-4CBD-849C-DE1F1E6A4BEA}"/>
    <cellStyle name="Normal 4 4 2" xfId="35033" xr:uid="{88C55F5A-94D6-4E95-8511-F78E4D4F4130}"/>
    <cellStyle name="Normal 4 4 2 2" xfId="35034" xr:uid="{9D6A71E0-273B-4181-BDFC-086E54BCCDF6}"/>
    <cellStyle name="Normal 4 4 2 2 2" xfId="35035" xr:uid="{B62D235D-62EB-4BFD-9C14-2F8D7898979B}"/>
    <cellStyle name="Normal 4 4 2 3" xfId="35036" xr:uid="{44A3A8CA-14FB-426D-939F-4068B41FEE6C}"/>
    <cellStyle name="Normal 4 4 3" xfId="35037" xr:uid="{D80C4571-CACF-4FC8-BAD9-CE8728B8EF4C}"/>
    <cellStyle name="Normal 4 4 4" xfId="35038" xr:uid="{14B03F9C-252D-412D-8A1C-AB13241D23F6}"/>
    <cellStyle name="Normal 4 4 4 2" xfId="35039" xr:uid="{477C1A45-E942-4510-A886-E43265E28756}"/>
    <cellStyle name="Normal 4 4 5" xfId="35040" xr:uid="{0BF7BB98-2714-453B-8B03-032728E1652F}"/>
    <cellStyle name="Normal 4 4 6" xfId="35041" xr:uid="{CC2971C9-9B48-49A1-B386-351CCCF80418}"/>
    <cellStyle name="Normal 4 40" xfId="35042" xr:uid="{1DAC4FD5-8E19-4F6C-8962-4695F28997C8}"/>
    <cellStyle name="Normal 4 40 2" xfId="35043" xr:uid="{9E316BB2-AA08-4DB3-8731-7B1222F58B44}"/>
    <cellStyle name="Normal 4 40 2 2" xfId="35044" xr:uid="{87F5CDF8-8B40-4213-9237-5EBA3245C4E4}"/>
    <cellStyle name="Normal 4 40 3" xfId="35045" xr:uid="{5FB14B82-340F-47FC-9D18-1C6A5E0BE65B}"/>
    <cellStyle name="Normal 4 41" xfId="35046" xr:uid="{10F877E8-8D21-416E-8C4D-2EE626232E90}"/>
    <cellStyle name="Normal 4 41 2" xfId="35047" xr:uid="{3215D436-E60D-4692-A7AF-62F956AA556E}"/>
    <cellStyle name="Normal 4 41 2 2" xfId="35048" xr:uid="{8215054C-BE03-4966-B7AA-43D607D5AE23}"/>
    <cellStyle name="Normal 4 41 3" xfId="35049" xr:uid="{ABD2DC6E-0CAC-4687-B573-794860E58905}"/>
    <cellStyle name="Normal 4 42" xfId="35050" xr:uid="{C1E258B7-F69E-43B6-8EE0-4064EDA7EE9D}"/>
    <cellStyle name="Normal 4 42 2" xfId="35051" xr:uid="{515D9527-A936-4F65-B88B-C238DFA69008}"/>
    <cellStyle name="Normal 4 42 2 2" xfId="35052" xr:uid="{FB92B367-46C3-43B6-A6C2-1B8E649E9154}"/>
    <cellStyle name="Normal 4 42 3" xfId="35053" xr:uid="{B4C1B546-441E-4A5D-ABFF-394A7CCBD20B}"/>
    <cellStyle name="Normal 4 43" xfId="35054" xr:uid="{C3F8D4D7-48AA-498A-AD30-545425EA4E38}"/>
    <cellStyle name="Normal 4 43 2" xfId="35055" xr:uid="{28D7F144-B8A6-4B04-B7D1-BA06A5540B9D}"/>
    <cellStyle name="Normal 4 43 2 2" xfId="35056" xr:uid="{21D209F5-9099-417F-A7AD-45F006D5635F}"/>
    <cellStyle name="Normal 4 43 3" xfId="35057" xr:uid="{5EF8BAAD-AB43-4E38-AD02-C0CADEBEF0B8}"/>
    <cellStyle name="Normal 4 44" xfId="35058" xr:uid="{04D293C8-7E5F-4381-AE5A-2FF43420A8EC}"/>
    <cellStyle name="Normal 4 44 2" xfId="35059" xr:uid="{3FA3C794-EA3F-470D-A673-44D4455A75D1}"/>
    <cellStyle name="Normal 4 44 2 2" xfId="35060" xr:uid="{AAE3A652-99F3-4410-B859-0C46D65B65B5}"/>
    <cellStyle name="Normal 4 44 3" xfId="35061" xr:uid="{153B3B8D-F83C-4F1C-9DA8-2731F6A4A713}"/>
    <cellStyle name="Normal 4 45" xfId="35062" xr:uid="{18375C28-DA92-4E7B-92DE-77CB697E581C}"/>
    <cellStyle name="Normal 4 45 2" xfId="35063" xr:uid="{5BFF7A7C-8725-4C38-8D43-7E7FF646F3DE}"/>
    <cellStyle name="Normal 4 45 2 2" xfId="35064" xr:uid="{AB60A886-6482-4E52-A527-41109F4B7A7A}"/>
    <cellStyle name="Normal 4 45 3" xfId="35065" xr:uid="{626F6AEC-8967-4C53-A4AF-C82C569CFE86}"/>
    <cellStyle name="Normal 4 46" xfId="35066" xr:uid="{5A03A102-3E11-44E1-82FE-379D8408A113}"/>
    <cellStyle name="Normal 4 46 2" xfId="35067" xr:uid="{ADF2F3F6-FD44-455A-B988-7121C4E763EE}"/>
    <cellStyle name="Normal 4 46 2 2" xfId="35068" xr:uid="{4C021D38-B8E1-4A52-9B53-ADADD8C20ABD}"/>
    <cellStyle name="Normal 4 46 3" xfId="35069" xr:uid="{0255C410-54EF-4C29-A841-B7D780D13C5E}"/>
    <cellStyle name="Normal 4 47" xfId="35070" xr:uid="{37C065DD-7C0A-4922-A38D-2A98A9C082F3}"/>
    <cellStyle name="Normal 4 47 2" xfId="35071" xr:uid="{34D047E2-2964-4811-80AD-D4C2DDC69620}"/>
    <cellStyle name="Normal 4 47 2 2" xfId="35072" xr:uid="{F6E9430B-550B-496E-9CE8-DDA6111772D6}"/>
    <cellStyle name="Normal 4 47 3" xfId="35073" xr:uid="{6E5BD22F-79BE-4A76-A202-B754EBCBE12F}"/>
    <cellStyle name="Normal 4 48" xfId="35074" xr:uid="{C8BA9655-5573-4C95-BFED-78E6186EFD51}"/>
    <cellStyle name="Normal 4 48 2" xfId="35075" xr:uid="{3686041B-974C-4610-9D15-892E14AD1627}"/>
    <cellStyle name="Normal 4 48 2 2" xfId="35076" xr:uid="{4CE17210-E5BF-4964-BF30-3C74DFBF924D}"/>
    <cellStyle name="Normal 4 48 3" xfId="35077" xr:uid="{1DC0D0C3-99C9-449B-88BD-655829465AAB}"/>
    <cellStyle name="Normal 4 49" xfId="35078" xr:uid="{50E46CB9-EFEF-4B4B-A8D9-A69B170476AD}"/>
    <cellStyle name="Normal 4 49 2" xfId="35079" xr:uid="{F3790A17-6075-45B3-89F7-597C4BD82EAB}"/>
    <cellStyle name="Normal 4 49 2 2" xfId="35080" xr:uid="{0A4F0C67-B3DA-47F1-A9D4-A269BD3D1F3A}"/>
    <cellStyle name="Normal 4 49 3" xfId="35081" xr:uid="{A937119A-DB73-4061-A0B1-4C8D3129E5E4}"/>
    <cellStyle name="Normal 4 5" xfId="35082" xr:uid="{57A785A3-8A55-4890-9D5E-44BF892CD172}"/>
    <cellStyle name="Normal 4 5 2" xfId="35083" xr:uid="{99A7627A-ACC4-4FB0-85DD-32266627B10D}"/>
    <cellStyle name="Normal 4 5 2 2" xfId="35084" xr:uid="{84EAE381-C279-414E-877A-0C4DCCB2E349}"/>
    <cellStyle name="Normal 4 5 2 2 2" xfId="35085" xr:uid="{31F34508-0F9B-4B8A-AA0B-BE38BC178BDF}"/>
    <cellStyle name="Normal 4 5 2 3" xfId="35086" xr:uid="{115339A6-7D70-43CF-8CAD-BF03ECFCD5D5}"/>
    <cellStyle name="Normal 4 5 3" xfId="35087" xr:uid="{25AFCF5F-4926-426F-B81E-706E74F895B0}"/>
    <cellStyle name="Normal 4 5 4" xfId="35088" xr:uid="{4B025B8E-941F-4F68-B7D1-113B3A6654F4}"/>
    <cellStyle name="Normal 4 5 4 2" xfId="35089" xr:uid="{7DC0444A-0600-4532-AB36-EFDE67D089DE}"/>
    <cellStyle name="Normal 4 5 5" xfId="35090" xr:uid="{E9F8E0FA-76A2-4F8A-A456-6D6BD8DD0915}"/>
    <cellStyle name="Normal 4 5 6" xfId="35091" xr:uid="{81889A31-73D9-4C55-BB56-D6AD328BE8CF}"/>
    <cellStyle name="Normal 4 50" xfId="35092" xr:uid="{18A19D9C-520E-43B8-97F0-E4AD39A22FB3}"/>
    <cellStyle name="Normal 4 50 2" xfId="35093" xr:uid="{A8A23D19-1E53-47D5-A7DE-BA3FEB120D61}"/>
    <cellStyle name="Normal 4 50 2 2" xfId="35094" xr:uid="{79052140-78C5-4648-9004-8D46A7473768}"/>
    <cellStyle name="Normal 4 50 3" xfId="35095" xr:uid="{AF89775A-C9CC-4830-A7CB-E4D492DE9E54}"/>
    <cellStyle name="Normal 4 51" xfId="35096" xr:uid="{364392BC-F9FC-4A5C-82B6-8F07467D0538}"/>
    <cellStyle name="Normal 4 51 2" xfId="35097" xr:uid="{2F6F12DA-6D18-456E-B0F0-31DD5C9CE566}"/>
    <cellStyle name="Normal 4 51 2 2" xfId="35098" xr:uid="{4C2F3C58-6B2E-478E-8699-02A2E8475B52}"/>
    <cellStyle name="Normal 4 51 3" xfId="35099" xr:uid="{7A1BABA8-AA96-4F1D-BE52-724892FB7192}"/>
    <cellStyle name="Normal 4 52" xfId="35100" xr:uid="{41606225-E313-405E-A796-E4EDE46B0F6C}"/>
    <cellStyle name="Normal 4 52 2" xfId="35101" xr:uid="{90FF02B4-BE24-4D2A-9DF6-4BA128D80A70}"/>
    <cellStyle name="Normal 4 52 2 2" xfId="35102" xr:uid="{941E89CB-C320-4FF8-92CE-38EC5DD02216}"/>
    <cellStyle name="Normal 4 52 3" xfId="35103" xr:uid="{15C68661-7CDF-4852-9308-A7BA903A5D32}"/>
    <cellStyle name="Normal 4 53" xfId="35104" xr:uid="{FF8BC509-C292-457D-B0B7-E38D97A91544}"/>
    <cellStyle name="Normal 4 53 2" xfId="35105" xr:uid="{F874E5B4-9C2C-43F4-88B0-898D602D8003}"/>
    <cellStyle name="Normal 4 53 2 2" xfId="35106" xr:uid="{4C14ADDC-36DB-4CAA-9BA9-B515224A7D5B}"/>
    <cellStyle name="Normal 4 53 3" xfId="35107" xr:uid="{9D1369AC-EE83-4E5A-82D0-48818D8ACE00}"/>
    <cellStyle name="Normal 4 54" xfId="35108" xr:uid="{1A9514DA-37F6-4F3C-A72C-D6995853317F}"/>
    <cellStyle name="Normal 4 54 2" xfId="35109" xr:uid="{B5E8CFEA-12A2-4A79-8900-805452EBC268}"/>
    <cellStyle name="Normal 4 54 2 2" xfId="35110" xr:uid="{A3B1AE40-4A09-4926-A867-B89E771D5559}"/>
    <cellStyle name="Normal 4 54 3" xfId="35111" xr:uid="{39443EA4-4276-492F-9954-93E93A44DCDB}"/>
    <cellStyle name="Normal 4 55" xfId="35112" xr:uid="{C051F97F-D302-48CF-A79E-3ECFC57C2070}"/>
    <cellStyle name="Normal 4 55 2" xfId="35113" xr:uid="{0EBBEB8F-C628-4BD4-98AC-B5B691FD243C}"/>
    <cellStyle name="Normal 4 55 2 2" xfId="35114" xr:uid="{20C3DE01-49CD-48C6-B9EC-5F52854B907E}"/>
    <cellStyle name="Normal 4 55 3" xfId="35115" xr:uid="{BA3190FC-EFB8-479E-8D8F-3B898F104023}"/>
    <cellStyle name="Normal 4 56" xfId="35116" xr:uid="{4100CD81-EACB-44BE-9D6C-906C4F0729EA}"/>
    <cellStyle name="Normal 4 56 2" xfId="35117" xr:uid="{2964BB4B-5C93-4E66-8563-204AE51AA4FA}"/>
    <cellStyle name="Normal 4 56 2 2" xfId="35118" xr:uid="{810A1D41-4904-4DBF-A6BB-6587CC2996D8}"/>
    <cellStyle name="Normal 4 56 3" xfId="35119" xr:uid="{DC71F498-31DD-4C9B-B64F-1E294CC3C50F}"/>
    <cellStyle name="Normal 4 57" xfId="35120" xr:uid="{0BDECC87-09B4-4847-8701-00A4F7F2F2CD}"/>
    <cellStyle name="Normal 4 57 2" xfId="35121" xr:uid="{DA667584-34AD-4985-B3A8-8DA6B7259290}"/>
    <cellStyle name="Normal 4 57 2 2" xfId="35122" xr:uid="{591A264A-F68E-4961-897E-4D01B90011E3}"/>
    <cellStyle name="Normal 4 57 3" xfId="35123" xr:uid="{1397F88C-D0AB-4121-98AA-CB283D006E54}"/>
    <cellStyle name="Normal 4 58" xfId="35124" xr:uid="{E3A51492-7B3F-4023-85D8-9183819DB552}"/>
    <cellStyle name="Normal 4 58 2" xfId="35125" xr:uid="{42B611AF-D6BE-4DE5-8DC3-2E10FD7A0610}"/>
    <cellStyle name="Normal 4 58 2 2" xfId="35126" xr:uid="{F5B146FB-1A64-4541-BA0E-221ECA3CDDBD}"/>
    <cellStyle name="Normal 4 58 3" xfId="35127" xr:uid="{B8329F02-04F3-4378-8688-6008689D46A2}"/>
    <cellStyle name="Normal 4 59" xfId="35128" xr:uid="{387E9EF4-6A86-4A0E-B4D1-0431BFF07A29}"/>
    <cellStyle name="Normal 4 59 2" xfId="35129" xr:uid="{F68799FA-53DD-4BA9-9957-B2C7287B45F0}"/>
    <cellStyle name="Normal 4 59 2 2" xfId="35130" xr:uid="{A503213A-9F9B-4B8B-9D79-219F0747D1EA}"/>
    <cellStyle name="Normal 4 59 3" xfId="35131" xr:uid="{6EF83012-125D-432A-9571-BCE9943FACA3}"/>
    <cellStyle name="Normal 4 6" xfId="35132" xr:uid="{FE80E934-97AE-4ACC-9187-2055A0FDD643}"/>
    <cellStyle name="Normal 4 6 2" xfId="35133" xr:uid="{C8AAE922-A9AD-4472-9814-6949027E0082}"/>
    <cellStyle name="Normal 4 6 3" xfId="35134" xr:uid="{0F43D7D7-59CA-4B6C-84D5-2BAF1B94B8F4}"/>
    <cellStyle name="Normal 4 6 3 2" xfId="35135" xr:uid="{0CFFE561-CCDF-4722-8D6C-AEB633B4DFE5}"/>
    <cellStyle name="Normal 4 6 4" xfId="35136" xr:uid="{85144A0F-17DE-4CFC-AC08-3DA36955F3FA}"/>
    <cellStyle name="Normal 4 6 5" xfId="35137" xr:uid="{4F66E294-6F25-4FED-A56D-BA84FF43898B}"/>
    <cellStyle name="Normal 4 60" xfId="35138" xr:uid="{4E24D2F9-E0D7-4CA8-B561-7C262B7FBAF5}"/>
    <cellStyle name="Normal 4 60 2" xfId="35139" xr:uid="{8C76DA3F-E10B-40C4-B991-2129BF149B17}"/>
    <cellStyle name="Normal 4 60 2 2" xfId="35140" xr:uid="{8F4C933C-C230-4B29-AD2F-5AF543F7C702}"/>
    <cellStyle name="Normal 4 60 3" xfId="35141" xr:uid="{B7B46A6E-E44A-43C7-A611-CCB6A101F25D}"/>
    <cellStyle name="Normal 4 61" xfId="35142" xr:uid="{44A3AC6C-7DB5-46DA-A49C-AD33C49A2CE4}"/>
    <cellStyle name="Normal 4 61 2" xfId="35143" xr:uid="{7F757ABD-8C04-4163-B6F5-7F092AA3DFB2}"/>
    <cellStyle name="Normal 4 61 2 2" xfId="35144" xr:uid="{2758DB71-31F5-49C6-8890-72E622DE3D8E}"/>
    <cellStyle name="Normal 4 61 3" xfId="35145" xr:uid="{59AC034E-D32C-419D-A91E-A1ECEFBD6968}"/>
    <cellStyle name="Normal 4 62" xfId="35146" xr:uid="{A3BEBF45-5151-4AA4-B656-BAD83624BB77}"/>
    <cellStyle name="Normal 4 62 2" xfId="35147" xr:uid="{9617E856-1D32-4656-A374-939A41E12AB1}"/>
    <cellStyle name="Normal 4 62 2 2" xfId="35148" xr:uid="{02BA64E5-F3C8-4D4A-8FD6-95BC6E060526}"/>
    <cellStyle name="Normal 4 62 3" xfId="35149" xr:uid="{7823CE6D-078B-4117-92E6-2A95C1F0285B}"/>
    <cellStyle name="Normal 4 63" xfId="35150" xr:uid="{6DE0A705-4097-42B3-AC0D-D7544F3852ED}"/>
    <cellStyle name="Normal 4 63 2" xfId="35151" xr:uid="{ED9F2FB6-CF10-4BE4-A947-C7781DC44AE8}"/>
    <cellStyle name="Normal 4 63 2 2" xfId="35152" xr:uid="{42A26A05-AF57-4A1D-BC2E-E91F7B1F08E0}"/>
    <cellStyle name="Normal 4 63 3" xfId="35153" xr:uid="{506AD2EA-1D1E-46F8-A062-356D8DF6D268}"/>
    <cellStyle name="Normal 4 64" xfId="35154" xr:uid="{6CD8473F-F721-4D96-B84C-7605811060B3}"/>
    <cellStyle name="Normal 4 64 2" xfId="35155" xr:uid="{8FFEA2C0-C475-4312-BE9A-CCC6A2285244}"/>
    <cellStyle name="Normal 4 64 2 2" xfId="35156" xr:uid="{B1C651A0-B13C-4B54-802A-55B10862F948}"/>
    <cellStyle name="Normal 4 64 3" xfId="35157" xr:uid="{A889E6BC-80B3-4838-BC0F-14C1F1BE45B3}"/>
    <cellStyle name="Normal 4 65" xfId="35158" xr:uid="{D9B9AC39-D35E-44C3-B920-78FBA0A6612E}"/>
    <cellStyle name="Normal 4 65 2" xfId="35159" xr:uid="{ECE5586B-7CB4-4E89-A666-EA32308FF97C}"/>
    <cellStyle name="Normal 4 65 2 2" xfId="35160" xr:uid="{A7713C4A-CD53-4DD4-8875-4358CDCF42DA}"/>
    <cellStyle name="Normal 4 65 3" xfId="35161" xr:uid="{D5BBE048-691E-496C-91E6-C09A6F799A63}"/>
    <cellStyle name="Normal 4 66" xfId="35162" xr:uid="{74357771-FAD8-40BE-AF35-4A522D2AF067}"/>
    <cellStyle name="Normal 4 66 2" xfId="35163" xr:uid="{566D28F6-2ADA-483A-BF4C-A7E2F7BA8FAC}"/>
    <cellStyle name="Normal 4 66 2 2" xfId="35164" xr:uid="{C4B80407-FC46-4DFF-A984-B48CB632A801}"/>
    <cellStyle name="Normal 4 66 3" xfId="35165" xr:uid="{2EC5CB2A-A160-4320-AF28-80EAC5316AD1}"/>
    <cellStyle name="Normal 4 67" xfId="35166" xr:uid="{3AFB0221-D59F-4C02-9F64-9B2401BD9C2E}"/>
    <cellStyle name="Normal 4 67 2" xfId="35167" xr:uid="{8091A241-F67C-451B-BCBD-25993EA3536E}"/>
    <cellStyle name="Normal 4 67 2 2" xfId="35168" xr:uid="{51BB613E-16A2-43EB-B606-A9D5541CEE41}"/>
    <cellStyle name="Normal 4 67 3" xfId="35169" xr:uid="{B16D6DE1-86F9-4992-A5CA-2A0BE7F00A69}"/>
    <cellStyle name="Normal 4 68" xfId="35170" xr:uid="{5E50DF75-0B41-45AF-8A84-B4BBE1E68F76}"/>
    <cellStyle name="Normal 4 68 2" xfId="35171" xr:uid="{CC7C2B8F-A891-400C-8385-17DE122D927F}"/>
    <cellStyle name="Normal 4 68 2 2" xfId="35172" xr:uid="{F77B2027-0619-48BE-A5BB-F092B0150F2E}"/>
    <cellStyle name="Normal 4 68 3" xfId="35173" xr:uid="{92242E68-B70A-4B62-9A0C-129F0AAA50CF}"/>
    <cellStyle name="Normal 4 69" xfId="35174" xr:uid="{A37FABAE-75AF-44C4-A162-B8F6581076A5}"/>
    <cellStyle name="Normal 4 69 2" xfId="35175" xr:uid="{0BCEC298-F983-4200-ABFB-E558D16A8209}"/>
    <cellStyle name="Normal 4 69 2 2" xfId="35176" xr:uid="{D9BF8BFC-DC73-4FA7-91AA-9EDFCCA2801D}"/>
    <cellStyle name="Normal 4 69 3" xfId="35177" xr:uid="{3DB04B5D-436C-4EFA-9969-54A5A94A4A96}"/>
    <cellStyle name="Normal 4 7" xfId="35178" xr:uid="{356B714D-6923-4FE3-8B57-71EB073E3053}"/>
    <cellStyle name="Normal 4 7 2" xfId="35179" xr:uid="{49A3A32A-EB79-4197-B405-2A7F951C8A33}"/>
    <cellStyle name="Normal 4 7 3" xfId="35180" xr:uid="{CA38CAB0-69F0-4E18-BAA1-1370E5BFE784}"/>
    <cellStyle name="Normal 4 7 3 2" xfId="35181" xr:uid="{CE2BE857-F06E-4BD8-96B9-07A81F941044}"/>
    <cellStyle name="Normal 4 7 4" xfId="35182" xr:uid="{113B3239-6BBA-4A8C-966C-58874A8A2B98}"/>
    <cellStyle name="Normal 4 7 5" xfId="35183" xr:uid="{40CA5E1B-FF6C-4E74-9CB6-20B5FAE83AE2}"/>
    <cellStyle name="Normal 4 70" xfId="35184" xr:uid="{4A8998E4-13DF-4F40-BB0F-7936CB4EEC3D}"/>
    <cellStyle name="Normal 4 70 2" xfId="35185" xr:uid="{945104D7-9E9C-4749-8AE5-26887E63A0FE}"/>
    <cellStyle name="Normal 4 70 2 2" xfId="35186" xr:uid="{6CA4D8D1-13ED-4814-B6B3-727881ABD31A}"/>
    <cellStyle name="Normal 4 70 3" xfId="35187" xr:uid="{259E8225-E89F-4146-98F8-B0C2910007F1}"/>
    <cellStyle name="Normal 4 71" xfId="35188" xr:uid="{E285A20F-472B-4430-99A7-2A81C256FB15}"/>
    <cellStyle name="Normal 4 71 2" xfId="35189" xr:uid="{311033FD-EFA6-4764-B9A1-5B7F72D39E41}"/>
    <cellStyle name="Normal 4 71 2 2" xfId="35190" xr:uid="{7984D77F-C717-43DD-B36C-523871A318FD}"/>
    <cellStyle name="Normal 4 71 3" xfId="35191" xr:uid="{9C22FEAF-4C6A-4D29-85C5-BA8411FEF536}"/>
    <cellStyle name="Normal 4 72" xfId="35192" xr:uid="{C98B18C9-192D-4D52-BAE3-283B23BE2B26}"/>
    <cellStyle name="Normal 4 72 2" xfId="35193" xr:uid="{D4DC04A8-C5D3-4F47-B00D-2EADDDC4BCBD}"/>
    <cellStyle name="Normal 4 72 2 2" xfId="35194" xr:uid="{2BC45B1A-5EBD-4F8E-A9A8-00E05CEF9699}"/>
    <cellStyle name="Normal 4 72 3" xfId="35195" xr:uid="{3324ECEB-F8D8-4D1A-A3BC-391282AF6911}"/>
    <cellStyle name="Normal 4 73" xfId="35196" xr:uid="{DD9BB17D-88F3-4DBB-B304-A4F6E0EF5F57}"/>
    <cellStyle name="Normal 4 73 2" xfId="35197" xr:uid="{711F1DDB-FBC6-4894-802B-57DF845B461A}"/>
    <cellStyle name="Normal 4 73 2 2" xfId="35198" xr:uid="{B2C0201B-B98D-46CB-BBB0-AD8FD00CC6E2}"/>
    <cellStyle name="Normal 4 73 3" xfId="35199" xr:uid="{420DDEE5-CF51-44A0-B650-7F842896BB0B}"/>
    <cellStyle name="Normal 4 74" xfId="35200" xr:uid="{2CB1D735-BC7F-4898-B542-74A7B40E1A79}"/>
    <cellStyle name="Normal 4 74 2" xfId="35201" xr:uid="{B0293364-56E3-4348-88E9-C8805401D0C7}"/>
    <cellStyle name="Normal 4 74 2 2" xfId="35202" xr:uid="{4FAA6A42-19B4-4423-96E3-A4B323152A08}"/>
    <cellStyle name="Normal 4 74 3" xfId="35203" xr:uid="{187E6495-91E6-4391-9477-DACE82EF97B0}"/>
    <cellStyle name="Normal 4 75" xfId="35204" xr:uid="{5B2E7CBE-17DE-4749-A789-2ADCB98C99D1}"/>
    <cellStyle name="Normal 4 75 2" xfId="35205" xr:uid="{4523F7A9-8004-4406-AD94-A8BB2E621C06}"/>
    <cellStyle name="Normal 4 75 2 2" xfId="35206" xr:uid="{EA9EF866-BF32-4C2E-8638-E5AA3E1A4080}"/>
    <cellStyle name="Normal 4 75 3" xfId="35207" xr:uid="{D4259A1B-9713-4F2A-9749-A04F7AD104AD}"/>
    <cellStyle name="Normal 4 76" xfId="35208" xr:uid="{660B34D9-6F81-48D4-8655-090ABC8D0517}"/>
    <cellStyle name="Normal 4 76 2" xfId="35209" xr:uid="{FEA30881-3F25-4BEB-8A50-C8186CE52136}"/>
    <cellStyle name="Normal 4 76 2 2" xfId="35210" xr:uid="{6D7F09CD-1709-4F0C-86ED-3C6E577126EB}"/>
    <cellStyle name="Normal 4 76 3" xfId="35211" xr:uid="{8678B912-1E21-43A6-8E70-18FB283D4C03}"/>
    <cellStyle name="Normal 4 77" xfId="35212" xr:uid="{616D2976-F6D7-4B4A-918A-0C1F1C2457A4}"/>
    <cellStyle name="Normal 4 77 2" xfId="35213" xr:uid="{8F18C132-8FFB-496A-AD87-95BCC9B267CB}"/>
    <cellStyle name="Normal 4 77 2 2" xfId="35214" xr:uid="{95F71217-0A5C-466B-8031-504345861E0A}"/>
    <cellStyle name="Normal 4 77 3" xfId="35215" xr:uid="{74040AA3-70B0-4520-98E9-D162E10A00A7}"/>
    <cellStyle name="Normal 4 78" xfId="35216" xr:uid="{60B15C37-EA8F-4586-9C98-C684E7200EEC}"/>
    <cellStyle name="Normal 4 78 2" xfId="35217" xr:uid="{E62F5872-0125-4D47-93F0-1355AF919DB8}"/>
    <cellStyle name="Normal 4 78 2 2" xfId="35218" xr:uid="{1AD6555E-C6E2-447A-9221-728B7F5F34D2}"/>
    <cellStyle name="Normal 4 78 3" xfId="35219" xr:uid="{16757468-576B-4C13-B58E-488488190ECD}"/>
    <cellStyle name="Normal 4 79" xfId="35220" xr:uid="{15AC485A-7D44-4497-9FC6-D52D2059DB8E}"/>
    <cellStyle name="Normal 4 79 2" xfId="35221" xr:uid="{30BD7B4B-2B58-425E-8EFB-F5C4DBAA5B4D}"/>
    <cellStyle name="Normal 4 79 2 2" xfId="35222" xr:uid="{6EF7AD4E-0D20-4CB5-8FFB-182A6D006F41}"/>
    <cellStyle name="Normal 4 79 3" xfId="35223" xr:uid="{1F50C255-7D3B-4124-A500-54FA49B8AC84}"/>
    <cellStyle name="Normal 4 8" xfId="35224" xr:uid="{7EFB4EA3-2BBE-41C0-A7B8-82727C52C4F3}"/>
    <cellStyle name="Normal 4 8 2" xfId="35225" xr:uid="{4AD503BC-A5B8-4794-B028-CE026D752EF9}"/>
    <cellStyle name="Normal 4 8 2 2" xfId="35226" xr:uid="{010C1B36-8DB2-4A0C-9013-6F00A49AF0A5}"/>
    <cellStyle name="Normal 4 8 3" xfId="35227" xr:uid="{F6F69588-E654-4389-8B33-6ADB6B4D386D}"/>
    <cellStyle name="Normal 4 8 4" xfId="35228" xr:uid="{FBD33CD2-29D2-424B-AD2D-E49AF297ED67}"/>
    <cellStyle name="Normal 4 80" xfId="35229" xr:uid="{332F4461-43C1-4EAE-85DD-6E5AD27F9F5D}"/>
    <cellStyle name="Normal 4 80 2" xfId="35230" xr:uid="{85F79DA0-4658-4EEA-AA21-03A349914D9D}"/>
    <cellStyle name="Normal 4 80 2 2" xfId="35231" xr:uid="{748F0281-F95E-4EB5-9949-374595C4E17A}"/>
    <cellStyle name="Normal 4 80 3" xfId="35232" xr:uid="{49DF4E80-F7A7-4688-AA25-8DC7F0D5C689}"/>
    <cellStyle name="Normal 4 81" xfId="35233" xr:uid="{76F76665-5BC9-477A-AF45-3E3C7DEADBF3}"/>
    <cellStyle name="Normal 4 81 2" xfId="35234" xr:uid="{52A8B927-F2E9-40D6-97F1-E46EA69F7D63}"/>
    <cellStyle name="Normal 4 81 2 2" xfId="35235" xr:uid="{2F11FC32-FEA5-4E6E-88D5-0EFBF63D37DD}"/>
    <cellStyle name="Normal 4 81 3" xfId="35236" xr:uid="{9F5862F5-2025-419A-B293-E3C093D17B4E}"/>
    <cellStyle name="Normal 4 82" xfId="35237" xr:uid="{D44E7F4C-B147-4A2F-9EDB-54356927DF82}"/>
    <cellStyle name="Normal 4 82 2" xfId="35238" xr:uid="{56286332-DD84-4124-8241-AF41AF258783}"/>
    <cellStyle name="Normal 4 82 2 2" xfId="35239" xr:uid="{6C522E16-AF28-4A31-8810-BC555B9CEF06}"/>
    <cellStyle name="Normal 4 82 3" xfId="35240" xr:uid="{B2B3138E-C0AA-4AAC-9DED-7F728008D97C}"/>
    <cellStyle name="Normal 4 83" xfId="35241" xr:uid="{37A27A59-C480-4169-B742-8F07E14A47D6}"/>
    <cellStyle name="Normal 4 83 2" xfId="35242" xr:uid="{B368A584-2356-4701-B9ED-48D36F3B849E}"/>
    <cellStyle name="Normal 4 83 2 2" xfId="35243" xr:uid="{33E9B9E1-2216-4932-9ABC-F97EBE7DAEFE}"/>
    <cellStyle name="Normal 4 83 3" xfId="35244" xr:uid="{6C1858D7-0756-4649-A005-44BABFFCB4EC}"/>
    <cellStyle name="Normal 4 84" xfId="35245" xr:uid="{BDFA81E3-C545-4890-8052-E9BA9B0B2AE3}"/>
    <cellStyle name="Normal 4 84 2" xfId="35246" xr:uid="{D60C93EF-E134-4534-8C41-1123BFDA0094}"/>
    <cellStyle name="Normal 4 84 2 2" xfId="35247" xr:uid="{55A46CEE-5C99-4B0A-9B42-D2CB7E29A172}"/>
    <cellStyle name="Normal 4 84 3" xfId="35248" xr:uid="{481A326A-F583-4036-B837-5613BCAA064E}"/>
    <cellStyle name="Normal 4 85" xfId="35249" xr:uid="{97E63AE8-96F2-4828-9F16-96C932F25158}"/>
    <cellStyle name="Normal 4 85 2" xfId="35250" xr:uid="{0C0EB83B-71B2-45D0-A3B6-E059A3D8878E}"/>
    <cellStyle name="Normal 4 85 2 2" xfId="35251" xr:uid="{60B4AC6C-433C-4135-BFE8-06B6C06782C1}"/>
    <cellStyle name="Normal 4 85 3" xfId="35252" xr:uid="{8A3F2C0F-53B7-4FDB-B6DF-C2CCD655314F}"/>
    <cellStyle name="Normal 4 86" xfId="35253" xr:uid="{E8489BDB-4BC3-46CE-99AE-13FC2FC7C190}"/>
    <cellStyle name="Normal 4 86 2" xfId="35254" xr:uid="{50470774-A53A-45A6-8ACE-A22A7248B88F}"/>
    <cellStyle name="Normal 4 86 2 2" xfId="35255" xr:uid="{C0646E4D-1E84-4EF5-ADF2-FAE2C9E2D3E4}"/>
    <cellStyle name="Normal 4 86 3" xfId="35256" xr:uid="{4E242BC3-4FA9-49D0-87FB-34EC15E49139}"/>
    <cellStyle name="Normal 4 87" xfId="35257" xr:uid="{C0B303FD-DFC4-447A-AC7E-311780412D48}"/>
    <cellStyle name="Normal 4 87 2" xfId="35258" xr:uid="{4E664A32-9F8B-43D7-B384-EB8533769AAE}"/>
    <cellStyle name="Normal 4 87 2 2" xfId="35259" xr:uid="{4B937163-62B0-49D7-8147-48D45394B554}"/>
    <cellStyle name="Normal 4 87 3" xfId="35260" xr:uid="{DF1CD9B6-3B26-4BDB-8DD3-58AFB3D52547}"/>
    <cellStyle name="Normal 4 88" xfId="35261" xr:uid="{F428217A-BB9D-4734-B18F-29DEC22D3982}"/>
    <cellStyle name="Normal 4 88 2" xfId="35262" xr:uid="{D7AD7710-8795-490D-A13E-1708E855D273}"/>
    <cellStyle name="Normal 4 88 2 2" xfId="35263" xr:uid="{C32C7609-8DA3-4C2D-B4F3-031B126E71BA}"/>
    <cellStyle name="Normal 4 88 3" xfId="35264" xr:uid="{2BBBB862-D8AE-4AB0-878B-BC455001B2BD}"/>
    <cellStyle name="Normal 4 89" xfId="35265" xr:uid="{2DB23BC5-0020-4EBE-98F4-78AA3FBCE20C}"/>
    <cellStyle name="Normal 4 89 2" xfId="35266" xr:uid="{FAF284F3-73BC-427C-A38F-57526F2D6F16}"/>
    <cellStyle name="Normal 4 9" xfId="35267" xr:uid="{437D5325-0E7A-40B3-AD8F-37C594110232}"/>
    <cellStyle name="Normal 4 9 2" xfId="35268" xr:uid="{A5DA068B-CC64-461F-8A92-1364077195AB}"/>
    <cellStyle name="Normal 4 9 2 2" xfId="35269" xr:uid="{5983734D-26CF-4920-95A3-C90A39B708D6}"/>
    <cellStyle name="Normal 4 9 3" xfId="35270" xr:uid="{E17E0DE0-A69A-426E-9FBB-366A74CB649B}"/>
    <cellStyle name="Normal 4 90" xfId="35271" xr:uid="{E295878C-E17A-4CCF-AC5E-4D237A9AB665}"/>
    <cellStyle name="Normal 4 91" xfId="35272" xr:uid="{CD06D382-E92E-4E48-B275-00F6854C47E7}"/>
    <cellStyle name="Normal 4 92" xfId="35273" xr:uid="{CCB9E512-C5F0-4D64-AF9F-680C48776491}"/>
    <cellStyle name="Normal 4 93" xfId="35274" xr:uid="{CA349085-1829-40C1-B714-4ACF46FA7D3B}"/>
    <cellStyle name="Normal 4 94" xfId="35275" xr:uid="{9900D73E-7791-4F69-8B19-06083C146CBC}"/>
    <cellStyle name="Normal 4 95" xfId="35276" xr:uid="{8A029295-2CFC-42D6-B14B-689A5B27CCC2}"/>
    <cellStyle name="Normal 4 96" xfId="35277" xr:uid="{A0A5E266-178F-4097-8608-4CC84C121B44}"/>
    <cellStyle name="Normal 4 97" xfId="35278" xr:uid="{8ABDE7E2-01CB-4ECD-8402-743D74FB2073}"/>
    <cellStyle name="Normal 4 98" xfId="35279" xr:uid="{8662E860-E363-43FA-9ECB-ABB9D2651C2A}"/>
    <cellStyle name="Normal 4 99" xfId="35280" xr:uid="{63F2363B-9544-4137-998B-FFCAEDC97621}"/>
    <cellStyle name="Normal 4_800200 LFR" xfId="35281" xr:uid="{393F88E4-42B4-4111-AE48-6BDFB5B6B262}"/>
    <cellStyle name="Normal 40" xfId="35282" xr:uid="{CAE18D7F-F775-440D-8143-E1C6F2BD5C22}"/>
    <cellStyle name="Normal 40 2" xfId="35283" xr:uid="{E28A7FC4-5A1B-4946-91FE-E0506A8A8380}"/>
    <cellStyle name="Normal 41" xfId="35284" xr:uid="{DB85F92C-0D00-48B9-98B9-3B0F36AEB42A}"/>
    <cellStyle name="Normal 41 2" xfId="35285" xr:uid="{062BB421-E0FA-467D-A333-E3FE4B8EE321}"/>
    <cellStyle name="Normal 41_Mov Acciones" xfId="35286" xr:uid="{70485A52-6D7A-4320-86C8-B9DB0EA86FDA}"/>
    <cellStyle name="Normal 42" xfId="35287" xr:uid="{995F2A4F-189D-43A3-AC60-512A6BBB6796}"/>
    <cellStyle name="Normal 42 2" xfId="35288" xr:uid="{365FE70D-A285-44C1-9F23-417AB99EACF8}"/>
    <cellStyle name="Normal 42_Mov Acciones" xfId="35289" xr:uid="{E29DD266-07B6-4EF2-97CB-79E5F9E02684}"/>
    <cellStyle name="Normal 43" xfId="35290" xr:uid="{1810E2F0-B96E-4E1E-AA64-C42F67A01565}"/>
    <cellStyle name="Normal 43 2" xfId="35291" xr:uid="{FA935F0A-0863-4188-97B2-C1F1F0E38A8A}"/>
    <cellStyle name="Normal 43 2 2" xfId="35292" xr:uid="{DEDBE74E-DEE0-403B-823B-4F1F1EBB4613}"/>
    <cellStyle name="Normal 43 2 3" xfId="35293" xr:uid="{B4CFCA6D-1EDB-41DA-96E8-51E46E35FD32}"/>
    <cellStyle name="Normal 43_Mes Actual" xfId="35294" xr:uid="{5D172B0D-8380-47A0-AA61-B62D1F3B8A77}"/>
    <cellStyle name="Normal 44" xfId="35295" xr:uid="{F14F0074-FD06-4D45-BECE-3CEE4356A417}"/>
    <cellStyle name="Normal 44 2" xfId="35296" xr:uid="{F40B306C-F109-4D17-B612-047DC1A86FA1}"/>
    <cellStyle name="Normal 44 2 2" xfId="35297" xr:uid="{FA18930E-C857-43E8-A94C-2EAC0A3C3D00}"/>
    <cellStyle name="Normal 44 2 3" xfId="35298" xr:uid="{C6E2C4F1-3BEA-484E-AD3F-5E46E9EF2180}"/>
    <cellStyle name="Normal 44_Mov Acciones" xfId="35299" xr:uid="{BD0920BF-1429-410D-A231-C1CF825A1BE7}"/>
    <cellStyle name="Normal 45" xfId="35300" xr:uid="{439EF548-5944-483D-984D-6C701A952EC2}"/>
    <cellStyle name="Normal 45 2" xfId="35301" xr:uid="{06A42DC2-39F8-47C8-A1F3-98F8E09264F5}"/>
    <cellStyle name="Normal 45 2 2" xfId="35302" xr:uid="{94B0D492-FFBC-4155-8179-6A8E551BA538}"/>
    <cellStyle name="Normal 45 2 3" xfId="35303" xr:uid="{D4616BA8-6EF2-41C6-965D-4DCA8DA2B9A7}"/>
    <cellStyle name="Normal 46" xfId="35304" xr:uid="{0134DEE4-588A-4BD1-B68C-34AB9579B5F1}"/>
    <cellStyle name="Normal 46 2" xfId="35305" xr:uid="{C8A6DBF0-0C7A-4A49-AF19-6975A3E3350A}"/>
    <cellStyle name="Normal 47" xfId="35306" xr:uid="{BD992E74-D6C5-4F4F-B4E5-D0F8D70434CC}"/>
    <cellStyle name="Normal 47 2" xfId="35307" xr:uid="{2C288E0A-5BCE-4781-B9DB-A14075864216}"/>
    <cellStyle name="Normal 48" xfId="35308" xr:uid="{5BC55A3F-4073-4686-B96F-4E3F7C612D9A}"/>
    <cellStyle name="Normal 48 2" xfId="35309" xr:uid="{45487F72-6B5B-4742-AF85-67051B67DE74}"/>
    <cellStyle name="Normal 49" xfId="35310" xr:uid="{7A0CA2FD-8922-4398-8572-0340516FB64A}"/>
    <cellStyle name="Normal 49 10" xfId="35311" xr:uid="{E7339A9A-71E1-423D-AAF7-CBB512932252}"/>
    <cellStyle name="Normal 49 10 2" xfId="35312" xr:uid="{07EFE49C-25CC-4404-9087-CE79BF35D911}"/>
    <cellStyle name="Normal 49 11" xfId="35313" xr:uid="{F57A7F9D-9DEE-4165-BD71-28215AC2A5AB}"/>
    <cellStyle name="Normal 49 11 2" xfId="35314" xr:uid="{DCAD7C81-38FF-45B7-A1DC-667EBB0B5FA8}"/>
    <cellStyle name="Normal 49 12" xfId="35315" xr:uid="{DF696680-3973-4793-B3C2-7482257FF251}"/>
    <cellStyle name="Normal 49 12 2" xfId="35316" xr:uid="{40A9CAB1-5788-4774-AC0B-1A13874252B6}"/>
    <cellStyle name="Normal 49 13" xfId="35317" xr:uid="{93F3D5AC-68BA-4FFB-A9A0-B309226B3C79}"/>
    <cellStyle name="Normal 49 13 2" xfId="35318" xr:uid="{3D57F545-AAE3-47B9-8A3B-6EB391EE4119}"/>
    <cellStyle name="Normal 49 14" xfId="35319" xr:uid="{2E675082-8F71-4CD5-9E85-E4C653E38067}"/>
    <cellStyle name="Normal 49 14 2" xfId="35320" xr:uid="{C40C58AC-15F5-44C0-8ED8-C5BC47AF1730}"/>
    <cellStyle name="Normal 49 15" xfId="35321" xr:uid="{8B111AD5-43F8-4DAA-AD9F-019EA91AED53}"/>
    <cellStyle name="Normal 49 15 2" xfId="35322" xr:uid="{803AF1E1-7472-4245-90C7-7856F4B26C44}"/>
    <cellStyle name="Normal 49 16" xfId="35323" xr:uid="{2DCEC6D3-6F56-4D3B-BD71-6E091507A775}"/>
    <cellStyle name="Normal 49 16 2" xfId="35324" xr:uid="{8A51E3A7-A6E6-4DEA-9FCF-196F28713D96}"/>
    <cellStyle name="Normal 49 17" xfId="35325" xr:uid="{634676C9-6EC6-427C-A01B-FC5528D43FD7}"/>
    <cellStyle name="Normal 49 17 2" xfId="35326" xr:uid="{DF2736BD-8E68-45A8-96B5-92A7EA271CEF}"/>
    <cellStyle name="Normal 49 18" xfId="35327" xr:uid="{930D12BD-B739-4585-BF6C-DF8AF0579C39}"/>
    <cellStyle name="Normal 49 18 2" xfId="35328" xr:uid="{A862835D-8F2B-4280-9241-D0E26E531185}"/>
    <cellStyle name="Normal 49 19" xfId="35329" xr:uid="{93EAA0F3-8A0C-49D5-B646-2BA1A0DDF419}"/>
    <cellStyle name="Normal 49 19 2" xfId="35330" xr:uid="{4DE385D3-A014-4E23-903B-8D7E1FFA8DAA}"/>
    <cellStyle name="Normal 49 2" xfId="35331" xr:uid="{9C58D91D-116F-4303-A72B-9234912ACB4C}"/>
    <cellStyle name="Normal 49 2 2" xfId="35332" xr:uid="{EC2660AD-AFFE-4B84-8DE9-A6DF4A5AE27E}"/>
    <cellStyle name="Normal 49 20" xfId="35333" xr:uid="{5B4C4DAE-B924-41DD-BBDA-714F96E193ED}"/>
    <cellStyle name="Normal 49 20 2" xfId="35334" xr:uid="{7C565BA6-38CE-4163-8C72-44656A7746F1}"/>
    <cellStyle name="Normal 49 21" xfId="35335" xr:uid="{4555C4BE-6CD0-4418-A265-FF8F7C45871C}"/>
    <cellStyle name="Normal 49 21 2" xfId="35336" xr:uid="{9D5E491E-FC56-4ABC-98AC-44FD77802FCB}"/>
    <cellStyle name="Normal 49 22" xfId="35337" xr:uid="{E858B59B-6E03-40A7-B37B-084606FFE42C}"/>
    <cellStyle name="Normal 49 3" xfId="35338" xr:uid="{10CE5FA0-3F90-444E-8B59-BCFC77314CFF}"/>
    <cellStyle name="Normal 49 3 2" xfId="35339" xr:uid="{3DB705B9-ABAA-4B6D-A84E-698AD964B5C0}"/>
    <cellStyle name="Normal 49 4" xfId="35340" xr:uid="{4150E219-DC08-4D80-9AE7-06FD5287FF22}"/>
    <cellStyle name="Normal 49 4 2" xfId="35341" xr:uid="{82BB2964-E004-405E-BFDF-0B300C1110AF}"/>
    <cellStyle name="Normal 49 5" xfId="35342" xr:uid="{01EF12D7-1B64-4849-952C-7164BDDAAFB5}"/>
    <cellStyle name="Normal 49 5 2" xfId="35343" xr:uid="{C89B0CE6-1879-4F4B-9408-438EF8D1C0B4}"/>
    <cellStyle name="Normal 49 6" xfId="35344" xr:uid="{EDDEED64-85D7-46C2-A954-0DAB8CF90C54}"/>
    <cellStyle name="Normal 49 6 2" xfId="35345" xr:uid="{94BE82A9-5569-475F-B29C-8441070A2109}"/>
    <cellStyle name="Normal 49 7" xfId="35346" xr:uid="{258BBC06-2BF8-4B5E-85BB-3E4A8B991F85}"/>
    <cellStyle name="Normal 49 7 2" xfId="35347" xr:uid="{2CD0CECB-8B4F-4749-A18D-07DFAE23BBE0}"/>
    <cellStyle name="Normal 49 8" xfId="35348" xr:uid="{A6629075-8271-4666-BBA6-50C8316AD1D9}"/>
    <cellStyle name="Normal 49 8 2" xfId="35349" xr:uid="{E1599F42-6131-4B37-9F14-194D1A58BDBC}"/>
    <cellStyle name="Normal 49 9" xfId="35350" xr:uid="{3CC1A8CA-94C5-4BC2-AEBD-7A1F49A24089}"/>
    <cellStyle name="Normal 49 9 2" xfId="35351" xr:uid="{5FB9405D-359E-4465-8EA9-37EC1FA73EBD}"/>
    <cellStyle name="Normal 5" xfId="35352" xr:uid="{E7631F15-9999-42A9-8668-2EC8C1788703}"/>
    <cellStyle name="Normal 5 10" xfId="35353" xr:uid="{4B8D51DA-2E08-494A-BD13-F0AD213624C5}"/>
    <cellStyle name="Normal 5 10 2" xfId="35354" xr:uid="{7CBA6BB2-63F5-4FC7-BF2D-6BBBEB82E25F}"/>
    <cellStyle name="Normal 5 10 2 2" xfId="35355" xr:uid="{441B1BBB-19BE-4DEB-852A-88AEB7510BAC}"/>
    <cellStyle name="Normal 5 10 3" xfId="35356" xr:uid="{2E76BD5C-FE2B-43F8-80A4-9BD1DC492716}"/>
    <cellStyle name="Normal 5 10 4" xfId="35357" xr:uid="{0EC37235-60EE-4232-9285-F0788FCA5624}"/>
    <cellStyle name="Normal 5 100" xfId="35358" xr:uid="{7C4F8256-4E8D-453C-B048-A69CFC4160B4}"/>
    <cellStyle name="Normal 5 101" xfId="35359" xr:uid="{319A767B-DB01-4D6D-9751-E028A71A7215}"/>
    <cellStyle name="Normal 5 101 2" xfId="35360" xr:uid="{EEED7BA7-9D84-4E61-8EE2-D4260FF05490}"/>
    <cellStyle name="Normal 5 102" xfId="35361" xr:uid="{E97F98C4-F088-4B48-A1DF-7ABA30700B3A}"/>
    <cellStyle name="Normal 5 103" xfId="35362" xr:uid="{02F83848-0857-4AB3-B32B-37C1BFAE9978}"/>
    <cellStyle name="Normal 5 104" xfId="35363" xr:uid="{343710B5-6429-4EBC-B9A5-1FAC9F6F90B6}"/>
    <cellStyle name="Normal 5 11" xfId="35364" xr:uid="{DEEE5060-833C-448E-A4AA-B8EFCC25E031}"/>
    <cellStyle name="Normal 5 11 2" xfId="35365" xr:uid="{797AA7C3-70F1-40D3-9352-A7CFC95C8910}"/>
    <cellStyle name="Normal 5 11 2 2" xfId="35366" xr:uid="{A6BCCCAB-F004-4CC8-B6DE-1F10F27FB20E}"/>
    <cellStyle name="Normal 5 11 3" xfId="35367" xr:uid="{DDB14274-58CF-4588-AF59-E4ECBB20CB93}"/>
    <cellStyle name="Normal 5 11 4" xfId="35368" xr:uid="{77E3708D-54CF-4CA6-9B51-9D16988EC073}"/>
    <cellStyle name="Normal 5 12" xfId="35369" xr:uid="{66A29BFE-3146-4C3C-A762-2C7A187DF062}"/>
    <cellStyle name="Normal 5 12 2" xfId="35370" xr:uid="{F7A074BB-210C-4880-9CAC-5933E208E376}"/>
    <cellStyle name="Normal 5 12 2 2" xfId="35371" xr:uid="{908B27CA-1D00-4936-874F-832F8B9D1C83}"/>
    <cellStyle name="Normal 5 12 3" xfId="35372" xr:uid="{3FC18742-D1FA-4C23-AEF4-B2D4735463A8}"/>
    <cellStyle name="Normal 5 13" xfId="35373" xr:uid="{7F44CD61-377D-4787-955D-E5FF03C4D8AD}"/>
    <cellStyle name="Normal 5 13 2" xfId="35374" xr:uid="{6BB36206-773D-4365-A233-824DB17FF101}"/>
    <cellStyle name="Normal 5 13 2 2" xfId="35375" xr:uid="{9F19294F-9175-443A-989D-CB75FBF763DA}"/>
    <cellStyle name="Normal 5 13 3" xfId="35376" xr:uid="{B4CDF006-1405-4668-877F-73D118205CA7}"/>
    <cellStyle name="Normal 5 14" xfId="35377" xr:uid="{5D631790-1A06-4BE2-9AAB-5D9970AFFEA4}"/>
    <cellStyle name="Normal 5 14 2" xfId="35378" xr:uid="{5D310F1A-B8D9-4F25-AA82-CA77F1CE63BC}"/>
    <cellStyle name="Normal 5 14 2 2" xfId="35379" xr:uid="{1E17E9F0-89B5-4285-8F5B-570C0583C447}"/>
    <cellStyle name="Normal 5 14 3" xfId="35380" xr:uid="{547FC575-A575-4F65-B119-9390DAF5167D}"/>
    <cellStyle name="Normal 5 15" xfId="35381" xr:uid="{D32EF782-EF9A-439E-9F4E-82FFE9572EEA}"/>
    <cellStyle name="Normal 5 15 2" xfId="35382" xr:uid="{48EC3D3B-3020-44C4-8C5F-41FD372FF996}"/>
    <cellStyle name="Normal 5 15 2 2" xfId="35383" xr:uid="{F752A12D-F2D9-4C5D-B9D7-DCDBFB5EB6D1}"/>
    <cellStyle name="Normal 5 15 3" xfId="35384" xr:uid="{315E484B-A940-499A-BE42-5868E22C89F8}"/>
    <cellStyle name="Normal 5 16" xfId="35385" xr:uid="{57D1A476-82E3-47C2-B5FD-A8FD80DE657C}"/>
    <cellStyle name="Normal 5 16 2" xfId="35386" xr:uid="{73D46D8D-FD01-41E9-A636-F8CC7BDD642D}"/>
    <cellStyle name="Normal 5 16 2 2" xfId="35387" xr:uid="{1836BA4D-CA18-4024-ABD3-134C0A387E60}"/>
    <cellStyle name="Normal 5 16 3" xfId="35388" xr:uid="{6B0C314D-56D6-4290-9E90-C88D90FF0408}"/>
    <cellStyle name="Normal 5 17" xfId="35389" xr:uid="{0CB162AC-20E6-4E25-9127-16D19966596B}"/>
    <cellStyle name="Normal 5 17 2" xfId="35390" xr:uid="{2B5627E3-7411-46A6-AE03-37599BF79982}"/>
    <cellStyle name="Normal 5 17 2 2" xfId="35391" xr:uid="{67A46B3E-1E70-4369-9208-8505D48923B7}"/>
    <cellStyle name="Normal 5 17 3" xfId="35392" xr:uid="{CFF28127-AF5B-4312-AE46-226C10C441A2}"/>
    <cellStyle name="Normal 5 18" xfId="35393" xr:uid="{35B980E3-179C-4439-9908-3A9948DCEE5A}"/>
    <cellStyle name="Normal 5 18 2" xfId="35394" xr:uid="{63C54E61-60A1-4456-B1F7-C28B30DDB099}"/>
    <cellStyle name="Normal 5 18 2 2" xfId="35395" xr:uid="{4F61921E-C61A-46EE-9BC7-83FBF57DDF31}"/>
    <cellStyle name="Normal 5 18 3" xfId="35396" xr:uid="{59771720-E92B-4017-BC0F-D1FA672546B5}"/>
    <cellStyle name="Normal 5 19" xfId="35397" xr:uid="{E8C32B7D-501C-4D24-BFE0-AB6077BAB248}"/>
    <cellStyle name="Normal 5 19 2" xfId="35398" xr:uid="{58459C5B-CCE3-432B-AEDD-CAFD8E83B614}"/>
    <cellStyle name="Normal 5 19 2 2" xfId="35399" xr:uid="{EA174C2A-5F01-4F0E-8E7F-20831386B13C}"/>
    <cellStyle name="Normal 5 19 3" xfId="35400" xr:uid="{57BA32BC-8CBE-4A2C-8A1A-ED7C8084A600}"/>
    <cellStyle name="Normal 5 2" xfId="35401" xr:uid="{8C17C5BB-F93B-4F3D-9268-8D5C952EBF61}"/>
    <cellStyle name="Normal 5 2 10" xfId="35402" xr:uid="{C7C2E1A3-E0E9-41F3-BCE1-AF08630DCEA8}"/>
    <cellStyle name="Normal 5 2 10 2" xfId="35403" xr:uid="{E4989B8F-69CA-4A30-B4F1-24D79DEC6CFA}"/>
    <cellStyle name="Normal 5 2 10 2 2" xfId="35404" xr:uid="{0BF8ADCF-9216-491F-87F8-72D1EF38192D}"/>
    <cellStyle name="Normal 5 2 10 3" xfId="35405" xr:uid="{E1E10606-905C-449F-B217-DC70CD743836}"/>
    <cellStyle name="Normal 5 2 10 4" xfId="35406" xr:uid="{318068A6-7932-408A-B405-BFDFDF0CE15D}"/>
    <cellStyle name="Normal 5 2 11" xfId="35407" xr:uid="{4ABE3B78-2D07-4A2C-B4CF-011A61F9DEF7}"/>
    <cellStyle name="Normal 5 2 11 2" xfId="35408" xr:uid="{A8A141C0-EBF9-4724-BC34-8BA073B11AFB}"/>
    <cellStyle name="Normal 5 2 11 2 2" xfId="35409" xr:uid="{319D1A7C-0E55-4501-89A3-8715EF000245}"/>
    <cellStyle name="Normal 5 2 11 3" xfId="35410" xr:uid="{5751782F-E101-47D6-8EE3-3530B0BB9A45}"/>
    <cellStyle name="Normal 5 2 11 4" xfId="35411" xr:uid="{12E19563-D9D0-4E36-B441-C0630A4F48D4}"/>
    <cellStyle name="Normal 5 2 12" xfId="35412" xr:uid="{ED060502-AA7D-4059-9156-5CE52A617621}"/>
    <cellStyle name="Normal 5 2 12 2" xfId="35413" xr:uid="{88498120-668B-4A74-B894-6ACDCAD24FB0}"/>
    <cellStyle name="Normal 5 2 12 2 2" xfId="35414" xr:uid="{9EEF215C-A6E0-476F-88D9-EF6CC2438B10}"/>
    <cellStyle name="Normal 5 2 12 3" xfId="35415" xr:uid="{2F48EA0F-AF8F-45CD-B987-BDF9339D9C8A}"/>
    <cellStyle name="Normal 5 2 13" xfId="35416" xr:uid="{53EA07FB-8804-4ED5-8EAA-C0B7919EE313}"/>
    <cellStyle name="Normal 5 2 13 2" xfId="35417" xr:uid="{A9B6D77D-293D-4B80-82BA-3F46E09C21D7}"/>
    <cellStyle name="Normal 5 2 13 2 2" xfId="35418" xr:uid="{A8AD0C8B-A873-4D25-9259-30AA72BE5921}"/>
    <cellStyle name="Normal 5 2 13 3" xfId="35419" xr:uid="{B9C1307E-8DAB-49A4-9A42-4A1B605A6B76}"/>
    <cellStyle name="Normal 5 2 14" xfId="35420" xr:uid="{C2B47D0D-B76B-41CD-91FA-FAC446BDF0FB}"/>
    <cellStyle name="Normal 5 2 14 2" xfId="35421" xr:uid="{D96164DE-7340-45C7-BD29-24E1677038F6}"/>
    <cellStyle name="Normal 5 2 14 2 2" xfId="35422" xr:uid="{73AC54C3-35E2-47E8-81B1-8639B3FAFB5F}"/>
    <cellStyle name="Normal 5 2 14 3" xfId="35423" xr:uid="{5700A69D-A136-4611-B832-477B2232A260}"/>
    <cellStyle name="Normal 5 2 15" xfId="35424" xr:uid="{6321C5C6-4A9C-4142-A222-69FBC2194C37}"/>
    <cellStyle name="Normal 5 2 15 2" xfId="35425" xr:uid="{65B13E79-C6EB-4D8A-AFBE-535998AF3AEC}"/>
    <cellStyle name="Normal 5 2 15 2 2" xfId="35426" xr:uid="{1BE316E4-60E4-45FC-B174-52D320D61D98}"/>
    <cellStyle name="Normal 5 2 15 3" xfId="35427" xr:uid="{CAB194B5-BF0B-40C0-B315-2AA9DC1193B7}"/>
    <cellStyle name="Normal 5 2 16" xfId="35428" xr:uid="{9BACEFE0-5C82-49CC-9E36-61C5039C9BAD}"/>
    <cellStyle name="Normal 5 2 16 2" xfId="35429" xr:uid="{E0AB5261-DEBF-4F2D-A701-74601BC64393}"/>
    <cellStyle name="Normal 5 2 16 2 2" xfId="35430" xr:uid="{2F887F51-B2AE-4BA1-9438-29DE57966F2B}"/>
    <cellStyle name="Normal 5 2 16 3" xfId="35431" xr:uid="{6EE6DA59-4E1A-4047-9E71-B93D4AF45B16}"/>
    <cellStyle name="Normal 5 2 17" xfId="35432" xr:uid="{C13F4A05-71A2-47BA-86A9-02A67165A2C9}"/>
    <cellStyle name="Normal 5 2 17 2" xfId="35433" xr:uid="{B3715806-3869-47C8-BC00-60DDCDBE62AC}"/>
    <cellStyle name="Normal 5 2 17 2 2" xfId="35434" xr:uid="{0D897146-C843-4C0E-9BCC-BF2BA519CA40}"/>
    <cellStyle name="Normal 5 2 17 3" xfId="35435" xr:uid="{A9AC6C18-0BAB-4D8C-BD40-1F265633A189}"/>
    <cellStyle name="Normal 5 2 18" xfId="35436" xr:uid="{70E149D9-E9C6-48BF-8323-9F71AF3EE49B}"/>
    <cellStyle name="Normal 5 2 18 2" xfId="35437" xr:uid="{7C27FE02-E492-4D76-A501-7277B4923AC7}"/>
    <cellStyle name="Normal 5 2 18 2 2" xfId="35438" xr:uid="{F5CC946C-1929-43E0-BF8B-22C7A6EA3DAE}"/>
    <cellStyle name="Normal 5 2 18 3" xfId="35439" xr:uid="{F4EED142-C093-4DA9-9973-B44D1B3E3824}"/>
    <cellStyle name="Normal 5 2 19" xfId="35440" xr:uid="{B2AF6ABC-23F4-44FF-B71A-130FB16D7E48}"/>
    <cellStyle name="Normal 5 2 19 2" xfId="35441" xr:uid="{EB3186AC-63EB-4D37-8686-CE1E2C8A7B13}"/>
    <cellStyle name="Normal 5 2 19 2 2" xfId="35442" xr:uid="{2734EC94-59EF-4412-B465-6F3DD287AA29}"/>
    <cellStyle name="Normal 5 2 19 3" xfId="35443" xr:uid="{55D77A0A-C08A-40F0-8B72-ED026164DCBC}"/>
    <cellStyle name="Normal 5 2 2" xfId="35444" xr:uid="{04F9A073-8677-4E78-8403-852AC2EB1065}"/>
    <cellStyle name="Normal 5 2 2 10" xfId="35445" xr:uid="{E2AFAEF4-6AF1-41FB-AED7-D272C89EAC03}"/>
    <cellStyle name="Normal 5 2 2 10 2" xfId="35446" xr:uid="{DB3ACA66-17AB-4B5C-8989-19D778031180}"/>
    <cellStyle name="Normal 5 2 2 10 2 2" xfId="35447" xr:uid="{9288D04D-B368-4C36-B874-F7A08B84CD16}"/>
    <cellStyle name="Normal 5 2 2 10 3" xfId="35448" xr:uid="{AFB80A8E-C843-4E9B-8AD0-608CB3809992}"/>
    <cellStyle name="Normal 5 2 2 11" xfId="35449" xr:uid="{74048E85-22FE-4ED3-BCCD-CC6E60D33EED}"/>
    <cellStyle name="Normal 5 2 2 11 2" xfId="35450" xr:uid="{316E8E93-EA31-45EB-B380-754014BDF15D}"/>
    <cellStyle name="Normal 5 2 2 11 2 2" xfId="35451" xr:uid="{F4536B78-F683-46E1-AD5F-FEDD4B12A26F}"/>
    <cellStyle name="Normal 5 2 2 11 3" xfId="35452" xr:uid="{2BB54502-C95D-4CF7-99DB-C596845A0389}"/>
    <cellStyle name="Normal 5 2 2 12" xfId="35453" xr:uid="{53F86E31-293A-4522-B618-58A3B7DC25AF}"/>
    <cellStyle name="Normal 5 2 2 12 2" xfId="35454" xr:uid="{EF429AB5-CEE8-42E7-9324-043D19CA56F5}"/>
    <cellStyle name="Normal 5 2 2 12 2 2" xfId="35455" xr:uid="{2ADA1F17-8711-47CD-9C3C-AD3EB8D26478}"/>
    <cellStyle name="Normal 5 2 2 12 3" xfId="35456" xr:uid="{A0952C29-B110-4AA7-9310-6D6E8F370FFC}"/>
    <cellStyle name="Normal 5 2 2 13" xfId="35457" xr:uid="{7BEEEA51-0E5E-46EC-9797-4924009141A5}"/>
    <cellStyle name="Normal 5 2 2 13 2" xfId="35458" xr:uid="{1BEA20C1-835F-421B-B8A3-479DC35A711E}"/>
    <cellStyle name="Normal 5 2 2 13 2 2" xfId="35459" xr:uid="{DC78F500-243D-4EB8-A1D5-2B3AF76924FF}"/>
    <cellStyle name="Normal 5 2 2 13 3" xfId="35460" xr:uid="{D59D7709-0ABE-4F40-B400-65A64242A416}"/>
    <cellStyle name="Normal 5 2 2 14" xfId="35461" xr:uid="{38D11D35-41A1-45D1-BA19-EF644C6E31FF}"/>
    <cellStyle name="Normal 5 2 2 14 2" xfId="35462" xr:uid="{7CBD368D-19DB-40CA-BD62-8F5B0A504C62}"/>
    <cellStyle name="Normal 5 2 2 14 2 2" xfId="35463" xr:uid="{DFC01D13-660C-471D-8BEC-F57C1040A232}"/>
    <cellStyle name="Normal 5 2 2 14 3" xfId="35464" xr:uid="{D1836CCB-DE6A-439E-9FA0-27D073FFF79C}"/>
    <cellStyle name="Normal 5 2 2 15" xfId="35465" xr:uid="{09F15AE5-D118-43E3-9DA8-04B0023F1F99}"/>
    <cellStyle name="Normal 5 2 2 15 2" xfId="35466" xr:uid="{8CADD4A9-1203-4785-80E7-FFF6AF4236C6}"/>
    <cellStyle name="Normal 5 2 2 15 2 2" xfId="35467" xr:uid="{607DA30F-FCDB-4A55-9A64-A82EF4B19609}"/>
    <cellStyle name="Normal 5 2 2 15 3" xfId="35468" xr:uid="{594B286D-0DA3-42B5-B8FA-78F5216DFE84}"/>
    <cellStyle name="Normal 5 2 2 16" xfId="35469" xr:uid="{7B56715F-CF92-4D77-8CF3-861D0FBD9523}"/>
    <cellStyle name="Normal 5 2 2 16 2" xfId="35470" xr:uid="{11A8AE8E-5916-4E47-8044-AB614616E810}"/>
    <cellStyle name="Normal 5 2 2 16 2 2" xfId="35471" xr:uid="{26897005-1A1C-4F90-B0D6-DA1160F0B774}"/>
    <cellStyle name="Normal 5 2 2 16 3" xfId="35472" xr:uid="{BDE85BF3-AF76-4FAA-A45D-5BB7A2F97D39}"/>
    <cellStyle name="Normal 5 2 2 17" xfId="35473" xr:uid="{FBDEAC69-180D-4BA3-ACBE-07D4F09171B8}"/>
    <cellStyle name="Normal 5 2 2 17 2" xfId="35474" xr:uid="{E9CB01DB-3DD8-4F8F-8E1B-46387E5F0BBF}"/>
    <cellStyle name="Normal 5 2 2 17 2 2" xfId="35475" xr:uid="{2AAA21F5-58CF-4135-9492-00EAE61D07A7}"/>
    <cellStyle name="Normal 5 2 2 17 3" xfId="35476" xr:uid="{EED93590-F94E-4769-9DF2-5DA2C653AFA8}"/>
    <cellStyle name="Normal 5 2 2 18" xfId="35477" xr:uid="{8C1F918C-544D-47B2-A59B-A0697DF337F0}"/>
    <cellStyle name="Normal 5 2 2 18 2" xfId="35478" xr:uid="{4DD5E5D3-E64E-43C7-9B84-7D9D20E64862}"/>
    <cellStyle name="Normal 5 2 2 18 2 2" xfId="35479" xr:uid="{3D6BC950-D2B5-431B-9F17-6E49189D2CA0}"/>
    <cellStyle name="Normal 5 2 2 18 3" xfId="35480" xr:uid="{7AAFD2B6-D509-443B-90D2-D823A485B8A9}"/>
    <cellStyle name="Normal 5 2 2 19" xfId="35481" xr:uid="{1FFF8A2D-38EB-4E64-AEB4-B9F4D681D001}"/>
    <cellStyle name="Normal 5 2 2 19 2" xfId="35482" xr:uid="{6B96D7A9-47E2-49C2-A0EE-5BA94DCB9904}"/>
    <cellStyle name="Normal 5 2 2 19 2 2" xfId="35483" xr:uid="{6874ADDF-F4B5-4DD4-A506-A65A238A3BB3}"/>
    <cellStyle name="Normal 5 2 2 19 3" xfId="35484" xr:uid="{2764212C-CA4A-4F61-AC12-FCA9785B2996}"/>
    <cellStyle name="Normal 5 2 2 2" xfId="35485" xr:uid="{E8F61628-593F-4025-989E-636773BD4F4F}"/>
    <cellStyle name="Normal 5 2 2 2 2" xfId="35486" xr:uid="{52CF7C50-459C-46E8-AB83-1F8BC2A8BE67}"/>
    <cellStyle name="Normal 5 2 2 2 2 2" xfId="35487" xr:uid="{1EF3429A-FD8B-4A04-9486-99BC0D4A5641}"/>
    <cellStyle name="Normal 5 2 2 2 2 2 2" xfId="35488" xr:uid="{F569CB87-7E3A-4F7E-BDD7-60409C14A06A}"/>
    <cellStyle name="Normal 5 2 2 2 2 3" xfId="35489" xr:uid="{2D8C791C-B8F0-4043-9158-502B4655D6C1}"/>
    <cellStyle name="Normal 5 2 2 2 3" xfId="35490" xr:uid="{38C2FC69-F41F-45B6-ACE9-E619BBBC3945}"/>
    <cellStyle name="Normal 5 2 2 2 3 2" xfId="35491" xr:uid="{A7F09022-E2D9-431C-9E51-3D1CA81ED07D}"/>
    <cellStyle name="Normal 5 2 2 2 4" xfId="35492" xr:uid="{EB490100-50A9-4BD8-8244-D0B5749CDEF4}"/>
    <cellStyle name="Normal 5 2 2 20" xfId="35493" xr:uid="{303C7995-D9D6-4F31-8919-D014804B11CD}"/>
    <cellStyle name="Normal 5 2 2 20 2" xfId="35494" xr:uid="{0D950FDB-9F22-4524-B261-6E73A91A3759}"/>
    <cellStyle name="Normal 5 2 2 20 2 2" xfId="35495" xr:uid="{D060D735-1B8E-4A62-AEF6-DB83190F27D4}"/>
    <cellStyle name="Normal 5 2 2 20 3" xfId="35496" xr:uid="{D8639FD6-F748-4AA6-8FC0-D1C2BC55E121}"/>
    <cellStyle name="Normal 5 2 2 21" xfId="35497" xr:uid="{DC9B8896-ED1F-4D33-B3CF-170610EB77E8}"/>
    <cellStyle name="Normal 5 2 2 21 2" xfId="35498" xr:uid="{9EDD58F9-6E7F-419F-8BC2-D0F49460A2B7}"/>
    <cellStyle name="Normal 5 2 2 21 2 2" xfId="35499" xr:uid="{E78C6FF7-9073-4135-8C17-CACD4A599F4A}"/>
    <cellStyle name="Normal 5 2 2 21 3" xfId="35500" xr:uid="{366B34F1-10E2-44C2-B0D1-4CE66E2055AD}"/>
    <cellStyle name="Normal 5 2 2 22" xfId="35501" xr:uid="{D00B0B85-4C3E-4FDB-8379-8DF6DA1DD700}"/>
    <cellStyle name="Normal 5 2 2 22 2" xfId="35502" xr:uid="{8CA3FB6E-C0CD-4CD5-9F1B-D7D76898D268}"/>
    <cellStyle name="Normal 5 2 2 22 2 2" xfId="35503" xr:uid="{90E81E6F-0CF9-4486-AB59-49B9ECC9250E}"/>
    <cellStyle name="Normal 5 2 2 22 3" xfId="35504" xr:uid="{913DCE58-932F-4DA4-8491-9DBAB4285FE7}"/>
    <cellStyle name="Normal 5 2 2 23" xfId="35505" xr:uid="{03B0D102-7A12-4BAD-8CE0-5DACF2F64E2D}"/>
    <cellStyle name="Normal 5 2 2 23 2" xfId="35506" xr:uid="{2FC7DEFF-B416-4753-A4FA-D1BFE084F657}"/>
    <cellStyle name="Normal 5 2 2 23 2 2" xfId="35507" xr:uid="{FC36A877-F89C-4BD0-A23B-C988B30D4902}"/>
    <cellStyle name="Normal 5 2 2 23 3" xfId="35508" xr:uid="{6F4E7D91-3A67-40F5-BA84-F79D4DBCED1E}"/>
    <cellStyle name="Normal 5 2 2 24" xfId="35509" xr:uid="{AA9E2ED9-5117-4A29-92B6-437E48831A9F}"/>
    <cellStyle name="Normal 5 2 2 24 2" xfId="35510" xr:uid="{8ECA9CF1-7EE9-4EFD-BAC3-8505E3628B2B}"/>
    <cellStyle name="Normal 5 2 2 24 2 2" xfId="35511" xr:uid="{F2468E35-6725-47D6-874E-49EF2300256C}"/>
    <cellStyle name="Normal 5 2 2 24 3" xfId="35512" xr:uid="{9BB49DD8-9CB4-475F-9F2C-C6ABBFF0DB2C}"/>
    <cellStyle name="Normal 5 2 2 25" xfId="35513" xr:uid="{6FCE3C3D-D254-4763-9128-4D31F01BDC91}"/>
    <cellStyle name="Normal 5 2 2 25 2" xfId="35514" xr:uid="{E407FDE0-13DF-4D33-BB27-567637A26216}"/>
    <cellStyle name="Normal 5 2 2 25 2 2" xfId="35515" xr:uid="{F1C0B17A-C7D0-4B3F-9BF3-EE45A7B46A47}"/>
    <cellStyle name="Normal 5 2 2 25 3" xfId="35516" xr:uid="{0A0CC891-5686-4349-8D95-07717CE6B424}"/>
    <cellStyle name="Normal 5 2 2 26" xfId="35517" xr:uid="{785541AA-6C5B-4B39-8432-AC4CCBB90129}"/>
    <cellStyle name="Normal 5 2 2 26 2" xfId="35518" xr:uid="{B2ADBBDF-4114-4F6E-BDA6-D8E974897994}"/>
    <cellStyle name="Normal 5 2 2 26 2 2" xfId="35519" xr:uid="{C37CDFB8-5522-41B0-8CE1-EFD852DFCF97}"/>
    <cellStyle name="Normal 5 2 2 26 3" xfId="35520" xr:uid="{A9189F24-A1A6-47A2-A455-7F21F6705186}"/>
    <cellStyle name="Normal 5 2 2 27" xfId="35521" xr:uid="{97962B1D-F2F6-446F-A0FE-2E226B914F2E}"/>
    <cellStyle name="Normal 5 2 2 27 2" xfId="35522" xr:uid="{C4BE4B48-7C0E-4B77-967D-2695363C9E0E}"/>
    <cellStyle name="Normal 5 2 2 27 2 2" xfId="35523" xr:uid="{481D21CB-3F05-4C69-887B-F1E67ECFEC01}"/>
    <cellStyle name="Normal 5 2 2 27 3" xfId="35524" xr:uid="{CFAB1ECC-F68A-4F2C-8C08-4AA7CF8AC629}"/>
    <cellStyle name="Normal 5 2 2 28" xfId="35525" xr:uid="{236E0E10-2395-4CFB-A2F3-C70BE5ED7B0E}"/>
    <cellStyle name="Normal 5 2 2 28 2" xfId="35526" xr:uid="{CC07F499-CEFD-4464-885C-FB9D3721F84E}"/>
    <cellStyle name="Normal 5 2 2 28 2 2" xfId="35527" xr:uid="{1431356E-CA3F-4A9B-A4EF-900675A2918B}"/>
    <cellStyle name="Normal 5 2 2 28 3" xfId="35528" xr:uid="{4D68D9FA-2BBF-4BF8-93F9-8D2A36A86F4C}"/>
    <cellStyle name="Normal 5 2 2 29" xfId="35529" xr:uid="{2497B3C9-8E5F-4D07-8AF0-60B7FD5AB8FD}"/>
    <cellStyle name="Normal 5 2 2 29 2" xfId="35530" xr:uid="{FA7DC095-780F-4B1A-AAFC-26872006EFF7}"/>
    <cellStyle name="Normal 5 2 2 29 2 2" xfId="35531" xr:uid="{75B412AA-59EC-4F4E-9D4F-DB674527326B}"/>
    <cellStyle name="Normal 5 2 2 29 3" xfId="35532" xr:uid="{A21A40B4-6E45-4B12-8B4D-2D6E44425A74}"/>
    <cellStyle name="Normal 5 2 2 3" xfId="35533" xr:uid="{4782E6A0-FB93-4CF5-A44E-DC6608C3CB04}"/>
    <cellStyle name="Normal 5 2 2 3 2" xfId="35534" xr:uid="{673F6386-621C-4257-9A70-F6A05C40DA3D}"/>
    <cellStyle name="Normal 5 2 2 3 2 2" xfId="35535" xr:uid="{26F2CC8A-D62A-4CDE-B5ED-3ED2D7F3746C}"/>
    <cellStyle name="Normal 5 2 2 3 3" xfId="35536" xr:uid="{80B09FEF-24A4-49BC-91B7-F1DEF1ACEBB5}"/>
    <cellStyle name="Normal 5 2 2 30" xfId="35537" xr:uid="{5386EA7F-1FC7-43B9-840F-9DEB28D1DEAF}"/>
    <cellStyle name="Normal 5 2 2 30 2" xfId="35538" xr:uid="{65AEB0CC-5380-4CD2-9771-6F5F80DAF43A}"/>
    <cellStyle name="Normal 5 2 2 30 2 2" xfId="35539" xr:uid="{0A1F90EC-8D07-4485-B8F8-43392A90AA63}"/>
    <cellStyle name="Normal 5 2 2 30 3" xfId="35540" xr:uid="{601A577E-6215-40A6-8AFA-4D8176C6B0CE}"/>
    <cellStyle name="Normal 5 2 2 31" xfId="35541" xr:uid="{9302305E-5DFF-4C15-9DC4-B061D3F1DB02}"/>
    <cellStyle name="Normal 5 2 2 31 2" xfId="35542" xr:uid="{54FF3159-B212-4537-BA68-76A39F733510}"/>
    <cellStyle name="Normal 5 2 2 31 2 2" xfId="35543" xr:uid="{8B98D0D3-EEF3-406E-9074-2CCEA701D020}"/>
    <cellStyle name="Normal 5 2 2 31 3" xfId="35544" xr:uid="{1FB4E4E0-B170-45EC-B7F3-6ED7C67C8EE4}"/>
    <cellStyle name="Normal 5 2 2 32" xfId="35545" xr:uid="{9DF0790A-18C7-4EEE-8AF8-01B0DB3B9ADC}"/>
    <cellStyle name="Normal 5 2 2 32 2" xfId="35546" xr:uid="{4BEDB28A-BC71-4B7C-A7D8-2FDFF54B7677}"/>
    <cellStyle name="Normal 5 2 2 32 2 2" xfId="35547" xr:uid="{D315F83F-908E-4990-AC25-27DB54CFA8E0}"/>
    <cellStyle name="Normal 5 2 2 32 3" xfId="35548" xr:uid="{279E2165-05FF-4764-A9CD-6F8AD9691230}"/>
    <cellStyle name="Normal 5 2 2 33" xfId="35549" xr:uid="{D0226667-290E-44CC-9536-D86819B6134A}"/>
    <cellStyle name="Normal 5 2 2 33 2" xfId="35550" xr:uid="{45E360D0-3CB5-48D5-B0AA-BEB79047B518}"/>
    <cellStyle name="Normal 5 2 2 33 2 2" xfId="35551" xr:uid="{F08DCCB1-8952-41E6-8ED8-20E2189AACA3}"/>
    <cellStyle name="Normal 5 2 2 33 3" xfId="35552" xr:uid="{68A5F9FD-C2C3-4D35-9999-5E5A3A9E4525}"/>
    <cellStyle name="Normal 5 2 2 34" xfId="35553" xr:uid="{71937608-BBCB-48D1-A18B-5F64C6A5414B}"/>
    <cellStyle name="Normal 5 2 2 34 2" xfId="35554" xr:uid="{C33992D1-C56C-411E-80DE-E299164272A9}"/>
    <cellStyle name="Normal 5 2 2 34 2 2" xfId="35555" xr:uid="{60055B2F-1BD0-4C4B-8D95-423A1F9A78C8}"/>
    <cellStyle name="Normal 5 2 2 34 3" xfId="35556" xr:uid="{1FC8F9A5-EAE7-438E-8F87-49248456875B}"/>
    <cellStyle name="Normal 5 2 2 35" xfId="35557" xr:uid="{E7B162E4-0332-488E-9171-BAC35918F7B6}"/>
    <cellStyle name="Normal 5 2 2 35 2" xfId="35558" xr:uid="{4FD7DAAB-6315-4E9E-AAA1-E0D94B367529}"/>
    <cellStyle name="Normal 5 2 2 35 2 2" xfId="35559" xr:uid="{DAE98253-C4D6-4D6F-9B65-980FE75A5D0E}"/>
    <cellStyle name="Normal 5 2 2 35 3" xfId="35560" xr:uid="{DA751837-F4C9-46B0-B02B-68D8230E7E8E}"/>
    <cellStyle name="Normal 5 2 2 36" xfId="35561" xr:uid="{E8C949A8-F1B1-415F-A4DA-844FDBF83900}"/>
    <cellStyle name="Normal 5 2 2 36 2" xfId="35562" xr:uid="{38FAF59C-CAAE-45B2-B4DB-C7E46DE16F86}"/>
    <cellStyle name="Normal 5 2 2 36 2 2" xfId="35563" xr:uid="{ECF7D46B-3516-4A6A-B474-65278E8C95DB}"/>
    <cellStyle name="Normal 5 2 2 36 3" xfId="35564" xr:uid="{C301B9E7-6BC0-4AFD-B39E-E1DC70C358B3}"/>
    <cellStyle name="Normal 5 2 2 37" xfId="35565" xr:uid="{1F4C64E2-107F-4CE9-86BF-F9C00C89C105}"/>
    <cellStyle name="Normal 5 2 2 37 2" xfId="35566" xr:uid="{1B7BC4B2-B062-4817-BDF5-8BDD44EA91F6}"/>
    <cellStyle name="Normal 5 2 2 37 2 2" xfId="35567" xr:uid="{72080DD6-E7B5-4769-BF7A-74A96D6C74B9}"/>
    <cellStyle name="Normal 5 2 2 37 3" xfId="35568" xr:uid="{DB935E08-7623-453C-AD54-7E527A252A7D}"/>
    <cellStyle name="Normal 5 2 2 38" xfId="35569" xr:uid="{11D1B043-5775-4FC1-980B-7B75CD88D464}"/>
    <cellStyle name="Normal 5 2 2 38 2" xfId="35570" xr:uid="{CEC2C573-40BA-49CC-996F-12281EBC7E0C}"/>
    <cellStyle name="Normal 5 2 2 38 2 2" xfId="35571" xr:uid="{BC5E741C-1D07-4AE1-ABED-4E968264AC9F}"/>
    <cellStyle name="Normal 5 2 2 38 3" xfId="35572" xr:uid="{BE321D79-8603-4698-AEA8-6EE04A131111}"/>
    <cellStyle name="Normal 5 2 2 39" xfId="35573" xr:uid="{63C6BC2C-63D3-4582-A142-FA42B36A4454}"/>
    <cellStyle name="Normal 5 2 2 39 2" xfId="35574" xr:uid="{844B6974-9F2F-4ACE-A8AA-355744B3D7EC}"/>
    <cellStyle name="Normal 5 2 2 39 2 2" xfId="35575" xr:uid="{AAD97C91-9BC3-4FAC-9DB5-60504A999D19}"/>
    <cellStyle name="Normal 5 2 2 39 3" xfId="35576" xr:uid="{CDF90B1C-27E6-47D0-9912-4009D7263F29}"/>
    <cellStyle name="Normal 5 2 2 4" xfId="35577" xr:uid="{408845FC-3577-4C83-9E62-FCDD4837BD66}"/>
    <cellStyle name="Normal 5 2 2 4 2" xfId="35578" xr:uid="{3744A38C-F9AE-42FC-916E-55E1E01F251F}"/>
    <cellStyle name="Normal 5 2 2 4 2 2" xfId="35579" xr:uid="{89C6975E-53C4-4CBF-846C-D3601FAD1304}"/>
    <cellStyle name="Normal 5 2 2 4 3" xfId="35580" xr:uid="{BF5C0994-C2B2-40F5-92E8-8E8F99E47F05}"/>
    <cellStyle name="Normal 5 2 2 40" xfId="35581" xr:uid="{50F1E91B-93F7-47A3-B041-3F3BB7EE94EB}"/>
    <cellStyle name="Normal 5 2 2 40 2" xfId="35582" xr:uid="{9CF1E260-B670-4C1F-BA04-D6A10B82E354}"/>
    <cellStyle name="Normal 5 2 2 40 2 2" xfId="35583" xr:uid="{79FD1935-D5BC-41B2-B151-781C33F1FEE5}"/>
    <cellStyle name="Normal 5 2 2 40 3" xfId="35584" xr:uid="{1690F6BB-AA0D-4563-A272-DB5783B008BD}"/>
    <cellStyle name="Normal 5 2 2 41" xfId="35585" xr:uid="{1BF80D4F-DF94-4C89-8387-3D1269B1CC58}"/>
    <cellStyle name="Normal 5 2 2 41 2" xfId="35586" xr:uid="{BF048048-3491-4993-A2BB-F8F32F0A4C32}"/>
    <cellStyle name="Normal 5 2 2 41 2 2" xfId="35587" xr:uid="{447DC01A-92F7-4AF1-8FAE-8DCCB27CE4EB}"/>
    <cellStyle name="Normal 5 2 2 41 3" xfId="35588" xr:uid="{2C989C98-0C8B-482D-979C-8BD94D3515FB}"/>
    <cellStyle name="Normal 5 2 2 42" xfId="35589" xr:uid="{F9E05C12-C65C-4374-850B-5A817AE12A7F}"/>
    <cellStyle name="Normal 5 2 2 42 2" xfId="35590" xr:uid="{F792404B-ED5F-4A3D-AA35-9FE09EE16F35}"/>
    <cellStyle name="Normal 5 2 2 42 2 2" xfId="35591" xr:uid="{23D7D12B-A3E4-498E-B8C4-B5FB554470C8}"/>
    <cellStyle name="Normal 5 2 2 42 3" xfId="35592" xr:uid="{023D7752-8827-40FB-815B-D035B1672ADE}"/>
    <cellStyle name="Normal 5 2 2 43" xfId="35593" xr:uid="{06DBC73B-2672-4B7E-9C9F-0B65D8081618}"/>
    <cellStyle name="Normal 5 2 2 43 2" xfId="35594" xr:uid="{677D7DC0-AEDF-4E7B-AC6E-7C9CA44FCCEE}"/>
    <cellStyle name="Normal 5 2 2 43 2 2" xfId="35595" xr:uid="{2B83E629-2DA7-43F4-8548-9F93A6AD3C77}"/>
    <cellStyle name="Normal 5 2 2 43 3" xfId="35596" xr:uid="{AAF8E62C-8F0D-4CCF-9810-5B68FF18749A}"/>
    <cellStyle name="Normal 5 2 2 44" xfId="35597" xr:uid="{6C68DBA2-1ECA-4688-9693-6450034D502F}"/>
    <cellStyle name="Normal 5 2 2 44 2" xfId="35598" xr:uid="{674CD894-B68F-4E97-B5F8-F6C07C018B03}"/>
    <cellStyle name="Normal 5 2 2 44 2 2" xfId="35599" xr:uid="{2CEC37C5-DB71-4D48-A21A-EF342C488E2E}"/>
    <cellStyle name="Normal 5 2 2 44 3" xfId="35600" xr:uid="{E04AD04D-5792-4045-95AC-A06557BA4ABB}"/>
    <cellStyle name="Normal 5 2 2 45" xfId="35601" xr:uid="{B465542B-E6F9-4D23-885C-0A9A79212DF5}"/>
    <cellStyle name="Normal 5 2 2 45 2" xfId="35602" xr:uid="{9F834F5F-EAC1-4F33-B250-D4F6CEBF273A}"/>
    <cellStyle name="Normal 5 2 2 45 2 2" xfId="35603" xr:uid="{7733D652-DD2A-4E61-A7DE-7615E76C6DD6}"/>
    <cellStyle name="Normal 5 2 2 45 3" xfId="35604" xr:uid="{8FCBA67B-8E19-4DCE-83A3-C03A296F8EB8}"/>
    <cellStyle name="Normal 5 2 2 46" xfId="35605" xr:uid="{22556134-8208-46BC-B653-A523BFB6CF77}"/>
    <cellStyle name="Normal 5 2 2 46 2" xfId="35606" xr:uid="{F8A9F945-F0D9-435B-9379-FA9AD9A531FE}"/>
    <cellStyle name="Normal 5 2 2 46 2 2" xfId="35607" xr:uid="{1D5A81BC-39D2-486B-B71E-E74FA52BA74E}"/>
    <cellStyle name="Normal 5 2 2 46 3" xfId="35608" xr:uid="{D83FD17A-C94D-4E81-9849-A485D2CB3034}"/>
    <cellStyle name="Normal 5 2 2 47" xfId="35609" xr:uid="{06AF7187-ACE0-43DE-ADD7-5C3332E00ED5}"/>
    <cellStyle name="Normal 5 2 2 47 2" xfId="35610" xr:uid="{084FBEA3-D9F6-48BC-A1F2-D56F721CEEBC}"/>
    <cellStyle name="Normal 5 2 2 47 2 2" xfId="35611" xr:uid="{F2B2658A-C89A-4051-BB14-84AEC6755F3D}"/>
    <cellStyle name="Normal 5 2 2 47 3" xfId="35612" xr:uid="{F7BFFEFC-91C6-4548-B0D3-A03D9E5CAC58}"/>
    <cellStyle name="Normal 5 2 2 48" xfId="35613" xr:uid="{EDCCD4D2-FEF6-4106-AADA-0B91625CFD32}"/>
    <cellStyle name="Normal 5 2 2 48 2" xfId="35614" xr:uid="{18FC1C48-2E5A-476F-B3CC-A94E75DE7319}"/>
    <cellStyle name="Normal 5 2 2 48 2 2" xfId="35615" xr:uid="{9CC8747A-CAAE-4BE7-937C-2FF02560E4DF}"/>
    <cellStyle name="Normal 5 2 2 48 3" xfId="35616" xr:uid="{1A0D110C-5D00-4335-9249-D1E3EF574937}"/>
    <cellStyle name="Normal 5 2 2 49" xfId="35617" xr:uid="{D028B58A-56A1-4D9F-BEAA-AD45ADB63104}"/>
    <cellStyle name="Normal 5 2 2 49 2" xfId="35618" xr:uid="{BDD82A64-06AC-4B07-B120-2E9BD9F8B13D}"/>
    <cellStyle name="Normal 5 2 2 49 2 2" xfId="35619" xr:uid="{A6D28878-097F-4C03-870B-F0727F13C6B9}"/>
    <cellStyle name="Normal 5 2 2 49 3" xfId="35620" xr:uid="{13250258-86EB-42AC-BD23-E4F12A113CA0}"/>
    <cellStyle name="Normal 5 2 2 5" xfId="35621" xr:uid="{1EBCF9FB-86CC-44CE-B365-8C9B12FA7251}"/>
    <cellStyle name="Normal 5 2 2 5 2" xfId="35622" xr:uid="{2214D4BA-6279-43C5-AB89-96294CA76659}"/>
    <cellStyle name="Normal 5 2 2 5 2 2" xfId="35623" xr:uid="{5CBBE618-2A2C-41E2-B089-7504407626B8}"/>
    <cellStyle name="Normal 5 2 2 5 3" xfId="35624" xr:uid="{58320D41-1140-42CE-8906-E5685953F02D}"/>
    <cellStyle name="Normal 5 2 2 50" xfId="35625" xr:uid="{B09F1BF3-D414-470F-9DF7-FDD9F410A371}"/>
    <cellStyle name="Normal 5 2 2 50 2" xfId="35626" xr:uid="{F6A0BF95-5C95-434C-8854-C58688167B92}"/>
    <cellStyle name="Normal 5 2 2 50 2 2" xfId="35627" xr:uid="{A48C4A1B-E85E-463A-8983-3DE2331E46B9}"/>
    <cellStyle name="Normal 5 2 2 50 3" xfId="35628" xr:uid="{ED0D5163-8D84-4E54-A84B-299E03BFCF97}"/>
    <cellStyle name="Normal 5 2 2 51" xfId="35629" xr:uid="{9A5C1031-63C9-4785-B952-6C1AB7106E1E}"/>
    <cellStyle name="Normal 5 2 2 51 2" xfId="35630" xr:uid="{FCD7640B-A95F-418B-91CC-B9A7BB22B851}"/>
    <cellStyle name="Normal 5 2 2 51 2 2" xfId="35631" xr:uid="{F3ABC086-DF0C-4B4B-A749-660E81D5CA76}"/>
    <cellStyle name="Normal 5 2 2 51 3" xfId="35632" xr:uid="{AD7272A4-DC1E-4861-AC8C-ED41219617A4}"/>
    <cellStyle name="Normal 5 2 2 52" xfId="35633" xr:uid="{6A2D1C51-9613-4188-BA7F-6ED850C11467}"/>
    <cellStyle name="Normal 5 2 2 52 2" xfId="35634" xr:uid="{CB75BDF5-37F7-47F5-8A5D-BB858602A6FB}"/>
    <cellStyle name="Normal 5 2 2 52 2 2" xfId="35635" xr:uid="{2134F414-6AB5-4370-A9A0-61995A499785}"/>
    <cellStyle name="Normal 5 2 2 52 3" xfId="35636" xr:uid="{4042858D-AC13-4DA2-A26B-AA9304355E5F}"/>
    <cellStyle name="Normal 5 2 2 53" xfId="35637" xr:uid="{3F01C1E3-4BDB-4BA2-BE22-48F14796C4C5}"/>
    <cellStyle name="Normal 5 2 2 53 2" xfId="35638" xr:uid="{82823C20-0C7E-4B6F-8DE3-6727A9FDA2C7}"/>
    <cellStyle name="Normal 5 2 2 53 2 2" xfId="35639" xr:uid="{0D737761-7DBB-4EFC-AE12-5D51C9B11983}"/>
    <cellStyle name="Normal 5 2 2 53 3" xfId="35640" xr:uid="{3972B0ED-D916-4B0F-B1F6-7F25B5002466}"/>
    <cellStyle name="Normal 5 2 2 54" xfId="35641" xr:uid="{C3A0A026-98C4-44E4-99F4-AC6378FD2243}"/>
    <cellStyle name="Normal 5 2 2 54 2" xfId="35642" xr:uid="{41E81181-0B64-47F8-A399-805462BEBB97}"/>
    <cellStyle name="Normal 5 2 2 54 2 2" xfId="35643" xr:uid="{8EA9D61A-6D7E-419C-8FAA-93467E0A85CA}"/>
    <cellStyle name="Normal 5 2 2 54 3" xfId="35644" xr:uid="{B46BF6EE-4F2E-481A-85A4-4077BA8DB0E7}"/>
    <cellStyle name="Normal 5 2 2 55" xfId="35645" xr:uid="{66B4C6E6-A0D1-4BD0-92FC-E6D1CC9160B1}"/>
    <cellStyle name="Normal 5 2 2 55 2" xfId="35646" xr:uid="{FE870363-41F7-41C7-BBF6-ECFBB01FBCD4}"/>
    <cellStyle name="Normal 5 2 2 55 2 2" xfId="35647" xr:uid="{0DB3C3CB-9BB7-4AC0-8E08-1F08C729414E}"/>
    <cellStyle name="Normal 5 2 2 55 3" xfId="35648" xr:uid="{2F682460-DB08-436B-9D5A-C8612605822B}"/>
    <cellStyle name="Normal 5 2 2 56" xfId="35649" xr:uid="{3674BC27-A50D-4167-8018-305F3A03CD34}"/>
    <cellStyle name="Normal 5 2 2 56 2" xfId="35650" xr:uid="{665850AD-8A5B-4E54-928E-D4677F5DE053}"/>
    <cellStyle name="Normal 5 2 2 56 2 2" xfId="35651" xr:uid="{82FF97B3-B2B6-4513-85EB-EB46EA03CCDD}"/>
    <cellStyle name="Normal 5 2 2 56 3" xfId="35652" xr:uid="{5962C3B8-E824-4F99-ACB6-337A41CC73F9}"/>
    <cellStyle name="Normal 5 2 2 57" xfId="35653" xr:uid="{4D7A5AF4-25B2-4763-B225-23F384274455}"/>
    <cellStyle name="Normal 5 2 2 57 2" xfId="35654" xr:uid="{F10AC772-18EE-4A3E-861B-823D4342B6B9}"/>
    <cellStyle name="Normal 5 2 2 57 2 2" xfId="35655" xr:uid="{7602507D-86E9-4133-8FBE-17BDDFBDB8A9}"/>
    <cellStyle name="Normal 5 2 2 57 3" xfId="35656" xr:uid="{4EFC03C2-2BE9-473D-A120-F976B5559BE4}"/>
    <cellStyle name="Normal 5 2 2 58" xfId="35657" xr:uid="{B8FC45B6-5EB3-447D-9D79-4610EDC62296}"/>
    <cellStyle name="Normal 5 2 2 58 2" xfId="35658" xr:uid="{02BA145B-3A55-41B6-AFDD-DA63B9DD0328}"/>
    <cellStyle name="Normal 5 2 2 58 2 2" xfId="35659" xr:uid="{4BB6C92C-2C24-49FE-8F1E-E68316156DBE}"/>
    <cellStyle name="Normal 5 2 2 58 3" xfId="35660" xr:uid="{B11C2197-485F-467F-BCB6-AD5AAFFFAB95}"/>
    <cellStyle name="Normal 5 2 2 59" xfId="35661" xr:uid="{6FD7C3F7-364A-4FBF-8176-0191D9239842}"/>
    <cellStyle name="Normal 5 2 2 59 2" xfId="35662" xr:uid="{7BCB1776-18E0-41DB-A98A-DD57A94F11FE}"/>
    <cellStyle name="Normal 5 2 2 59 2 2" xfId="35663" xr:uid="{181B9074-8D3A-4741-8A4B-74EE2BDE657E}"/>
    <cellStyle name="Normal 5 2 2 59 3" xfId="35664" xr:uid="{3147973C-9F9D-4A05-B38D-84FA8AFB0C07}"/>
    <cellStyle name="Normal 5 2 2 6" xfId="35665" xr:uid="{8892CE9D-4112-46BA-BE03-8E52E6A1D953}"/>
    <cellStyle name="Normal 5 2 2 6 2" xfId="35666" xr:uid="{B3215B53-9C8E-46F9-9331-0AD5DF83AA0D}"/>
    <cellStyle name="Normal 5 2 2 6 2 2" xfId="35667" xr:uid="{5DEE6635-032F-4206-BF24-B5C1887CAEB0}"/>
    <cellStyle name="Normal 5 2 2 6 3" xfId="35668" xr:uid="{2F3B540D-5EE8-405D-B25D-FB77F45DFDE8}"/>
    <cellStyle name="Normal 5 2 2 60" xfId="35669" xr:uid="{FB000C78-7CE1-4A07-A53A-F4F7C231D323}"/>
    <cellStyle name="Normal 5 2 2 60 2" xfId="35670" xr:uid="{79D0BFF4-30DA-493D-A462-55DE184B0697}"/>
    <cellStyle name="Normal 5 2 2 60 2 2" xfId="35671" xr:uid="{21BFCEFB-1C6E-4737-8161-E256F7BE86F2}"/>
    <cellStyle name="Normal 5 2 2 60 3" xfId="35672" xr:uid="{21859582-ED3A-4E43-9102-0207BBFDF41A}"/>
    <cellStyle name="Normal 5 2 2 61" xfId="35673" xr:uid="{A245569E-2B33-4E4D-84D3-82F92E5FA9D6}"/>
    <cellStyle name="Normal 5 2 2 61 2" xfId="35674" xr:uid="{E000C880-860B-4E34-BAA7-99173D9C1D4F}"/>
    <cellStyle name="Normal 5 2 2 61 2 2" xfId="35675" xr:uid="{23830F8A-4897-431F-865E-DE7D06318540}"/>
    <cellStyle name="Normal 5 2 2 61 3" xfId="35676" xr:uid="{D99C3910-2763-48D9-8F87-A34CE5E70153}"/>
    <cellStyle name="Normal 5 2 2 62" xfId="35677" xr:uid="{FFF362FE-2F64-4F9E-A305-8C713FEEA19A}"/>
    <cellStyle name="Normal 5 2 2 62 2" xfId="35678" xr:uid="{F7384422-729F-468C-9946-D98FCD231382}"/>
    <cellStyle name="Normal 5 2 2 62 2 2" xfId="35679" xr:uid="{37B7AE64-3E59-4E00-A64B-2CD201A87D1F}"/>
    <cellStyle name="Normal 5 2 2 62 3" xfId="35680" xr:uid="{6AC24ECF-2D9B-4F91-B192-A780095C96A5}"/>
    <cellStyle name="Normal 5 2 2 63" xfId="35681" xr:uid="{78538231-5E74-4717-94C7-477619915ADE}"/>
    <cellStyle name="Normal 5 2 2 63 2" xfId="35682" xr:uid="{34888678-F09A-42D6-B219-97721779EF57}"/>
    <cellStyle name="Normal 5 2 2 63 2 2" xfId="35683" xr:uid="{FC3AD53A-94FE-4F4F-8F83-904EAA80E0F3}"/>
    <cellStyle name="Normal 5 2 2 63 3" xfId="35684" xr:uid="{26B95D55-08A4-4492-900E-D50D13D93C21}"/>
    <cellStyle name="Normal 5 2 2 64" xfId="35685" xr:uid="{97256DD3-843E-4806-B405-0C769FD705FC}"/>
    <cellStyle name="Normal 5 2 2 64 2" xfId="35686" xr:uid="{83518C2B-6EF8-4998-B9E8-BD4965A52F58}"/>
    <cellStyle name="Normal 5 2 2 64 2 2" xfId="35687" xr:uid="{503487B3-1063-4284-8368-E6FA2F4AB20B}"/>
    <cellStyle name="Normal 5 2 2 64 3" xfId="35688" xr:uid="{BB21DB96-B72D-461B-8B97-0A2AA9E3EE36}"/>
    <cellStyle name="Normal 5 2 2 65" xfId="35689" xr:uid="{559AB727-6BB1-4273-832A-FB26BF6FB884}"/>
    <cellStyle name="Normal 5 2 2 65 2" xfId="35690" xr:uid="{44F4B625-0F79-4FCC-B639-7C0C10E25366}"/>
    <cellStyle name="Normal 5 2 2 65 2 2" xfId="35691" xr:uid="{71E13F74-B741-4EFD-BCE8-EDA41E25C4F8}"/>
    <cellStyle name="Normal 5 2 2 65 3" xfId="35692" xr:uid="{02F45CB2-5EC9-4315-8989-BB7AF0AABAE1}"/>
    <cellStyle name="Normal 5 2 2 66" xfId="35693" xr:uid="{9EE614A2-FCD3-4F91-9685-A21AE248EC87}"/>
    <cellStyle name="Normal 5 2 2 66 2" xfId="35694" xr:uid="{7CDA0674-A4CD-439E-A232-B944A3FB3E5E}"/>
    <cellStyle name="Normal 5 2 2 66 2 2" xfId="35695" xr:uid="{1550F687-28DD-46EB-B767-E5DE7E17763E}"/>
    <cellStyle name="Normal 5 2 2 66 3" xfId="35696" xr:uid="{F7C2FD00-CCEB-43D8-AE10-5DA70698D34F}"/>
    <cellStyle name="Normal 5 2 2 67" xfId="35697" xr:uid="{2B663D83-2C98-4DF2-BE99-4DE65A6A4C14}"/>
    <cellStyle name="Normal 5 2 2 67 2" xfId="35698" xr:uid="{E8D7A2F4-7BDD-4E37-92E6-88E2D798827B}"/>
    <cellStyle name="Normal 5 2 2 67 2 2" xfId="35699" xr:uid="{B7675861-6A68-4F48-A795-0ED2AECA84A1}"/>
    <cellStyle name="Normal 5 2 2 67 3" xfId="35700" xr:uid="{915C41A8-AAD6-4AC7-9BEC-C81CDCB44922}"/>
    <cellStyle name="Normal 5 2 2 68" xfId="35701" xr:uid="{01F22567-D2F1-4F0C-980B-C65986161542}"/>
    <cellStyle name="Normal 5 2 2 68 2" xfId="35702" xr:uid="{D2F97165-EDA1-4D5A-843F-B91E5962E0C9}"/>
    <cellStyle name="Normal 5 2 2 68 2 2" xfId="35703" xr:uid="{804583F0-FF98-4A3E-BBE4-184FAF74C299}"/>
    <cellStyle name="Normal 5 2 2 68 3" xfId="35704" xr:uid="{E7859667-2A86-41ED-8A0C-46D73AA743B0}"/>
    <cellStyle name="Normal 5 2 2 69" xfId="35705" xr:uid="{D5F3C573-3C25-4916-ABB7-5DFB17B4C0A5}"/>
    <cellStyle name="Normal 5 2 2 69 2" xfId="35706" xr:uid="{13DCB05F-A87B-4FF2-A98B-5768176A84EE}"/>
    <cellStyle name="Normal 5 2 2 69 2 2" xfId="35707" xr:uid="{DBC68B0B-B18D-4293-BE42-176EA5A3C24B}"/>
    <cellStyle name="Normal 5 2 2 69 3" xfId="35708" xr:uid="{A51ACF8D-F0E6-4AB1-A27A-0BF219A3B08F}"/>
    <cellStyle name="Normal 5 2 2 7" xfId="35709" xr:uid="{D2863B26-EB72-4A90-BA8E-7B51C84A0B4A}"/>
    <cellStyle name="Normal 5 2 2 7 2" xfId="35710" xr:uid="{A0592430-C87B-4CF6-9749-076AEA88DD36}"/>
    <cellStyle name="Normal 5 2 2 7 2 2" xfId="35711" xr:uid="{F13CDF69-E122-4284-8221-DEA43549B739}"/>
    <cellStyle name="Normal 5 2 2 7 3" xfId="35712" xr:uid="{02448BA9-8DC2-481C-93C4-3EE1D99E8C15}"/>
    <cellStyle name="Normal 5 2 2 70" xfId="35713" xr:uid="{3936E2C4-5841-48DC-A287-F66DC5816926}"/>
    <cellStyle name="Normal 5 2 2 70 2" xfId="35714" xr:uid="{8A792B4E-3AFF-4B06-8DC2-231664D656FA}"/>
    <cellStyle name="Normal 5 2 2 70 2 2" xfId="35715" xr:uid="{9CF84E82-5C72-46B4-97EF-5EC2869A26F0}"/>
    <cellStyle name="Normal 5 2 2 70 3" xfId="35716" xr:uid="{59930853-0FAB-414E-8A2A-BA2AEDA1133A}"/>
    <cellStyle name="Normal 5 2 2 71" xfId="35717" xr:uid="{6DA43612-9FAD-42AB-8624-F417F5C4A16B}"/>
    <cellStyle name="Normal 5 2 2 71 2" xfId="35718" xr:uid="{B38C115E-3F25-4D8B-99D1-0593C1661DCA}"/>
    <cellStyle name="Normal 5 2 2 71 2 2" xfId="35719" xr:uid="{D86BE3A9-A41A-4C45-BC98-DBB2E727555A}"/>
    <cellStyle name="Normal 5 2 2 71 3" xfId="35720" xr:uid="{05F60F33-6D01-4099-BFC6-FC75415E39E1}"/>
    <cellStyle name="Normal 5 2 2 72" xfId="35721" xr:uid="{46C2015C-3268-4398-927A-ED1344985701}"/>
    <cellStyle name="Normal 5 2 2 72 2" xfId="35722" xr:uid="{F49CEF14-08CA-41AA-8D4E-5D18F81D3B2E}"/>
    <cellStyle name="Normal 5 2 2 72 2 2" xfId="35723" xr:uid="{650ABBE2-F202-4ADB-A540-E3E41379BD75}"/>
    <cellStyle name="Normal 5 2 2 72 3" xfId="35724" xr:uid="{0E0DA69B-C501-43F3-8B51-78E73A038C2E}"/>
    <cellStyle name="Normal 5 2 2 73" xfId="35725" xr:uid="{255226B6-F32B-4E59-AAF0-25A0396DF137}"/>
    <cellStyle name="Normal 5 2 2 73 2" xfId="35726" xr:uid="{9748EA16-1E6A-4E36-8BD4-BB9B8E00B82D}"/>
    <cellStyle name="Normal 5 2 2 73 2 2" xfId="35727" xr:uid="{5AC27940-85DB-4FF0-B014-B19B177F7485}"/>
    <cellStyle name="Normal 5 2 2 73 3" xfId="35728" xr:uid="{8167C47D-311B-43F9-9056-FB3A5144D7C9}"/>
    <cellStyle name="Normal 5 2 2 74" xfId="35729" xr:uid="{3986BE4F-4BFA-4DFD-A6BF-35DE61440AAE}"/>
    <cellStyle name="Normal 5 2 2 74 2" xfId="35730" xr:uid="{1D0A02B8-F71A-4F08-A2AC-E94FCC118415}"/>
    <cellStyle name="Normal 5 2 2 74 2 2" xfId="35731" xr:uid="{1AAC1409-4AC7-40B7-AE1D-31FB101FB2D0}"/>
    <cellStyle name="Normal 5 2 2 74 3" xfId="35732" xr:uid="{2AC507BD-E201-45F4-82F0-F3E58154C2BA}"/>
    <cellStyle name="Normal 5 2 2 75" xfId="35733" xr:uid="{F9ED4B82-C087-44A4-ACFC-1274DB43CDDE}"/>
    <cellStyle name="Normal 5 2 2 75 2" xfId="35734" xr:uid="{191BA6C7-8DD1-4F8C-AF67-A39887C0F369}"/>
    <cellStyle name="Normal 5 2 2 75 2 2" xfId="35735" xr:uid="{E423F8FA-F27F-4648-BFF9-5C8C84BAE5D0}"/>
    <cellStyle name="Normal 5 2 2 75 3" xfId="35736" xr:uid="{1CB1E262-42E1-4F04-8AFF-BE69D37947DF}"/>
    <cellStyle name="Normal 5 2 2 76" xfId="35737" xr:uid="{66BCDC0E-F6FD-4C80-B3FE-D9B9E54E661F}"/>
    <cellStyle name="Normal 5 2 2 76 2" xfId="35738" xr:uid="{AB71000F-3392-48B1-B5CC-95954145DACB}"/>
    <cellStyle name="Normal 5 2 2 76 2 2" xfId="35739" xr:uid="{3CF8DFD4-AE66-446E-B6AB-8F401FC1A406}"/>
    <cellStyle name="Normal 5 2 2 76 3" xfId="35740" xr:uid="{4EFF2D2B-9E4F-4773-A8B4-EF163142535A}"/>
    <cellStyle name="Normal 5 2 2 77" xfId="35741" xr:uid="{E641D861-BE2B-4C10-B4FC-C3EDCECB2524}"/>
    <cellStyle name="Normal 5 2 2 77 2" xfId="35742" xr:uid="{04E02853-597D-47F6-9B31-A94A0013A012}"/>
    <cellStyle name="Normal 5 2 2 77 2 2" xfId="35743" xr:uid="{874F5D58-BDE4-41AB-9698-E0BA34EA2DDB}"/>
    <cellStyle name="Normal 5 2 2 77 3" xfId="35744" xr:uid="{3A115D1F-8792-4A10-A1FD-0D63CE063884}"/>
    <cellStyle name="Normal 5 2 2 78" xfId="35745" xr:uid="{A4A6C3AE-F1D0-4518-B482-555E64D57ED8}"/>
    <cellStyle name="Normal 5 2 2 78 2" xfId="35746" xr:uid="{BD08CFE2-C1D7-42FE-B6CF-A49989818FF6}"/>
    <cellStyle name="Normal 5 2 2 78 2 2" xfId="35747" xr:uid="{A335E47C-45E1-4BC8-981A-4A3B5DC70A2A}"/>
    <cellStyle name="Normal 5 2 2 78 3" xfId="35748" xr:uid="{A8631C1E-F651-4704-9518-4CC6787776D3}"/>
    <cellStyle name="Normal 5 2 2 79" xfId="35749" xr:uid="{629F0C04-96F0-4D5E-8B74-9970808BCE88}"/>
    <cellStyle name="Normal 5 2 2 79 2" xfId="35750" xr:uid="{A25AE9FD-A846-45CB-A51E-33B36E50AE01}"/>
    <cellStyle name="Normal 5 2 2 79 2 2" xfId="35751" xr:uid="{3AAC8D26-CAD4-4993-A476-D635DE92CEF7}"/>
    <cellStyle name="Normal 5 2 2 79 3" xfId="35752" xr:uid="{C99DC07B-845C-45BE-A5EA-3E54EB4D1865}"/>
    <cellStyle name="Normal 5 2 2 8" xfId="35753" xr:uid="{BE9E3FBA-5D90-4FEE-9B20-2077B463F830}"/>
    <cellStyle name="Normal 5 2 2 8 2" xfId="35754" xr:uid="{587F7900-8D0A-40A0-87E5-DE842FC1C9DA}"/>
    <cellStyle name="Normal 5 2 2 8 2 2" xfId="35755" xr:uid="{6ED93808-5E08-4E54-8A5F-6A149AE709C6}"/>
    <cellStyle name="Normal 5 2 2 8 3" xfId="35756" xr:uid="{085517BC-8209-4081-B7F0-D6C9BCD8BE80}"/>
    <cellStyle name="Normal 5 2 2 80" xfId="35757" xr:uid="{B093C2D6-5908-487E-B32D-01FC3C09CD7F}"/>
    <cellStyle name="Normal 5 2 2 80 2" xfId="35758" xr:uid="{686DEEE1-BA4C-480F-AFF0-2F546D91D411}"/>
    <cellStyle name="Normal 5 2 2 80 2 2" xfId="35759" xr:uid="{573F87E2-8852-4905-8B79-D1EF0EE03E5B}"/>
    <cellStyle name="Normal 5 2 2 80 3" xfId="35760" xr:uid="{A4C0BB88-4A3D-4369-91CE-D824A1F0A989}"/>
    <cellStyle name="Normal 5 2 2 81" xfId="35761" xr:uid="{6D12003F-B8E3-49AA-8124-713CFCF731FC}"/>
    <cellStyle name="Normal 5 2 2 81 2" xfId="35762" xr:uid="{6AF1F1DA-BFA2-451D-8855-4B7B247DC897}"/>
    <cellStyle name="Normal 5 2 2 81 2 2" xfId="35763" xr:uid="{3FD0EDD2-DB97-4474-81B2-D18CD194E280}"/>
    <cellStyle name="Normal 5 2 2 81 3" xfId="35764" xr:uid="{FE5D488D-7D55-453E-959F-7D5D575F8144}"/>
    <cellStyle name="Normal 5 2 2 82" xfId="35765" xr:uid="{C9E8D3D0-98EC-4DEB-8E92-2E492F0FD904}"/>
    <cellStyle name="Normal 5 2 2 82 2" xfId="35766" xr:uid="{23604EFF-E7B9-45AC-AB24-4B2BC24DF905}"/>
    <cellStyle name="Normal 5 2 2 82 2 2" xfId="35767" xr:uid="{29A74D79-B012-4DBF-A7B1-28051A74620B}"/>
    <cellStyle name="Normal 5 2 2 82 3" xfId="35768" xr:uid="{4108C1E1-9E27-4653-BD83-4CB4A0C9C862}"/>
    <cellStyle name="Normal 5 2 2 83" xfId="35769" xr:uid="{98C6F38E-37C6-44B6-8AAC-7AAC0672A424}"/>
    <cellStyle name="Normal 5 2 2 83 2" xfId="35770" xr:uid="{14F536AD-012A-4919-B600-6CF272C2B37B}"/>
    <cellStyle name="Normal 5 2 2 83 2 2" xfId="35771" xr:uid="{76DEED8A-DF53-43DB-A89A-965C32114BFE}"/>
    <cellStyle name="Normal 5 2 2 83 3" xfId="35772" xr:uid="{53CFD463-A5F5-410B-B061-1607D5448DC6}"/>
    <cellStyle name="Normal 5 2 2 84" xfId="35773" xr:uid="{718FAFEE-3645-42EC-8345-95E5B58B5C1B}"/>
    <cellStyle name="Normal 5 2 2 84 2" xfId="35774" xr:uid="{84297C0A-15A4-488F-B47C-1418DFBFADB1}"/>
    <cellStyle name="Normal 5 2 2 84 2 2" xfId="35775" xr:uid="{07D5427C-1F00-42E1-AAA5-94054918BF60}"/>
    <cellStyle name="Normal 5 2 2 84 3" xfId="35776" xr:uid="{9C49038D-507B-4915-8C44-FF30AB3D8CC3}"/>
    <cellStyle name="Normal 5 2 2 85" xfId="35777" xr:uid="{53A8CFE7-7498-4BA1-9A84-9CFDECF7CC17}"/>
    <cellStyle name="Normal 5 2 2 85 2" xfId="35778" xr:uid="{A096B508-A1A7-4F16-B14F-131B29722550}"/>
    <cellStyle name="Normal 5 2 2 85 2 2" xfId="35779" xr:uid="{DD56841E-1788-40D4-9F58-7DFD2ACD3CCC}"/>
    <cellStyle name="Normal 5 2 2 85 3" xfId="35780" xr:uid="{FC46ADC2-6159-4693-BF04-4C1CC895EED9}"/>
    <cellStyle name="Normal 5 2 2 86" xfId="35781" xr:uid="{A61F6A0E-49F6-4E41-B74F-EF42A75AFD22}"/>
    <cellStyle name="Normal 5 2 2 86 2" xfId="35782" xr:uid="{BE37FB40-8973-42B8-9481-9BD08CE31CAC}"/>
    <cellStyle name="Normal 5 2 2 86 2 2" xfId="35783" xr:uid="{6D49E2A1-6FC9-47E4-882A-B1AE7B2D4780}"/>
    <cellStyle name="Normal 5 2 2 86 3" xfId="35784" xr:uid="{C595C73F-4B3E-4F38-A98E-96B0700EA535}"/>
    <cellStyle name="Normal 5 2 2 87" xfId="35785" xr:uid="{13FA596F-3332-47A5-9B9E-6767FC5823A5}"/>
    <cellStyle name="Normal 5 2 2 87 2" xfId="35786" xr:uid="{79C82151-0B30-4812-900B-2968673CFB3F}"/>
    <cellStyle name="Normal 5 2 2 88" xfId="35787" xr:uid="{EED057E7-6FFE-4979-9066-AD01A2A51D3D}"/>
    <cellStyle name="Normal 5 2 2 89" xfId="35788" xr:uid="{B30842F6-ADDE-48A7-9963-0AFD360F34E1}"/>
    <cellStyle name="Normal 5 2 2 9" xfId="35789" xr:uid="{44A7F45F-AFBC-4766-8F0A-1D9DE4D9836F}"/>
    <cellStyle name="Normal 5 2 2 9 2" xfId="35790" xr:uid="{19855372-6898-4A02-AE91-DEB503A95AE4}"/>
    <cellStyle name="Normal 5 2 2 9 2 2" xfId="35791" xr:uid="{AF6514E3-5F0B-4A83-A488-216050F9D904}"/>
    <cellStyle name="Normal 5 2 2 9 3" xfId="35792" xr:uid="{843BD252-8172-4037-B787-11621141B95F}"/>
    <cellStyle name="Normal 5 2 2_Mov Acciones" xfId="35793" xr:uid="{6FC12C08-CA8C-48BE-B2FD-1DF353D11BBA}"/>
    <cellStyle name="Normal 5 2 20" xfId="35794" xr:uid="{0F08DF5C-3CB4-4BD8-8646-A600A142CB89}"/>
    <cellStyle name="Normal 5 2 20 2" xfId="35795" xr:uid="{987C888D-10D0-47BB-AF20-33728961C561}"/>
    <cellStyle name="Normal 5 2 20 2 2" xfId="35796" xr:uid="{E3C1EE24-2653-4A4D-85EA-D340A56AF11B}"/>
    <cellStyle name="Normal 5 2 20 3" xfId="35797" xr:uid="{DABD7354-FF3E-4537-9DB8-ECDC7C2EB3C4}"/>
    <cellStyle name="Normal 5 2 21" xfId="35798" xr:uid="{447C6FDB-3513-4459-B3AE-0DA10E18BE0F}"/>
    <cellStyle name="Normal 5 2 21 2" xfId="35799" xr:uid="{1077787C-9E07-4200-849F-1C4687F5A774}"/>
    <cellStyle name="Normal 5 2 21 2 2" xfId="35800" xr:uid="{7DFDB55D-3C91-470D-AFDB-78AB44770876}"/>
    <cellStyle name="Normal 5 2 21 3" xfId="35801" xr:uid="{C51BEF36-D333-47B7-B865-1EBF6229C3F0}"/>
    <cellStyle name="Normal 5 2 22" xfId="35802" xr:uid="{9E5F403D-0A4B-4145-88CC-E70B25A6AD56}"/>
    <cellStyle name="Normal 5 2 22 2" xfId="35803" xr:uid="{50B06F9F-A7F5-4C47-962B-646136D44E7B}"/>
    <cellStyle name="Normal 5 2 22 2 2" xfId="35804" xr:uid="{7008CCAC-BAD3-47F0-A5D9-564955E5DAEA}"/>
    <cellStyle name="Normal 5 2 22 3" xfId="35805" xr:uid="{26E57F9C-5FFB-451F-A09D-856BFA2A9681}"/>
    <cellStyle name="Normal 5 2 23" xfId="35806" xr:uid="{19C53BB9-27FA-4234-A891-B5C010CD25AD}"/>
    <cellStyle name="Normal 5 2 23 2" xfId="35807" xr:uid="{58730205-0402-40AB-AE48-A725E74DE494}"/>
    <cellStyle name="Normal 5 2 23 2 2" xfId="35808" xr:uid="{64DCE364-03E7-4287-AC7D-D802351294AB}"/>
    <cellStyle name="Normal 5 2 23 3" xfId="35809" xr:uid="{0EB348A2-4E6A-400F-997E-7495C524A6C7}"/>
    <cellStyle name="Normal 5 2 24" xfId="35810" xr:uid="{9BBA9F9B-3784-44B7-AAFA-D3E957480073}"/>
    <cellStyle name="Normal 5 2 24 2" xfId="35811" xr:uid="{862120B4-79AB-4CEB-94A1-B08DB3EBEEA4}"/>
    <cellStyle name="Normal 5 2 24 2 2" xfId="35812" xr:uid="{39272580-D538-4694-9673-C79E9E367194}"/>
    <cellStyle name="Normal 5 2 24 3" xfId="35813" xr:uid="{BE713962-B8CC-466D-B32C-CD44F724EAE5}"/>
    <cellStyle name="Normal 5 2 25" xfId="35814" xr:uid="{A10EB149-9715-4668-96D6-DAF0A1435514}"/>
    <cellStyle name="Normal 5 2 25 2" xfId="35815" xr:uid="{8E2862E8-696B-4E9F-B78D-8F3DDD52F3D2}"/>
    <cellStyle name="Normal 5 2 25 2 2" xfId="35816" xr:uid="{F3584180-E3C1-4A30-8354-FC9E408611E5}"/>
    <cellStyle name="Normal 5 2 25 3" xfId="35817" xr:uid="{6C879B75-30C0-49D3-96EC-8DE25C18AAE5}"/>
    <cellStyle name="Normal 5 2 26" xfId="35818" xr:uid="{F74A896D-98EB-4FAF-87DF-184351FCDA29}"/>
    <cellStyle name="Normal 5 2 26 2" xfId="35819" xr:uid="{68BD37CA-0864-4A46-B318-4ED47AE63DB7}"/>
    <cellStyle name="Normal 5 2 26 2 2" xfId="35820" xr:uid="{FCC2C204-A4BA-48C2-8E5C-BEACC0EADC25}"/>
    <cellStyle name="Normal 5 2 26 3" xfId="35821" xr:uid="{0473FEE0-76C8-4C19-8E03-1757BAFFDCF2}"/>
    <cellStyle name="Normal 5 2 27" xfId="35822" xr:uid="{60D468AC-BA1D-4F04-A8A3-A4D1F004674B}"/>
    <cellStyle name="Normal 5 2 27 2" xfId="35823" xr:uid="{7DB2F949-6555-4ABD-808C-A4B4A88E3AC4}"/>
    <cellStyle name="Normal 5 2 27 2 2" xfId="35824" xr:uid="{6E32BBB3-9EA8-4D5B-9F1D-2F70F833B212}"/>
    <cellStyle name="Normal 5 2 27 3" xfId="35825" xr:uid="{9C8E867A-3878-4DD1-BD97-301F13152E76}"/>
    <cellStyle name="Normal 5 2 28" xfId="35826" xr:uid="{499D0AA3-2653-484C-A789-8889B391807B}"/>
    <cellStyle name="Normal 5 2 28 2" xfId="35827" xr:uid="{01832D0C-E8BE-4E09-9F03-3AA10429F1D3}"/>
    <cellStyle name="Normal 5 2 28 2 2" xfId="35828" xr:uid="{812A9F14-42AA-4ADD-9F9F-D68EBADDD991}"/>
    <cellStyle name="Normal 5 2 28 3" xfId="35829" xr:uid="{9E2BBF05-10D1-4C5B-BA67-C1CB039BD3AD}"/>
    <cellStyle name="Normal 5 2 29" xfId="35830" xr:uid="{72F8F8BC-121B-4B37-B034-BEF87C4A6E9D}"/>
    <cellStyle name="Normal 5 2 29 2" xfId="35831" xr:uid="{0CD7FDE8-ABF2-407E-B03D-903AF2EC9494}"/>
    <cellStyle name="Normal 5 2 29 2 2" xfId="35832" xr:uid="{35E383D5-FD22-4A69-9038-4974885ADFA2}"/>
    <cellStyle name="Normal 5 2 29 3" xfId="35833" xr:uid="{B3AF856A-D9CC-4276-8CDE-C0410E95BE4B}"/>
    <cellStyle name="Normal 5 2 3" xfId="35834" xr:uid="{131DDC5A-D2DD-46FC-9C96-9CB10EA8EEB0}"/>
    <cellStyle name="Normal 5 2 3 2" xfId="35835" xr:uid="{56DDF950-A9E9-46F1-A330-F1BBB3B661F6}"/>
    <cellStyle name="Normal 5 2 3 2 2" xfId="35836" xr:uid="{FB1D24BD-7465-4DB4-984D-61ED090049F0}"/>
    <cellStyle name="Normal 5 2 3 2 2 2" xfId="35837" xr:uid="{2FD77C95-438D-4FCD-9DC0-79DD9ED77E7C}"/>
    <cellStyle name="Normal 5 2 3 2 3" xfId="35838" xr:uid="{BC76A16F-4E54-4AAD-A12F-C7D2291CAFA1}"/>
    <cellStyle name="Normal 5 2 3 3" xfId="35839" xr:uid="{DBFC5E75-BC71-4F60-8D88-078496DEFED3}"/>
    <cellStyle name="Normal 5 2 3 3 2" xfId="35840" xr:uid="{523E4974-3AFD-4040-8A70-5B96C9606F8C}"/>
    <cellStyle name="Normal 5 2 3 4" xfId="35841" xr:uid="{14D5B08E-A1DD-468E-AD43-3B8009BFB387}"/>
    <cellStyle name="Normal 5 2 3_Mov Acciones" xfId="35842" xr:uid="{754F52D0-5CF3-49CF-A672-F46AC2A25145}"/>
    <cellStyle name="Normal 5 2 30" xfId="35843" xr:uid="{BAB08BD1-1256-49BA-83C4-14B625988679}"/>
    <cellStyle name="Normal 5 2 30 2" xfId="35844" xr:uid="{1BD565D2-5AE6-42FD-8B6C-3C13857CECB0}"/>
    <cellStyle name="Normal 5 2 30 2 2" xfId="35845" xr:uid="{CBD6F71B-2342-4AF5-9CA8-A7AC7C959923}"/>
    <cellStyle name="Normal 5 2 30 3" xfId="35846" xr:uid="{539253C0-FB5E-4299-9EC4-8020924D442B}"/>
    <cellStyle name="Normal 5 2 31" xfId="35847" xr:uid="{FCC17ACB-C6E4-436A-8E4F-D50D7744F30F}"/>
    <cellStyle name="Normal 5 2 31 2" xfId="35848" xr:uid="{543841F5-F568-42CB-A2E5-3EAE9B03F692}"/>
    <cellStyle name="Normal 5 2 31 2 2" xfId="35849" xr:uid="{3A6F7226-35D1-4D97-BA4A-D4319519BEF4}"/>
    <cellStyle name="Normal 5 2 31 3" xfId="35850" xr:uid="{351CC029-CB5E-4954-ABB5-16BC3150DFEC}"/>
    <cellStyle name="Normal 5 2 32" xfId="35851" xr:uid="{67E35BC7-677B-45D5-878B-A3ABE0AB9B03}"/>
    <cellStyle name="Normal 5 2 32 2" xfId="35852" xr:uid="{B485641C-35B0-410B-A7D3-B4F775653F9E}"/>
    <cellStyle name="Normal 5 2 32 2 2" xfId="35853" xr:uid="{239A52F5-4FC8-4DAA-A396-23E7E5C98444}"/>
    <cellStyle name="Normal 5 2 32 3" xfId="35854" xr:uid="{9E5EFFAC-07AD-4F48-90EE-7967808503DC}"/>
    <cellStyle name="Normal 5 2 33" xfId="35855" xr:uid="{927AF767-0AD2-4727-A6C2-2F545FC28C5A}"/>
    <cellStyle name="Normal 5 2 33 2" xfId="35856" xr:uid="{67317B2F-2E5E-4EFD-A634-F51167E45812}"/>
    <cellStyle name="Normal 5 2 33 2 2" xfId="35857" xr:uid="{4C423CC3-4C09-4A6A-9481-0C01A01205C9}"/>
    <cellStyle name="Normal 5 2 33 3" xfId="35858" xr:uid="{071505A6-62D0-45E0-A649-38374FC89932}"/>
    <cellStyle name="Normal 5 2 34" xfId="35859" xr:uid="{E1396D7C-59E6-445F-BB22-9539B8A06029}"/>
    <cellStyle name="Normal 5 2 34 2" xfId="35860" xr:uid="{971C9980-4B1C-4F5B-88F2-6C30E3D5A547}"/>
    <cellStyle name="Normal 5 2 34 2 2" xfId="35861" xr:uid="{C78D57DA-2F5C-49A6-B1AE-F57E2F8289EF}"/>
    <cellStyle name="Normal 5 2 34 3" xfId="35862" xr:uid="{25ADF0B0-77EA-4243-A2D4-9EF3137CE2DA}"/>
    <cellStyle name="Normal 5 2 35" xfId="35863" xr:uid="{92BD2895-B35D-4FEF-94B9-E2DF7C9DC0DD}"/>
    <cellStyle name="Normal 5 2 35 2" xfId="35864" xr:uid="{22062026-7B14-46E8-A235-65C862250DE6}"/>
    <cellStyle name="Normal 5 2 35 2 2" xfId="35865" xr:uid="{523F0F8F-1EE9-4EF7-9F9C-B1F93F1271A2}"/>
    <cellStyle name="Normal 5 2 35 3" xfId="35866" xr:uid="{34F0BCB0-3379-4333-8E62-26DD5A593885}"/>
    <cellStyle name="Normal 5 2 36" xfId="35867" xr:uid="{308446D8-2FC9-4E09-A7F8-7D855E2014EE}"/>
    <cellStyle name="Normal 5 2 36 2" xfId="35868" xr:uid="{2B6BA90C-8F44-4A64-8BF3-623F51DC339B}"/>
    <cellStyle name="Normal 5 2 36 2 2" xfId="35869" xr:uid="{3492DFB3-EB8D-445E-8193-E9C20936D980}"/>
    <cellStyle name="Normal 5 2 36 3" xfId="35870" xr:uid="{871C3F58-FBB3-4B10-A22D-FAF917DE327F}"/>
    <cellStyle name="Normal 5 2 37" xfId="35871" xr:uid="{F088DAEB-07B0-449F-8EEB-79C5B361ED4A}"/>
    <cellStyle name="Normal 5 2 37 2" xfId="35872" xr:uid="{50CB2FCD-31F8-4C8B-BF4F-46AB7F2E021F}"/>
    <cellStyle name="Normal 5 2 37 2 2" xfId="35873" xr:uid="{3DCC99B1-7B18-45F9-BCC6-B7378FCED4E7}"/>
    <cellStyle name="Normal 5 2 37 3" xfId="35874" xr:uid="{2330CB8B-6353-4619-ADE3-3D840F433BD0}"/>
    <cellStyle name="Normal 5 2 38" xfId="35875" xr:uid="{1B237D36-5CF5-4FD0-9AAD-9BA3E04820A5}"/>
    <cellStyle name="Normal 5 2 38 2" xfId="35876" xr:uid="{78938A42-865A-4746-8796-693DC20404B2}"/>
    <cellStyle name="Normal 5 2 38 2 2" xfId="35877" xr:uid="{2DB0FCBF-0662-4B98-9EBF-B30DBE3A2527}"/>
    <cellStyle name="Normal 5 2 38 3" xfId="35878" xr:uid="{71FAEC92-C9CD-4874-8A21-C783494E860D}"/>
    <cellStyle name="Normal 5 2 39" xfId="35879" xr:uid="{4A197A75-8188-4E21-A274-6C86A13A5C22}"/>
    <cellStyle name="Normal 5 2 39 2" xfId="35880" xr:uid="{05816556-01DB-431E-8C63-B58CC95A4BD2}"/>
    <cellStyle name="Normal 5 2 39 2 2" xfId="35881" xr:uid="{83A068F4-015A-4A33-A63E-A3482A81D9F9}"/>
    <cellStyle name="Normal 5 2 39 3" xfId="35882" xr:uid="{158CED6B-0E4E-4EDB-85E1-9FF07618256D}"/>
    <cellStyle name="Normal 5 2 4" xfId="35883" xr:uid="{227F0FEC-423A-4406-BA81-E6CF476A7FA2}"/>
    <cellStyle name="Normal 5 2 4 2" xfId="35884" xr:uid="{001F1F1C-6090-48D3-9F33-FBB7429CBD77}"/>
    <cellStyle name="Normal 5 2 4 2 2" xfId="35885" xr:uid="{60C678A6-0DD0-4C8F-9136-C6BC14D83ED6}"/>
    <cellStyle name="Normal 5 2 4 3" xfId="35886" xr:uid="{71B04922-8102-4C23-99C9-A803B91EF803}"/>
    <cellStyle name="Normal 5 2 4_Mov Acciones" xfId="35887" xr:uid="{BE0456DB-A2D9-4FB8-9482-BB133593FE47}"/>
    <cellStyle name="Normal 5 2 40" xfId="35888" xr:uid="{8626A93D-F0AF-40AE-AF01-BE7FAFB3F1FF}"/>
    <cellStyle name="Normal 5 2 40 2" xfId="35889" xr:uid="{1D0CB6B4-8872-4721-B314-8530F7B07A4B}"/>
    <cellStyle name="Normal 5 2 40 2 2" xfId="35890" xr:uid="{C367EB78-201F-4F9B-9CDF-882B8A36F786}"/>
    <cellStyle name="Normal 5 2 40 3" xfId="35891" xr:uid="{84981D32-AFE1-42A2-AC8E-74E8D6F37DE9}"/>
    <cellStyle name="Normal 5 2 41" xfId="35892" xr:uid="{145663EF-A6E0-49BE-9583-606D9892A35F}"/>
    <cellStyle name="Normal 5 2 41 2" xfId="35893" xr:uid="{C4173F6C-5796-4843-A66C-9442EEB15B75}"/>
    <cellStyle name="Normal 5 2 41 2 2" xfId="35894" xr:uid="{F070EE9E-1572-41A1-848C-9C60174915A6}"/>
    <cellStyle name="Normal 5 2 41 3" xfId="35895" xr:uid="{3FD234EA-97A8-4B6C-8F1E-2576E366FBC5}"/>
    <cellStyle name="Normal 5 2 42" xfId="35896" xr:uid="{1144F575-1BA4-4895-9949-78B3F0E87DFD}"/>
    <cellStyle name="Normal 5 2 42 2" xfId="35897" xr:uid="{D14DE487-637E-42F7-A072-807848786E20}"/>
    <cellStyle name="Normal 5 2 42 2 2" xfId="35898" xr:uid="{78EBC361-B457-47D2-95D0-1C1E3CCAE1A1}"/>
    <cellStyle name="Normal 5 2 42 3" xfId="35899" xr:uid="{F4EBFE04-1608-4FF4-AF8A-799655DE8406}"/>
    <cellStyle name="Normal 5 2 43" xfId="35900" xr:uid="{D9F9F697-4CFE-4138-BDAA-3B9F7842CD40}"/>
    <cellStyle name="Normal 5 2 43 2" xfId="35901" xr:uid="{C15C4990-27A5-401D-8E27-00C7A7234E0E}"/>
    <cellStyle name="Normal 5 2 43 2 2" xfId="35902" xr:uid="{5C9AF991-C65A-4602-BE54-F3C9C5399779}"/>
    <cellStyle name="Normal 5 2 43 3" xfId="35903" xr:uid="{1308DB48-5195-4A03-9879-437479687608}"/>
    <cellStyle name="Normal 5 2 44" xfId="35904" xr:uid="{31BBBADA-413D-464B-A0E9-5956228251C0}"/>
    <cellStyle name="Normal 5 2 44 2" xfId="35905" xr:uid="{2ED8D29E-4BE9-4F4F-B7E4-3D40DACB52D7}"/>
    <cellStyle name="Normal 5 2 44 2 2" xfId="35906" xr:uid="{E26C7A7C-E04A-4764-B997-97A8C64E6E45}"/>
    <cellStyle name="Normal 5 2 44 3" xfId="35907" xr:uid="{374A04C5-2C21-45E1-A1D9-3DE010BBA7F1}"/>
    <cellStyle name="Normal 5 2 45" xfId="35908" xr:uid="{2E9531C8-03D2-4480-8C82-26BA32F4A082}"/>
    <cellStyle name="Normal 5 2 45 2" xfId="35909" xr:uid="{EEF02EE5-42C5-4361-8B00-31B39B6E25FA}"/>
    <cellStyle name="Normal 5 2 45 2 2" xfId="35910" xr:uid="{8DB04510-D04B-42BB-BBB2-8E7F0BD8C463}"/>
    <cellStyle name="Normal 5 2 45 3" xfId="35911" xr:uid="{031BDAF8-1895-4527-9384-A503DAB94547}"/>
    <cellStyle name="Normal 5 2 46" xfId="35912" xr:uid="{E0706178-65E2-4E92-9EDD-053A8F496D08}"/>
    <cellStyle name="Normal 5 2 46 2" xfId="35913" xr:uid="{41B8EEA3-478C-4BA9-937C-C739E8821DBF}"/>
    <cellStyle name="Normal 5 2 46 2 2" xfId="35914" xr:uid="{0D34F855-5754-4E2B-89FE-678FEEEA60E0}"/>
    <cellStyle name="Normal 5 2 46 3" xfId="35915" xr:uid="{60B7D0B3-62BF-4375-B8F4-395E9B0E0230}"/>
    <cellStyle name="Normal 5 2 47" xfId="35916" xr:uid="{4E9C26CA-C469-4ABF-BAE2-4DB04B1AE14B}"/>
    <cellStyle name="Normal 5 2 47 2" xfId="35917" xr:uid="{B82B67DF-ECFB-4188-A8F2-317CBC411BF4}"/>
    <cellStyle name="Normal 5 2 47 2 2" xfId="35918" xr:uid="{0473B893-B207-46E5-910A-FC98AC7C881B}"/>
    <cellStyle name="Normal 5 2 47 3" xfId="35919" xr:uid="{14939A49-7E85-467A-9C26-9268E6030263}"/>
    <cellStyle name="Normal 5 2 48" xfId="35920" xr:uid="{ADCED402-B1E7-460C-9FC0-B3E9F9EBEB76}"/>
    <cellStyle name="Normal 5 2 48 2" xfId="35921" xr:uid="{5A7F3912-AFAF-449E-AFB2-9E62CC07AEB8}"/>
    <cellStyle name="Normal 5 2 48 2 2" xfId="35922" xr:uid="{47FF114A-BED1-4E9B-A862-6AF1C1C17AAA}"/>
    <cellStyle name="Normal 5 2 48 3" xfId="35923" xr:uid="{68B297A8-E7D9-4925-A137-B0EAC3BC4ECB}"/>
    <cellStyle name="Normal 5 2 49" xfId="35924" xr:uid="{6C6BFA14-3337-4054-97DA-6CCA9A4C8D11}"/>
    <cellStyle name="Normal 5 2 49 2" xfId="35925" xr:uid="{FEA0CA5B-7E27-4A4D-AC2C-B621283E18F6}"/>
    <cellStyle name="Normal 5 2 49 2 2" xfId="35926" xr:uid="{A7388705-13BE-4567-9682-2A95785FDE15}"/>
    <cellStyle name="Normal 5 2 49 3" xfId="35927" xr:uid="{89C8A2B8-B90A-4909-8EF7-D8D575C035C2}"/>
    <cellStyle name="Normal 5 2 5" xfId="35928" xr:uid="{8B4E78A7-6C99-4A39-A58F-BAE0F519BD21}"/>
    <cellStyle name="Normal 5 2 5 2" xfId="35929" xr:uid="{2AF7E6C2-7866-42F3-81FB-A4837E83D513}"/>
    <cellStyle name="Normal 5 2 5 2 2" xfId="35930" xr:uid="{91F142C8-BA07-4415-A1A8-9AC21117AB0C}"/>
    <cellStyle name="Normal 5 2 5 2_Mov Acciones" xfId="35931" xr:uid="{6ED8F0DE-DBCF-4D9B-BE40-BA2B14A0839D}"/>
    <cellStyle name="Normal 5 2 5 3" xfId="35932" xr:uid="{9A552A71-C5DD-4EA0-8522-305B37FF64E8}"/>
    <cellStyle name="Normal 5 2 5_Mes Actual" xfId="35933" xr:uid="{A2FD3E32-B570-4370-9D42-D9FCC5BD933F}"/>
    <cellStyle name="Normal 5 2 50" xfId="35934" xr:uid="{F53F401A-6A77-4B5C-904D-81BBAECDB306}"/>
    <cellStyle name="Normal 5 2 50 2" xfId="35935" xr:uid="{4C92AFE6-C20B-4FCA-BD54-7252F85DDE1A}"/>
    <cellStyle name="Normal 5 2 50 2 2" xfId="35936" xr:uid="{294D2D37-3220-4C59-959B-388A26457C08}"/>
    <cellStyle name="Normal 5 2 50 3" xfId="35937" xr:uid="{C64A6C9A-86EF-4416-B9B4-C7C75CE79122}"/>
    <cellStyle name="Normal 5 2 51" xfId="35938" xr:uid="{6396B891-817B-4F60-9828-0E8F06442B17}"/>
    <cellStyle name="Normal 5 2 51 2" xfId="35939" xr:uid="{9E6FF4BA-D58E-426F-BA63-C39AC83895CF}"/>
    <cellStyle name="Normal 5 2 51 2 2" xfId="35940" xr:uid="{2FE9CA61-3444-448C-8E37-81634187D184}"/>
    <cellStyle name="Normal 5 2 51 3" xfId="35941" xr:uid="{DF641FB0-280A-4323-B3D4-F496925A6DC5}"/>
    <cellStyle name="Normal 5 2 52" xfId="35942" xr:uid="{82FFA21D-1F13-4F9B-B009-E82AA81AA0F0}"/>
    <cellStyle name="Normal 5 2 52 2" xfId="35943" xr:uid="{16FDACED-4300-4FCD-ABEE-E2AF2D82D7AD}"/>
    <cellStyle name="Normal 5 2 52 2 2" xfId="35944" xr:uid="{CD6842C4-2465-4A58-8149-7ABD1E8A320F}"/>
    <cellStyle name="Normal 5 2 52 3" xfId="35945" xr:uid="{E6D98865-D112-4E4B-977F-9BC181E08B22}"/>
    <cellStyle name="Normal 5 2 53" xfId="35946" xr:uid="{D28C2B23-5307-4E5D-BCE4-0A96CA3F6948}"/>
    <cellStyle name="Normal 5 2 53 2" xfId="35947" xr:uid="{E02BD832-2DF3-4C9A-ADED-7050FEA48296}"/>
    <cellStyle name="Normal 5 2 53 2 2" xfId="35948" xr:uid="{9DEC98A5-C648-4FBD-BBC8-0599DFA8A435}"/>
    <cellStyle name="Normal 5 2 53 3" xfId="35949" xr:uid="{99C4F707-2EEA-474B-B406-55D2FA648216}"/>
    <cellStyle name="Normal 5 2 54" xfId="35950" xr:uid="{FA30E8AA-1BCB-4388-B82F-C7363792C345}"/>
    <cellStyle name="Normal 5 2 54 2" xfId="35951" xr:uid="{24B984F1-50D7-4191-98ED-F56D7AE21610}"/>
    <cellStyle name="Normal 5 2 54 2 2" xfId="35952" xr:uid="{A41ECAF8-6F5F-4C9E-AF2A-2230283DAED8}"/>
    <cellStyle name="Normal 5 2 54 3" xfId="35953" xr:uid="{1E9B94D8-836D-4DF9-B365-7B61EE3C1AF6}"/>
    <cellStyle name="Normal 5 2 55" xfId="35954" xr:uid="{61A401DB-6DCC-461F-B8D3-13534A4624BD}"/>
    <cellStyle name="Normal 5 2 55 2" xfId="35955" xr:uid="{E551FA3A-C2AB-489D-B857-4B97348A254E}"/>
    <cellStyle name="Normal 5 2 55 2 2" xfId="35956" xr:uid="{40030A0E-EA5E-4448-A253-D57845348DEE}"/>
    <cellStyle name="Normal 5 2 55 3" xfId="35957" xr:uid="{3CFFB98C-B214-41FE-8248-37373D091A3D}"/>
    <cellStyle name="Normal 5 2 56" xfId="35958" xr:uid="{F76F2FA5-9216-4F6E-8226-E7E0ED578CDD}"/>
    <cellStyle name="Normal 5 2 56 2" xfId="35959" xr:uid="{98757363-3332-4637-A483-41D3ABF01D1B}"/>
    <cellStyle name="Normal 5 2 56 2 2" xfId="35960" xr:uid="{E9ECDB2E-8100-417C-91AA-B6D8FA4AEE0A}"/>
    <cellStyle name="Normal 5 2 56 3" xfId="35961" xr:uid="{031F6DE2-43E8-4292-B331-374D30BA9758}"/>
    <cellStyle name="Normal 5 2 57" xfId="35962" xr:uid="{51A883B8-8DF7-41E2-BF47-49B06BF94074}"/>
    <cellStyle name="Normal 5 2 57 2" xfId="35963" xr:uid="{611A2545-FE00-4E51-9925-06D53095DE46}"/>
    <cellStyle name="Normal 5 2 57 2 2" xfId="35964" xr:uid="{75809D91-8982-4679-84D2-C6AB46B8DEFC}"/>
    <cellStyle name="Normal 5 2 57 3" xfId="35965" xr:uid="{29C070DA-5532-4D53-9011-FEE4CBFE53AF}"/>
    <cellStyle name="Normal 5 2 58" xfId="35966" xr:uid="{26A36D96-F476-4493-8B7C-E9B0E0ADBF8E}"/>
    <cellStyle name="Normal 5 2 58 2" xfId="35967" xr:uid="{B19FAC27-97BF-4340-829D-9B610F11F10F}"/>
    <cellStyle name="Normal 5 2 58 2 2" xfId="35968" xr:uid="{9ED637D0-2CA4-4B71-9B1F-9659B7F0F037}"/>
    <cellStyle name="Normal 5 2 58 3" xfId="35969" xr:uid="{13BFE161-3F94-4E2E-BC69-F4EB3BFD54D5}"/>
    <cellStyle name="Normal 5 2 59" xfId="35970" xr:uid="{C5A4248A-E4C1-4A1F-B98E-062806797A9B}"/>
    <cellStyle name="Normal 5 2 59 2" xfId="35971" xr:uid="{99B7BE43-A469-4A89-ACFD-4CCBD2EE6588}"/>
    <cellStyle name="Normal 5 2 59 2 2" xfId="35972" xr:uid="{6F09E80D-57F0-4129-ACC7-9F116085F356}"/>
    <cellStyle name="Normal 5 2 59 3" xfId="35973" xr:uid="{D630EB3E-20E7-4AAA-B429-75B354500151}"/>
    <cellStyle name="Normal 5 2 6" xfId="35974" xr:uid="{9D64DDAC-BA3D-4330-9E18-0CB92C8FB034}"/>
    <cellStyle name="Normal 5 2 6 2" xfId="35975" xr:uid="{78A46FEE-98C1-419B-B3FF-00EAE6DD68E1}"/>
    <cellStyle name="Normal 5 2 6 2 2" xfId="35976" xr:uid="{2C447D46-5506-4DCE-BB23-5C527891FAE9}"/>
    <cellStyle name="Normal 5 2 6 3" xfId="35977" xr:uid="{FD934CFF-B8C4-4F37-9BC1-E8ADD940F5BA}"/>
    <cellStyle name="Normal 5 2 6 4" xfId="35978" xr:uid="{8B9751EB-FB06-4F57-9AA4-21E289D741A8}"/>
    <cellStyle name="Normal 5 2 60" xfId="35979" xr:uid="{02DC471F-2CED-4173-8BC2-F45F02755596}"/>
    <cellStyle name="Normal 5 2 60 2" xfId="35980" xr:uid="{F3F9FE18-5368-4018-856F-8C4AD3C0F5A6}"/>
    <cellStyle name="Normal 5 2 60 2 2" xfId="35981" xr:uid="{EC69F781-3DD8-4E03-8F0D-C32707BFE7A1}"/>
    <cellStyle name="Normal 5 2 60 3" xfId="35982" xr:uid="{B0596F40-AA59-4D06-8268-0199AB78A054}"/>
    <cellStyle name="Normal 5 2 61" xfId="35983" xr:uid="{2A9C94B0-30F8-4F5E-8C86-8393F267DF08}"/>
    <cellStyle name="Normal 5 2 61 2" xfId="35984" xr:uid="{6FCB1818-5BBD-4703-A16E-27A8D077CB13}"/>
    <cellStyle name="Normal 5 2 61 2 2" xfId="35985" xr:uid="{E6DCB920-D47F-4480-B476-36E40877FAFF}"/>
    <cellStyle name="Normal 5 2 61 3" xfId="35986" xr:uid="{024BB03C-D91A-4296-88BF-AB0276D593F1}"/>
    <cellStyle name="Normal 5 2 62" xfId="35987" xr:uid="{73657BEE-A789-4E0E-8668-F435EC8550ED}"/>
    <cellStyle name="Normal 5 2 62 2" xfId="35988" xr:uid="{89F380D4-3243-468D-B25E-FF57CE70ACB1}"/>
    <cellStyle name="Normal 5 2 62 2 2" xfId="35989" xr:uid="{BA6B6827-307E-4CAB-9CC6-124EA7BDB577}"/>
    <cellStyle name="Normal 5 2 62 3" xfId="35990" xr:uid="{F2A17B55-5F49-4BDB-8B11-864E22787956}"/>
    <cellStyle name="Normal 5 2 63" xfId="35991" xr:uid="{F7D14AEE-3031-4F41-8F62-FA524D73E2B4}"/>
    <cellStyle name="Normal 5 2 63 2" xfId="35992" xr:uid="{85155BF3-D195-4D66-A4B8-A83DF833F389}"/>
    <cellStyle name="Normal 5 2 63 2 2" xfId="35993" xr:uid="{B6B12A21-C139-4233-9375-D60AF733E774}"/>
    <cellStyle name="Normal 5 2 63 3" xfId="35994" xr:uid="{C4D18643-42A7-4EFB-894E-81A26DB89BA1}"/>
    <cellStyle name="Normal 5 2 64" xfId="35995" xr:uid="{7E02A69E-3F04-4087-A6DA-E4C11995FCE5}"/>
    <cellStyle name="Normal 5 2 64 2" xfId="35996" xr:uid="{7C635431-C148-4A91-BDF6-88734F273981}"/>
    <cellStyle name="Normal 5 2 64 2 2" xfId="35997" xr:uid="{9E0CD74B-9EBD-46CC-B00A-7ABC5341CF3A}"/>
    <cellStyle name="Normal 5 2 64 3" xfId="35998" xr:uid="{D7321EDF-3BB4-4473-8727-73B33E6CED34}"/>
    <cellStyle name="Normal 5 2 65" xfId="35999" xr:uid="{5B99F025-3582-4A36-AE9D-D67FDD5E8B37}"/>
    <cellStyle name="Normal 5 2 65 2" xfId="36000" xr:uid="{6748F83E-B841-4D3C-B2AF-4C0BC9D04212}"/>
    <cellStyle name="Normal 5 2 65 2 2" xfId="36001" xr:uid="{2AE5CE0A-7E89-4BD2-8FD1-4401BAB672C5}"/>
    <cellStyle name="Normal 5 2 65 3" xfId="36002" xr:uid="{719553BA-97A4-4282-B326-31B8A20EF15A}"/>
    <cellStyle name="Normal 5 2 66" xfId="36003" xr:uid="{3FDE9ADC-6A5D-4B3D-BB4C-19A92BB79364}"/>
    <cellStyle name="Normal 5 2 66 2" xfId="36004" xr:uid="{C3097885-6F95-4A98-BD2C-2914081114FC}"/>
    <cellStyle name="Normal 5 2 66 2 2" xfId="36005" xr:uid="{4599F256-193D-4A76-B2BE-8479B39FED4C}"/>
    <cellStyle name="Normal 5 2 66 3" xfId="36006" xr:uid="{89B93458-59D6-4BBF-8601-28476B16B37E}"/>
    <cellStyle name="Normal 5 2 67" xfId="36007" xr:uid="{1FD94AFF-1E21-4E5A-967F-6B5FD88082A6}"/>
    <cellStyle name="Normal 5 2 67 2" xfId="36008" xr:uid="{CA853FD0-4083-46F2-93B0-8403575D4695}"/>
    <cellStyle name="Normal 5 2 67 2 2" xfId="36009" xr:uid="{4B4D50AF-A394-42BC-892C-53928B3F974D}"/>
    <cellStyle name="Normal 5 2 67 3" xfId="36010" xr:uid="{32C0AE18-B50E-4A44-8287-51601AA968D0}"/>
    <cellStyle name="Normal 5 2 68" xfId="36011" xr:uid="{36928480-3B5D-4651-B412-398B22D77AA2}"/>
    <cellStyle name="Normal 5 2 68 2" xfId="36012" xr:uid="{FDB5217C-E304-48ED-BEFD-5725BA11C473}"/>
    <cellStyle name="Normal 5 2 68 2 2" xfId="36013" xr:uid="{875B746D-C619-4E19-97DF-34B6C210649B}"/>
    <cellStyle name="Normal 5 2 68 3" xfId="36014" xr:uid="{DBF9F6DD-B324-42DD-A6E4-F1F3FBEC8E8B}"/>
    <cellStyle name="Normal 5 2 69" xfId="36015" xr:uid="{4B244BDE-3780-4BBE-958E-D51216D46274}"/>
    <cellStyle name="Normal 5 2 69 2" xfId="36016" xr:uid="{7DBEF82C-DBC5-4CA2-8758-FD1BFAE4C0CB}"/>
    <cellStyle name="Normal 5 2 69 2 2" xfId="36017" xr:uid="{7EA20B62-1D30-42C4-BB57-E6623E124986}"/>
    <cellStyle name="Normal 5 2 69 3" xfId="36018" xr:uid="{E0AA424B-DB06-4E62-89D4-03A91F0369AF}"/>
    <cellStyle name="Normal 5 2 7" xfId="36019" xr:uid="{1CDDDC24-696D-4C55-B046-0BEDF5FD0B11}"/>
    <cellStyle name="Normal 5 2 7 2" xfId="36020" xr:uid="{D5E320BF-CA3B-43B0-8556-4D9F171BC5E7}"/>
    <cellStyle name="Normal 5 2 7 2 2" xfId="36021" xr:uid="{82416AA5-FB58-4CDF-BB95-637C48FEDF10}"/>
    <cellStyle name="Normal 5 2 7 3" xfId="36022" xr:uid="{885659EC-224B-4AF6-8FEE-835E8C93DC8A}"/>
    <cellStyle name="Normal 5 2 70" xfId="36023" xr:uid="{4C084088-BA73-44A1-9C67-A12D29D2C9D2}"/>
    <cellStyle name="Normal 5 2 70 2" xfId="36024" xr:uid="{77BBEB26-18ED-4C68-B743-2E2C481F488A}"/>
    <cellStyle name="Normal 5 2 70 2 2" xfId="36025" xr:uid="{2AC23468-4C92-4C2F-8414-33C1405468FF}"/>
    <cellStyle name="Normal 5 2 70 3" xfId="36026" xr:uid="{4C596EC2-E2C7-4172-A323-564FB211CD73}"/>
    <cellStyle name="Normal 5 2 71" xfId="36027" xr:uid="{BB7AA415-A7C8-4260-B37C-96AEACFCD1D8}"/>
    <cellStyle name="Normal 5 2 71 2" xfId="36028" xr:uid="{128B6247-27E3-43C8-AD67-798997B30754}"/>
    <cellStyle name="Normal 5 2 71 2 2" xfId="36029" xr:uid="{3537DF9A-CAD2-426C-8CC1-5A1EC98E689D}"/>
    <cellStyle name="Normal 5 2 71 3" xfId="36030" xr:uid="{44F644F6-7E3A-4198-A158-56EDC4F04973}"/>
    <cellStyle name="Normal 5 2 72" xfId="36031" xr:uid="{B0C815BB-4019-4EA3-9F8F-A4213BAC0092}"/>
    <cellStyle name="Normal 5 2 72 2" xfId="36032" xr:uid="{60916524-D11E-4992-B643-0DF7AB2B40B6}"/>
    <cellStyle name="Normal 5 2 72 2 2" xfId="36033" xr:uid="{0FE0BB8F-94D9-4A48-9115-D2CFD7B28B19}"/>
    <cellStyle name="Normal 5 2 72 3" xfId="36034" xr:uid="{978BF999-6261-4D07-BD4C-90C913453A87}"/>
    <cellStyle name="Normal 5 2 73" xfId="36035" xr:uid="{F3416428-B4B7-4E70-B9A6-284029603B98}"/>
    <cellStyle name="Normal 5 2 73 2" xfId="36036" xr:uid="{3CADFE17-2FB1-45C1-A28C-6BD62F7849CD}"/>
    <cellStyle name="Normal 5 2 73 2 2" xfId="36037" xr:uid="{F0EE0628-27D9-4167-8A8A-5D1893AB104A}"/>
    <cellStyle name="Normal 5 2 73 3" xfId="36038" xr:uid="{78375A39-254E-49AD-A056-F8DE663CCA55}"/>
    <cellStyle name="Normal 5 2 74" xfId="36039" xr:uid="{6D9B7A8B-2622-4F99-BBBE-1234805B1D68}"/>
    <cellStyle name="Normal 5 2 74 2" xfId="36040" xr:uid="{467DD461-9A2B-495E-869C-9B754C32BB7E}"/>
    <cellStyle name="Normal 5 2 74 2 2" xfId="36041" xr:uid="{F59B311A-30FD-4785-9E47-66E90FCA1BFB}"/>
    <cellStyle name="Normal 5 2 74 3" xfId="36042" xr:uid="{E3A26ACD-DE31-46F9-B9E3-DAC901298377}"/>
    <cellStyle name="Normal 5 2 75" xfId="36043" xr:uid="{B88D8BE9-EE3E-4218-913D-F0BFA47CB096}"/>
    <cellStyle name="Normal 5 2 75 2" xfId="36044" xr:uid="{629FD537-B01D-44E8-8017-5149E256FD08}"/>
    <cellStyle name="Normal 5 2 75 2 2" xfId="36045" xr:uid="{4F35DCD2-3289-436D-B4C1-45C35CA8C29B}"/>
    <cellStyle name="Normal 5 2 75 3" xfId="36046" xr:uid="{1E99676A-E07A-4BF5-B140-4823E15B1568}"/>
    <cellStyle name="Normal 5 2 76" xfId="36047" xr:uid="{3D3331D1-F825-426A-9A35-BA6ACC908720}"/>
    <cellStyle name="Normal 5 2 76 2" xfId="36048" xr:uid="{D35AB79A-C0CB-4715-8AA0-61E6F835B45B}"/>
    <cellStyle name="Normal 5 2 76 2 2" xfId="36049" xr:uid="{8A76E27F-CFAF-4785-BB44-0F864B6C97AC}"/>
    <cellStyle name="Normal 5 2 76 3" xfId="36050" xr:uid="{2E916E10-19D7-4720-A31F-5D155590B3EB}"/>
    <cellStyle name="Normal 5 2 77" xfId="36051" xr:uid="{2EC4C8DB-A162-4905-904B-D0AA00DB6F1A}"/>
    <cellStyle name="Normal 5 2 77 2" xfId="36052" xr:uid="{831738DB-D5F5-4C4F-BFFD-975A5444FD2C}"/>
    <cellStyle name="Normal 5 2 77 2 2" xfId="36053" xr:uid="{48D37FE0-CAA7-4CAF-BB8C-94C6330FBCAC}"/>
    <cellStyle name="Normal 5 2 77 3" xfId="36054" xr:uid="{4480786E-64D9-485E-92D7-2337CEB0D547}"/>
    <cellStyle name="Normal 5 2 78" xfId="36055" xr:uid="{74DEE589-FBF4-44F5-98E1-502BB0892FB7}"/>
    <cellStyle name="Normal 5 2 78 2" xfId="36056" xr:uid="{FB839CA0-565C-4F86-870E-C0CF58092DE1}"/>
    <cellStyle name="Normal 5 2 78 2 2" xfId="36057" xr:uid="{D1CEE505-8FFE-4836-B53B-16B55A5A4A92}"/>
    <cellStyle name="Normal 5 2 78 3" xfId="36058" xr:uid="{9A46B12D-5095-4767-B79C-0ABA40474281}"/>
    <cellStyle name="Normal 5 2 79" xfId="36059" xr:uid="{0ED8DCDF-BDC4-45DC-A671-DF7ECB10DF57}"/>
    <cellStyle name="Normal 5 2 79 2" xfId="36060" xr:uid="{7E3B7784-E69D-4BB3-8C10-12BC13C5F565}"/>
    <cellStyle name="Normal 5 2 79 2 2" xfId="36061" xr:uid="{7A93D299-3C81-4F02-8910-F0F0075ABADD}"/>
    <cellStyle name="Normal 5 2 79 3" xfId="36062" xr:uid="{4ABA3948-4D0F-48BB-96B2-B90A5AEE0B28}"/>
    <cellStyle name="Normal 5 2 8" xfId="36063" xr:uid="{458D90FF-290F-44B4-AA7D-CD799E9B8D86}"/>
    <cellStyle name="Normal 5 2 8 2" xfId="36064" xr:uid="{AC91F212-5FF2-4680-9D85-7D5C67373A94}"/>
    <cellStyle name="Normal 5 2 8 2 2" xfId="36065" xr:uid="{0F8A092F-9E5A-46A2-85DF-D5A9FF37FD89}"/>
    <cellStyle name="Normal 5 2 8 3" xfId="36066" xr:uid="{436E3D5A-0FBC-4A8F-B753-2B6816432B9B}"/>
    <cellStyle name="Normal 5 2 8 4" xfId="36067" xr:uid="{447C49D4-A052-4FB6-9365-4AECEBAC91E0}"/>
    <cellStyle name="Normal 5 2 80" xfId="36068" xr:uid="{3F5A66CF-4BAA-498F-993B-652B3AA0E49B}"/>
    <cellStyle name="Normal 5 2 80 2" xfId="36069" xr:uid="{8C4637AD-3B8D-4029-AD55-1899AECEDB00}"/>
    <cellStyle name="Normal 5 2 80 2 2" xfId="36070" xr:uid="{A09F0CB3-D054-46B8-82F5-7FE75E02ECCE}"/>
    <cellStyle name="Normal 5 2 80 3" xfId="36071" xr:uid="{D8F36AF4-F1A7-42BB-B2BB-2E0E9D8385FC}"/>
    <cellStyle name="Normal 5 2 81" xfId="36072" xr:uid="{5AC59F7B-595A-4C5B-ADFC-95DC2A7F490D}"/>
    <cellStyle name="Normal 5 2 81 2" xfId="36073" xr:uid="{5CE4173B-929B-488C-B2A7-CB19DB9225F8}"/>
    <cellStyle name="Normal 5 2 81 2 2" xfId="36074" xr:uid="{7F935AE9-BEAD-40FC-ACFA-E997FA46FD10}"/>
    <cellStyle name="Normal 5 2 81 3" xfId="36075" xr:uid="{623B00C7-3417-4F96-9339-C1FA45D67DE7}"/>
    <cellStyle name="Normal 5 2 82" xfId="36076" xr:uid="{BF93C687-795A-4B59-BB7C-C55AC4752947}"/>
    <cellStyle name="Normal 5 2 82 2" xfId="36077" xr:uid="{8C9735C6-5848-446F-88D4-16EFFAD28AC9}"/>
    <cellStyle name="Normal 5 2 82 2 2" xfId="36078" xr:uid="{29638A56-BFEC-46B0-8092-DA7085251FB3}"/>
    <cellStyle name="Normal 5 2 82 3" xfId="36079" xr:uid="{17BF1DC1-C72F-4AFD-AE8F-8EE313C1C455}"/>
    <cellStyle name="Normal 5 2 83" xfId="36080" xr:uid="{EA4497F6-3138-4AA6-94A0-2E44FCF9D6F8}"/>
    <cellStyle name="Normal 5 2 83 2" xfId="36081" xr:uid="{B0EEAE81-8EE4-40BD-9BD9-1B7AFBA9620B}"/>
    <cellStyle name="Normal 5 2 83 2 2" xfId="36082" xr:uid="{B09DADAB-265D-4673-A17B-AE2C318D6857}"/>
    <cellStyle name="Normal 5 2 83 3" xfId="36083" xr:uid="{52F72056-D065-4DC2-A8D8-48F69E1F6438}"/>
    <cellStyle name="Normal 5 2 84" xfId="36084" xr:uid="{66B4BE81-49D6-4603-B1D4-4C2A68A59548}"/>
    <cellStyle name="Normal 5 2 84 2" xfId="36085" xr:uid="{1E4D2D33-525C-447B-800A-C811203BBF50}"/>
    <cellStyle name="Normal 5 2 84 2 2" xfId="36086" xr:uid="{4533B60C-F1C2-412E-A10E-593D25E9AE2D}"/>
    <cellStyle name="Normal 5 2 84 3" xfId="36087" xr:uid="{9A36E267-420F-413A-AEA5-8E3F78C3AC21}"/>
    <cellStyle name="Normal 5 2 85" xfId="36088" xr:uid="{83CD3198-75C8-4079-933B-A0D62DBC80CA}"/>
    <cellStyle name="Normal 5 2 85 2" xfId="36089" xr:uid="{C07CBA0C-809C-4709-BFC9-D07777AB9FFC}"/>
    <cellStyle name="Normal 5 2 85 2 2" xfId="36090" xr:uid="{1F228C9F-7DD2-4ECD-BB37-963523EE5491}"/>
    <cellStyle name="Normal 5 2 85 3" xfId="36091" xr:uid="{E3CF23AD-95A4-401E-A9E5-901BC5F9BEF9}"/>
    <cellStyle name="Normal 5 2 86" xfId="36092" xr:uid="{BCA07361-DC68-43CD-A7D7-A7597B2FE171}"/>
    <cellStyle name="Normal 5 2 86 2" xfId="36093" xr:uid="{82B2834A-F083-4581-AA63-18FB32FF809C}"/>
    <cellStyle name="Normal 5 2 86 2 2" xfId="36094" xr:uid="{DD3F4D09-D82A-4DDB-A042-6C8A5EE53D14}"/>
    <cellStyle name="Normal 5 2 86 3" xfId="36095" xr:uid="{15485B28-3BC1-4318-8EED-96D059D7801A}"/>
    <cellStyle name="Normal 5 2 87" xfId="36096" xr:uid="{C4ADBD68-984F-4499-A1B5-C0DE8DEB7BF1}"/>
    <cellStyle name="Normal 5 2 87 2" xfId="36097" xr:uid="{53D0C864-9C68-4968-BB91-59AC60A15096}"/>
    <cellStyle name="Normal 5 2 87 2 2" xfId="36098" xr:uid="{72EFD0B7-B040-42FE-A102-4522250F5858}"/>
    <cellStyle name="Normal 5 2 87 3" xfId="36099" xr:uid="{76877D6F-7556-4FF8-8890-E6B6174D8D03}"/>
    <cellStyle name="Normal 5 2 88" xfId="36100" xr:uid="{7886EFC5-9CA9-49D0-A7D4-FD3F30191854}"/>
    <cellStyle name="Normal 5 2 89" xfId="36101" xr:uid="{3DC22A27-A658-44B4-B9C4-6F1D02F3155F}"/>
    <cellStyle name="Normal 5 2 89 2" xfId="36102" xr:uid="{977E7A4E-03F7-476A-89D8-FBA99EEBF3A9}"/>
    <cellStyle name="Normal 5 2 9" xfId="36103" xr:uid="{ABA229F0-E975-4096-AA6B-668DB4DBA468}"/>
    <cellStyle name="Normal 5 2 9 2" xfId="36104" xr:uid="{068E7A35-9105-40AD-BAEC-C1A36154F478}"/>
    <cellStyle name="Normal 5 2 9 2 2" xfId="36105" xr:uid="{8ADE2E44-E2C0-4D8D-BF37-34AC657A48C3}"/>
    <cellStyle name="Normal 5 2 9 3" xfId="36106" xr:uid="{4582B956-7690-48A0-801F-DDD55A3DE4EC}"/>
    <cellStyle name="Normal 5 2 9 4" xfId="36107" xr:uid="{AD0E205F-B80A-4C35-B4D7-88E284B52F31}"/>
    <cellStyle name="Normal 5 2 90" xfId="36108" xr:uid="{53951F7B-0224-42D0-9C13-34D1AB5939C6}"/>
    <cellStyle name="Normal 5 2 91" xfId="36109" xr:uid="{33DFBE3A-0CC9-46F5-80D0-32FDD1C3BB80}"/>
    <cellStyle name="Normal 5 2_Mes Actual" xfId="36110" xr:uid="{5CBE615E-1D3F-409B-B71F-7097087EB1FE}"/>
    <cellStyle name="Normal 5 20" xfId="36111" xr:uid="{A2D157CF-F88C-485E-BCF7-506D934E94A6}"/>
    <cellStyle name="Normal 5 20 2" xfId="36112" xr:uid="{4DA418F3-D012-4BE7-9C03-23E56FF6D5F2}"/>
    <cellStyle name="Normal 5 20 2 2" xfId="36113" xr:uid="{F383E50D-B249-48FE-B898-CA50D60547C0}"/>
    <cellStyle name="Normal 5 20 3" xfId="36114" xr:uid="{6151E32F-BC91-45B1-9591-10F0CC4B8AB7}"/>
    <cellStyle name="Normal 5 21" xfId="36115" xr:uid="{5F15F819-AB4E-4AE3-8B48-1F6A108F0F6A}"/>
    <cellStyle name="Normal 5 21 2" xfId="36116" xr:uid="{9175B130-5212-40CD-8920-4722A9C3BDB8}"/>
    <cellStyle name="Normal 5 21 2 2" xfId="36117" xr:uid="{8EE92321-1927-4CD0-B8B6-6441FE0DBD1F}"/>
    <cellStyle name="Normal 5 21 3" xfId="36118" xr:uid="{EBC377C8-9952-430E-9A43-5D82313934A1}"/>
    <cellStyle name="Normal 5 22" xfId="36119" xr:uid="{955C02E9-CBCD-4709-8228-157F21E0ECFC}"/>
    <cellStyle name="Normal 5 22 2" xfId="36120" xr:uid="{6846F635-E861-4DCE-8C04-59604E8A4955}"/>
    <cellStyle name="Normal 5 22 2 2" xfId="36121" xr:uid="{94E2CEA5-4CE3-4EF8-A46E-34D755FBC14C}"/>
    <cellStyle name="Normal 5 22 3" xfId="36122" xr:uid="{1FD2FDE7-E219-4288-BCFA-AE6C116666B4}"/>
    <cellStyle name="Normal 5 23" xfId="36123" xr:uid="{AEBB655B-78EC-40AC-AF0C-6E6B07064CF0}"/>
    <cellStyle name="Normal 5 23 2" xfId="36124" xr:uid="{3F3B65CD-271D-41DC-BE62-2C75D16D8CCF}"/>
    <cellStyle name="Normal 5 23 2 2" xfId="36125" xr:uid="{167864D8-7E3A-4563-BCF9-CA8845C62B12}"/>
    <cellStyle name="Normal 5 23 3" xfId="36126" xr:uid="{08239BB4-6E32-42F9-8CCC-F6E0828D857C}"/>
    <cellStyle name="Normal 5 24" xfId="36127" xr:uid="{15866929-E23B-47B0-AA57-97717A252687}"/>
    <cellStyle name="Normal 5 24 2" xfId="36128" xr:uid="{7F318F07-1994-40EC-A607-720E90E3B47E}"/>
    <cellStyle name="Normal 5 24 2 2" xfId="36129" xr:uid="{E10CF61E-6595-4459-8419-E627F9C4CFC0}"/>
    <cellStyle name="Normal 5 24 3" xfId="36130" xr:uid="{10794283-D744-4B4D-A8B4-6F6F84DF2049}"/>
    <cellStyle name="Normal 5 25" xfId="36131" xr:uid="{ECE16E90-14EE-4C77-A8C7-08611DF07534}"/>
    <cellStyle name="Normal 5 25 2" xfId="36132" xr:uid="{9B60CEC1-8665-4D21-903E-A5E85435AA21}"/>
    <cellStyle name="Normal 5 25 2 2" xfId="36133" xr:uid="{A386E753-5A0F-4D97-ADD0-1AE5B6BA0C40}"/>
    <cellStyle name="Normal 5 25 3" xfId="36134" xr:uid="{A9EE9DEA-8685-45ED-B471-AAF7105F471A}"/>
    <cellStyle name="Normal 5 26" xfId="36135" xr:uid="{406F5CB7-B92B-449F-B406-C6FD19C9FF2E}"/>
    <cellStyle name="Normal 5 26 2" xfId="36136" xr:uid="{4DF9BA31-90EC-4FC0-A25C-7F059A57C6F8}"/>
    <cellStyle name="Normal 5 26 2 2" xfId="36137" xr:uid="{6FFA32D2-9760-4780-96C8-0770BEB304A0}"/>
    <cellStyle name="Normal 5 26 3" xfId="36138" xr:uid="{97FE1EC4-1B62-44AD-8FBF-5C3F9E1CA591}"/>
    <cellStyle name="Normal 5 27" xfId="36139" xr:uid="{DA699D64-F1E9-45F4-8404-FD0B0D0BC793}"/>
    <cellStyle name="Normal 5 27 2" xfId="36140" xr:uid="{3CABCBC5-1BE1-486D-880A-84586DF53780}"/>
    <cellStyle name="Normal 5 27 2 2" xfId="36141" xr:uid="{2D515B65-54EC-458D-8256-D9827CEC2325}"/>
    <cellStyle name="Normal 5 27 3" xfId="36142" xr:uid="{78101D10-7162-4D4B-BB8A-133D336A4CF1}"/>
    <cellStyle name="Normal 5 28" xfId="36143" xr:uid="{4E8FA5F7-07D7-4461-9C75-28B2E69E15C7}"/>
    <cellStyle name="Normal 5 28 2" xfId="36144" xr:uid="{ADD45B68-8CAD-4DB8-8FFA-C011A1DA1A89}"/>
    <cellStyle name="Normal 5 28 2 2" xfId="36145" xr:uid="{758B5E4E-2C09-4919-97E3-57DB402C7EFC}"/>
    <cellStyle name="Normal 5 28 3" xfId="36146" xr:uid="{AD750DBE-715A-49E5-ADF9-BDC35A93E0F6}"/>
    <cellStyle name="Normal 5 29" xfId="36147" xr:uid="{25FE08DF-38EC-47A8-9438-CFDC83BD141B}"/>
    <cellStyle name="Normal 5 29 2" xfId="36148" xr:uid="{15875C42-A5AF-4563-A51B-7E731F40CE49}"/>
    <cellStyle name="Normal 5 29 2 2" xfId="36149" xr:uid="{0596A86E-4330-461B-8EA4-6894A64D0541}"/>
    <cellStyle name="Normal 5 29 3" xfId="36150" xr:uid="{0F9D394D-6F8A-4D75-AC67-415B408312C0}"/>
    <cellStyle name="Normal 5 3" xfId="36151" xr:uid="{F447BDDC-2922-4CD1-88EC-04F25062E66E}"/>
    <cellStyle name="Normal 5 3 10" xfId="36152" xr:uid="{24AB5EA5-618E-4D31-9138-4EBD0F9BED3D}"/>
    <cellStyle name="Normal 5 3 10 2" xfId="36153" xr:uid="{60ED881D-DA02-43B3-A177-0B7D46D1FB30}"/>
    <cellStyle name="Normal 5 3 10 2 2" xfId="36154" xr:uid="{224F719F-9965-43B6-9F7F-6CA59D41192A}"/>
    <cellStyle name="Normal 5 3 10 3" xfId="36155" xr:uid="{B99250A0-7A29-4BEB-8C5F-1A3990E2A7CF}"/>
    <cellStyle name="Normal 5 3 11" xfId="36156" xr:uid="{9BB0397E-C57B-42B7-AB82-A8AC90EFCC72}"/>
    <cellStyle name="Normal 5 3 11 2" xfId="36157" xr:uid="{40D30E2C-74D7-4DA4-B1D0-98B944E4F3C2}"/>
    <cellStyle name="Normal 5 3 11 2 2" xfId="36158" xr:uid="{F68BDB82-D146-4898-93D0-C1FA3736A0BB}"/>
    <cellStyle name="Normal 5 3 11 3" xfId="36159" xr:uid="{90A77DD2-400E-4787-A7BC-37E88DF5D310}"/>
    <cellStyle name="Normal 5 3 12" xfId="36160" xr:uid="{B63307B9-0A06-47E0-B964-5D18B2105932}"/>
    <cellStyle name="Normal 5 3 12 2" xfId="36161" xr:uid="{9C728C61-BCC5-4E55-A3AE-A20FE91293C7}"/>
    <cellStyle name="Normal 5 3 12 2 2" xfId="36162" xr:uid="{3E8534E5-7023-4C6F-BD62-7DEE834A394D}"/>
    <cellStyle name="Normal 5 3 12 3" xfId="36163" xr:uid="{DE332F2E-C9AF-419C-AC60-2367D38FD5DB}"/>
    <cellStyle name="Normal 5 3 13" xfId="36164" xr:uid="{6DD8CE63-D4E1-4132-B364-F0EFD9E7F000}"/>
    <cellStyle name="Normal 5 3 13 2" xfId="36165" xr:uid="{432EA9A1-121C-402C-B7F3-78A48A78E4DF}"/>
    <cellStyle name="Normal 5 3 13 2 2" xfId="36166" xr:uid="{44A220F9-6009-4BE6-B6FE-ED02681D845E}"/>
    <cellStyle name="Normal 5 3 13 3" xfId="36167" xr:uid="{88DDA3E4-D15B-4B4C-BA15-94C83D890930}"/>
    <cellStyle name="Normal 5 3 14" xfId="36168" xr:uid="{C7D28F07-0060-47A0-86E8-7BCFDA2FC688}"/>
    <cellStyle name="Normal 5 3 14 2" xfId="36169" xr:uid="{1BE7AD9C-68FD-438D-8090-03449FE54468}"/>
    <cellStyle name="Normal 5 3 14 2 2" xfId="36170" xr:uid="{9DA10630-4C1F-4B56-B1D7-91F464BA2A20}"/>
    <cellStyle name="Normal 5 3 14 3" xfId="36171" xr:uid="{4B5497C3-2734-451F-8C3B-24834A29C04D}"/>
    <cellStyle name="Normal 5 3 15" xfId="36172" xr:uid="{7926F47D-840F-47B8-8319-038FC5B1C70D}"/>
    <cellStyle name="Normal 5 3 15 2" xfId="36173" xr:uid="{14C69503-1E65-4E47-B3F9-9098B810D499}"/>
    <cellStyle name="Normal 5 3 15 2 2" xfId="36174" xr:uid="{0E5F9CAF-C33D-48E2-B2D0-FD1BBB73E9C5}"/>
    <cellStyle name="Normal 5 3 15 3" xfId="36175" xr:uid="{85F843E7-69D6-4198-B681-BC6B66165A4C}"/>
    <cellStyle name="Normal 5 3 16" xfId="36176" xr:uid="{5C98A44B-1A5B-4697-ABEE-A094AA984230}"/>
    <cellStyle name="Normal 5 3 16 2" xfId="36177" xr:uid="{63C700F9-FBAA-4BC9-9BF9-0707AE359227}"/>
    <cellStyle name="Normal 5 3 16 2 2" xfId="36178" xr:uid="{D9CD4B3C-8DB0-4891-9AFE-93B626377A66}"/>
    <cellStyle name="Normal 5 3 16 3" xfId="36179" xr:uid="{9515634A-3BFB-4D63-BB28-7D7BD97DB0D5}"/>
    <cellStyle name="Normal 5 3 17" xfId="36180" xr:uid="{8C184F1D-8CDA-41B5-9E68-65EA405A3034}"/>
    <cellStyle name="Normal 5 3 17 2" xfId="36181" xr:uid="{5D9D2DB2-F0D4-4D63-8F3C-7C9BC943970A}"/>
    <cellStyle name="Normal 5 3 17 2 2" xfId="36182" xr:uid="{A4D88A98-EBEB-4C17-ABEE-B4A1BCD2CD95}"/>
    <cellStyle name="Normal 5 3 17 3" xfId="36183" xr:uid="{014C1375-8122-40B3-B69E-DFEB194E33B3}"/>
    <cellStyle name="Normal 5 3 18" xfId="36184" xr:uid="{FBCC7BE9-D0D2-4F16-8BD6-5B0C378339AD}"/>
    <cellStyle name="Normal 5 3 18 2" xfId="36185" xr:uid="{E59BB756-6325-4593-8D5F-5D5C5236696F}"/>
    <cellStyle name="Normal 5 3 18 2 2" xfId="36186" xr:uid="{B8C51656-C9A6-4E7D-B162-06AEB7003967}"/>
    <cellStyle name="Normal 5 3 18 3" xfId="36187" xr:uid="{5630A466-E16F-4DA4-989D-37324990C0D6}"/>
    <cellStyle name="Normal 5 3 19" xfId="36188" xr:uid="{0274C7BF-F391-4545-B3CB-D2C45BF9D5E8}"/>
    <cellStyle name="Normal 5 3 19 2" xfId="36189" xr:uid="{ED1FCE4F-8ADE-47FB-A973-DBAB01413584}"/>
    <cellStyle name="Normal 5 3 19 2 2" xfId="36190" xr:uid="{0093F44B-551D-48CC-8678-11B0179528C0}"/>
    <cellStyle name="Normal 5 3 19 3" xfId="36191" xr:uid="{9B22B190-D211-4ED2-8F0C-491377275599}"/>
    <cellStyle name="Normal 5 3 2" xfId="36192" xr:uid="{FA440476-B027-48B4-9D7A-EC5C9F9365D1}"/>
    <cellStyle name="Normal 5 3 2 2" xfId="36193" xr:uid="{6F4703E0-A9AF-4E1B-B5E6-6503C9442067}"/>
    <cellStyle name="Normal 5 3 2 2 2" xfId="36194" xr:uid="{F3893A13-CCC4-4DD7-9CEB-A8195009E1D9}"/>
    <cellStyle name="Normal 5 3 2 2 2 2" xfId="36195" xr:uid="{FD925B21-198B-4A53-B34C-30B39D8E0787}"/>
    <cellStyle name="Normal 5 3 2 2 3" xfId="36196" xr:uid="{C7C1A70A-5217-441B-BA8A-137B3FF7E31F}"/>
    <cellStyle name="Normal 5 3 2 3" xfId="36197" xr:uid="{88E710E2-6253-4ADD-A904-6873DD852AB4}"/>
    <cellStyle name="Normal 5 3 2 3 2" xfId="36198" xr:uid="{7806843B-C9D7-4E1D-AB42-EE4891756668}"/>
    <cellStyle name="Normal 5 3 2 4" xfId="36199" xr:uid="{59F6C3D6-9AFE-4877-811D-2A79B234F780}"/>
    <cellStyle name="Normal 5 3 2_Mov Acciones" xfId="36200" xr:uid="{D4BF1FAA-BD66-48D0-8B45-1859F8A4D9D2}"/>
    <cellStyle name="Normal 5 3 20" xfId="36201" xr:uid="{9140BD4B-91BF-4459-B3DF-1A64D483EA8A}"/>
    <cellStyle name="Normal 5 3 20 2" xfId="36202" xr:uid="{52743A90-BAB7-4AA9-9BC8-3D5C7CB52BCC}"/>
    <cellStyle name="Normal 5 3 20 2 2" xfId="36203" xr:uid="{12ED44D0-E844-4442-8ABE-F83FB4989838}"/>
    <cellStyle name="Normal 5 3 20 3" xfId="36204" xr:uid="{FC41FEC3-E493-428B-8F15-7F953306E6DB}"/>
    <cellStyle name="Normal 5 3 21" xfId="36205" xr:uid="{A8336881-4391-4CD5-9F0B-7895168021AD}"/>
    <cellStyle name="Normal 5 3 21 2" xfId="36206" xr:uid="{4F1C8F13-ACC2-4D80-A59A-B64A05EE11E1}"/>
    <cellStyle name="Normal 5 3 21 2 2" xfId="36207" xr:uid="{B82FC0E7-63DA-4C62-9DCE-3D531E30AE7D}"/>
    <cellStyle name="Normal 5 3 21 3" xfId="36208" xr:uid="{13CA0200-C6AF-41E6-9E10-A774BFFD8160}"/>
    <cellStyle name="Normal 5 3 22" xfId="36209" xr:uid="{42D2B6AA-3D52-4AE6-8CF4-68A6EA0065C2}"/>
    <cellStyle name="Normal 5 3 22 2" xfId="36210" xr:uid="{0C7B2F9E-7B1C-4AB1-9DA2-3DC016FAD9EC}"/>
    <cellStyle name="Normal 5 3 22 2 2" xfId="36211" xr:uid="{1B5645E0-E73D-4415-9B84-3F42770D2343}"/>
    <cellStyle name="Normal 5 3 22 3" xfId="36212" xr:uid="{0E47C798-2871-49FB-89CD-FD22CA49D0CE}"/>
    <cellStyle name="Normal 5 3 23" xfId="36213" xr:uid="{D69DC652-128D-4570-8B50-EFC4FF60D72F}"/>
    <cellStyle name="Normal 5 3 23 2" xfId="36214" xr:uid="{0804975F-E406-4822-9142-53B0A80754EE}"/>
    <cellStyle name="Normal 5 3 23 2 2" xfId="36215" xr:uid="{1C24A36B-D1A5-45D0-9E59-26D1E9E8F638}"/>
    <cellStyle name="Normal 5 3 23 3" xfId="36216" xr:uid="{FA682D22-00C7-4783-9A42-D3D172318632}"/>
    <cellStyle name="Normal 5 3 24" xfId="36217" xr:uid="{C62DA686-8B13-483C-9F67-F6EEE875AB36}"/>
    <cellStyle name="Normal 5 3 24 2" xfId="36218" xr:uid="{ED6BFED0-C308-42D4-9FAE-871B26E2E331}"/>
    <cellStyle name="Normal 5 3 24 2 2" xfId="36219" xr:uid="{58F40008-5D79-4B41-AFBE-DD25D7A2E059}"/>
    <cellStyle name="Normal 5 3 24 3" xfId="36220" xr:uid="{6EE18747-32C1-423C-BD51-824314303CEF}"/>
    <cellStyle name="Normal 5 3 25" xfId="36221" xr:uid="{0BF96154-9E23-455E-9914-B8561A4D8611}"/>
    <cellStyle name="Normal 5 3 25 2" xfId="36222" xr:uid="{8E2AAEFC-9729-4D8D-A72E-513F764EFF41}"/>
    <cellStyle name="Normal 5 3 25 2 2" xfId="36223" xr:uid="{3F011BA2-43F0-44E8-8B3E-B2EE4D6EF7FE}"/>
    <cellStyle name="Normal 5 3 25 3" xfId="36224" xr:uid="{4E60E7C9-5365-4D67-B461-F8046A4B3DB7}"/>
    <cellStyle name="Normal 5 3 26" xfId="36225" xr:uid="{C8C0E1CB-0B76-42AB-A627-5D4181F758FB}"/>
    <cellStyle name="Normal 5 3 26 2" xfId="36226" xr:uid="{EDCFA162-1E04-42DB-82C7-429E9AF75D2E}"/>
    <cellStyle name="Normal 5 3 26 2 2" xfId="36227" xr:uid="{D48C2438-A065-49BD-BB8A-EE847CE5030C}"/>
    <cellStyle name="Normal 5 3 26 3" xfId="36228" xr:uid="{6E8B8041-FB01-4EBF-9EF3-637C29DDEDF6}"/>
    <cellStyle name="Normal 5 3 27" xfId="36229" xr:uid="{2774E8FB-7FE9-4669-829F-2EE3BDFAD676}"/>
    <cellStyle name="Normal 5 3 27 2" xfId="36230" xr:uid="{439C85CD-3553-4776-8B18-ABDDD627A144}"/>
    <cellStyle name="Normal 5 3 27 2 2" xfId="36231" xr:uid="{D2120D05-642E-436F-B879-622DE535FC79}"/>
    <cellStyle name="Normal 5 3 27 3" xfId="36232" xr:uid="{AAC0B426-9E36-420F-A070-D79F82F9A67A}"/>
    <cellStyle name="Normal 5 3 28" xfId="36233" xr:uid="{7AAF7F92-40F0-4B49-B52C-380353EF3C72}"/>
    <cellStyle name="Normal 5 3 28 2" xfId="36234" xr:uid="{12AFDFEA-D24A-43B3-94C8-1B4A4D684843}"/>
    <cellStyle name="Normal 5 3 28 2 2" xfId="36235" xr:uid="{8A6948BD-2100-47B0-BFC6-BD5BE72D3DD7}"/>
    <cellStyle name="Normal 5 3 28 3" xfId="36236" xr:uid="{A82E955C-E11E-4EC9-8FD0-3D1399E54BAE}"/>
    <cellStyle name="Normal 5 3 29" xfId="36237" xr:uid="{74C6493B-96B3-4190-BD24-1FA9F4E63E35}"/>
    <cellStyle name="Normal 5 3 29 2" xfId="36238" xr:uid="{5B9C7BDC-5D4E-45FB-88DA-927F801E8C7C}"/>
    <cellStyle name="Normal 5 3 29 2 2" xfId="36239" xr:uid="{889B5C7E-D0B2-4035-A50C-E3F842AED19F}"/>
    <cellStyle name="Normal 5 3 29 3" xfId="36240" xr:uid="{68A52D2A-5B1A-47CD-8CE8-BE1E4A6ACACF}"/>
    <cellStyle name="Normal 5 3 3" xfId="36241" xr:uid="{9864573E-6650-4A75-9D53-E7B096304BC5}"/>
    <cellStyle name="Normal 5 3 3 2" xfId="36242" xr:uid="{A0002C24-6282-46DA-8FD3-9DD7E084C933}"/>
    <cellStyle name="Normal 5 3 3 2 2" xfId="36243" xr:uid="{7576F017-2F49-40BC-B25C-F6536EC15DE8}"/>
    <cellStyle name="Normal 5 3 3 2 2 2" xfId="36244" xr:uid="{A764BC40-CCBC-4F35-AF3B-7399A96BE35D}"/>
    <cellStyle name="Normal 5 3 3 2 2_Mov Acciones" xfId="36245" xr:uid="{D7189022-249D-43E0-B9E5-30EA13FF3B25}"/>
    <cellStyle name="Normal 5 3 3 3" xfId="36246" xr:uid="{D11EB136-29F9-4A48-882B-B628767B4F47}"/>
    <cellStyle name="Normal 5 3 3_Mes Actual" xfId="36247" xr:uid="{C0528A0A-0A99-488A-A449-70E2F289D263}"/>
    <cellStyle name="Normal 5 3 30" xfId="36248" xr:uid="{4B2F337D-632A-45A2-98F1-E3B2DA1AE1E2}"/>
    <cellStyle name="Normal 5 3 30 2" xfId="36249" xr:uid="{46EA8C72-1E66-445D-B14F-CB5588658603}"/>
    <cellStyle name="Normal 5 3 30 2 2" xfId="36250" xr:uid="{BD7ED487-B262-49DB-815C-50282DFA0A51}"/>
    <cellStyle name="Normal 5 3 30 3" xfId="36251" xr:uid="{13AA3C29-AA46-4F14-B67A-EA32E52B4311}"/>
    <cellStyle name="Normal 5 3 31" xfId="36252" xr:uid="{5ED64E31-A85A-445E-A58C-F18CDCBC5259}"/>
    <cellStyle name="Normal 5 3 31 2" xfId="36253" xr:uid="{445596C0-30C6-458D-98CD-BBA70B49AB95}"/>
    <cellStyle name="Normal 5 3 31 2 2" xfId="36254" xr:uid="{848439DA-8BCF-47AD-A87E-5A4C942FD811}"/>
    <cellStyle name="Normal 5 3 31 3" xfId="36255" xr:uid="{CDC8CE02-9869-46FD-BFEE-9DCEAD32DAA2}"/>
    <cellStyle name="Normal 5 3 32" xfId="36256" xr:uid="{263AFA51-B1B6-43FF-A3C8-A84976219EE6}"/>
    <cellStyle name="Normal 5 3 32 2" xfId="36257" xr:uid="{4E709F0D-27C2-4BA4-A763-B33AF6C02523}"/>
    <cellStyle name="Normal 5 3 32 2 2" xfId="36258" xr:uid="{028B7576-A544-48FD-9856-3EC5728218CB}"/>
    <cellStyle name="Normal 5 3 32 3" xfId="36259" xr:uid="{4440C27E-CF81-40AA-A226-4C0EFBDCFFE5}"/>
    <cellStyle name="Normal 5 3 33" xfId="36260" xr:uid="{56214700-84E0-4E19-9C87-A50087111CA9}"/>
    <cellStyle name="Normal 5 3 33 2" xfId="36261" xr:uid="{91FB0037-798C-4A8F-8E20-CA13EAE03F4A}"/>
    <cellStyle name="Normal 5 3 33 2 2" xfId="36262" xr:uid="{2DD175D2-9FE3-426E-B055-9ED1BC07167D}"/>
    <cellStyle name="Normal 5 3 33 3" xfId="36263" xr:uid="{E80BDAC4-9134-427B-8DB7-8DDCB1FF9519}"/>
    <cellStyle name="Normal 5 3 34" xfId="36264" xr:uid="{DB9DA890-1A40-4A4F-A932-19F3EBCCC879}"/>
    <cellStyle name="Normal 5 3 34 2" xfId="36265" xr:uid="{370C990F-7C59-4800-821E-0FE4AE7F2CF5}"/>
    <cellStyle name="Normal 5 3 34 2 2" xfId="36266" xr:uid="{EDAD2E6C-ACE6-4717-AD5D-9A845AC8190D}"/>
    <cellStyle name="Normal 5 3 34 3" xfId="36267" xr:uid="{F154F1E2-135D-4C76-BEBB-A495D1A67705}"/>
    <cellStyle name="Normal 5 3 35" xfId="36268" xr:uid="{9569922D-BFE0-469C-A321-19745D41DF68}"/>
    <cellStyle name="Normal 5 3 35 2" xfId="36269" xr:uid="{BEFC38A3-7EE8-4D75-BAFD-8C53E2D6187D}"/>
    <cellStyle name="Normal 5 3 35 2 2" xfId="36270" xr:uid="{989A5B56-985E-4FEB-90FC-D32988EA2916}"/>
    <cellStyle name="Normal 5 3 35 3" xfId="36271" xr:uid="{FA9F346F-2F86-4977-A120-95B623131659}"/>
    <cellStyle name="Normal 5 3 36" xfId="36272" xr:uid="{C6C943BA-0FCB-4CD4-8267-513B644B1065}"/>
    <cellStyle name="Normal 5 3 36 2" xfId="36273" xr:uid="{7BC30722-40ED-4021-A85C-4EEF9F32B184}"/>
    <cellStyle name="Normal 5 3 36 2 2" xfId="36274" xr:uid="{66398020-2BA6-41F1-9C40-1B31E93FC6E7}"/>
    <cellStyle name="Normal 5 3 36 3" xfId="36275" xr:uid="{17718C7B-7C1E-4F31-B4C0-CF11690693B6}"/>
    <cellStyle name="Normal 5 3 37" xfId="36276" xr:uid="{B57E0E26-A8AC-4C96-8845-6B3BA83F84EC}"/>
    <cellStyle name="Normal 5 3 37 2" xfId="36277" xr:uid="{6E0C6758-FDC2-4A36-857F-AFB2BD5FE2C7}"/>
    <cellStyle name="Normal 5 3 37 2 2" xfId="36278" xr:uid="{0603B4E1-3A49-47D5-A8A9-3E3CD637BC57}"/>
    <cellStyle name="Normal 5 3 37 3" xfId="36279" xr:uid="{73AC3F30-D241-494D-84C0-58E86402E398}"/>
    <cellStyle name="Normal 5 3 38" xfId="36280" xr:uid="{0A7DF924-8EBD-4AB2-AFB0-FECA9FA3DBA1}"/>
    <cellStyle name="Normal 5 3 38 2" xfId="36281" xr:uid="{BE378413-9447-409E-BBF9-D2DAC348B56F}"/>
    <cellStyle name="Normal 5 3 38 2 2" xfId="36282" xr:uid="{CCE4B870-E11D-411A-B20D-AB5E2A6FDEDE}"/>
    <cellStyle name="Normal 5 3 38 3" xfId="36283" xr:uid="{A16CC2C6-9750-4251-9D6B-32A3B6BF2078}"/>
    <cellStyle name="Normal 5 3 39" xfId="36284" xr:uid="{0D7D296B-6F29-4D43-9CC4-E32E258360D7}"/>
    <cellStyle name="Normal 5 3 39 2" xfId="36285" xr:uid="{7BC09818-CA9E-4BEB-8E00-D592EDF076A4}"/>
    <cellStyle name="Normal 5 3 39 2 2" xfId="36286" xr:uid="{609C9726-2854-4892-9990-E1A3D0F14097}"/>
    <cellStyle name="Normal 5 3 39 3" xfId="36287" xr:uid="{79B3C0A4-7D90-470E-9990-75AEBED6E7B9}"/>
    <cellStyle name="Normal 5 3 4" xfId="36288" xr:uid="{E258B842-581D-4B44-A60A-3D3F0738A7BC}"/>
    <cellStyle name="Normal 5 3 4 2" xfId="36289" xr:uid="{1A0CD19D-C96A-4F5D-9DDA-8BA02886AA41}"/>
    <cellStyle name="Normal 5 3 4 2 2" xfId="36290" xr:uid="{243E42A0-98AD-4AAD-AB03-0AB69B810CAE}"/>
    <cellStyle name="Normal 5 3 4 2 2 2" xfId="36291" xr:uid="{AC302D85-A236-48A6-9550-60016C0679CB}"/>
    <cellStyle name="Normal 5 3 4 2 2_Mov Acciones" xfId="36292" xr:uid="{41C99E86-5DC7-493B-AAB6-D6588651C05F}"/>
    <cellStyle name="Normal 5 3 4 3" xfId="36293" xr:uid="{794210B7-E950-4FB9-862B-EE1F05E9753B}"/>
    <cellStyle name="Normal 5 3 4_Mes Actual" xfId="36294" xr:uid="{5724F5C3-B5DA-49B6-889A-ED88D4BF18C6}"/>
    <cellStyle name="Normal 5 3 40" xfId="36295" xr:uid="{9181FA50-97F3-4441-8C3E-E18C90ABEFA9}"/>
    <cellStyle name="Normal 5 3 40 2" xfId="36296" xr:uid="{CE5222DB-17CD-4493-B42E-E17DC7A52DF1}"/>
    <cellStyle name="Normal 5 3 40 2 2" xfId="36297" xr:uid="{FBA4861A-C338-4B3E-A82E-3BCD2D48F076}"/>
    <cellStyle name="Normal 5 3 40 3" xfId="36298" xr:uid="{EB697BF3-0293-466D-B2C3-F0C78D2E7CE1}"/>
    <cellStyle name="Normal 5 3 41" xfId="36299" xr:uid="{6A95B47E-906E-440D-B726-28C0F7D20C4A}"/>
    <cellStyle name="Normal 5 3 41 2" xfId="36300" xr:uid="{1B646896-2DBE-479D-B4AD-A425557061C6}"/>
    <cellStyle name="Normal 5 3 41 2 2" xfId="36301" xr:uid="{27509B13-22AA-42AE-B92E-685C6B02BA6D}"/>
    <cellStyle name="Normal 5 3 41 3" xfId="36302" xr:uid="{BC2CED4A-932F-4299-95EF-A2D02FAD64E9}"/>
    <cellStyle name="Normal 5 3 42" xfId="36303" xr:uid="{6E7283D6-9571-42DA-8CEE-649E14D9D67E}"/>
    <cellStyle name="Normal 5 3 42 2" xfId="36304" xr:uid="{5A33881C-10E8-4855-A4C3-3A1865A6D93A}"/>
    <cellStyle name="Normal 5 3 42 2 2" xfId="36305" xr:uid="{77E367B2-77BA-4DC6-ADB2-1B699655D063}"/>
    <cellStyle name="Normal 5 3 42 3" xfId="36306" xr:uid="{1D59A3B7-1403-4F68-8EFE-7A6D1A9B4B7E}"/>
    <cellStyle name="Normal 5 3 43" xfId="36307" xr:uid="{20EAC7D2-215A-410E-BB23-EC00E1E68D96}"/>
    <cellStyle name="Normal 5 3 43 2" xfId="36308" xr:uid="{29267961-E174-41DA-A99F-84B839637FCC}"/>
    <cellStyle name="Normal 5 3 43 2 2" xfId="36309" xr:uid="{62DB9606-254F-4103-B890-5D218403D63E}"/>
    <cellStyle name="Normal 5 3 43 3" xfId="36310" xr:uid="{487CBC94-C4A1-4A73-9D25-7F4ED619AEDD}"/>
    <cellStyle name="Normal 5 3 44" xfId="36311" xr:uid="{E48700A5-08EC-4CEF-8E30-CD6D3844A0C6}"/>
    <cellStyle name="Normal 5 3 44 2" xfId="36312" xr:uid="{4DF6D383-E26B-43CF-A22D-CC759C8CADC9}"/>
    <cellStyle name="Normal 5 3 44 2 2" xfId="36313" xr:uid="{006FCEB4-7846-4DAA-8B6A-9B61295ABBB5}"/>
    <cellStyle name="Normal 5 3 44 3" xfId="36314" xr:uid="{634B10B2-072E-4B06-867D-28A8126C3DA7}"/>
    <cellStyle name="Normal 5 3 45" xfId="36315" xr:uid="{5E5AFD38-14C5-40F3-8E02-37B333B4DA11}"/>
    <cellStyle name="Normal 5 3 45 2" xfId="36316" xr:uid="{A31DE167-1BF1-4931-A95E-5AF661CFE136}"/>
    <cellStyle name="Normal 5 3 45 2 2" xfId="36317" xr:uid="{79421FDB-B7B0-4B93-BA8D-E4E9851B37C2}"/>
    <cellStyle name="Normal 5 3 45 3" xfId="36318" xr:uid="{838C2F0B-772C-4FFA-821E-444EF5DC0A7E}"/>
    <cellStyle name="Normal 5 3 46" xfId="36319" xr:uid="{86DE889B-2A14-408F-97BC-BC4501DCD522}"/>
    <cellStyle name="Normal 5 3 46 2" xfId="36320" xr:uid="{98AE9A47-ABF8-4605-9916-D17A0C024CA4}"/>
    <cellStyle name="Normal 5 3 46 2 2" xfId="36321" xr:uid="{EFF1424F-5157-4823-A59C-2A68198A93B0}"/>
    <cellStyle name="Normal 5 3 46 3" xfId="36322" xr:uid="{D3B59ED4-2A4D-420B-BD47-20979D8EBCD9}"/>
    <cellStyle name="Normal 5 3 47" xfId="36323" xr:uid="{52CC4AC2-DCDE-4FFD-A268-3F076ACEA11D}"/>
    <cellStyle name="Normal 5 3 47 2" xfId="36324" xr:uid="{002EC16C-95E3-47A9-AB48-B0F63113595D}"/>
    <cellStyle name="Normal 5 3 47 2 2" xfId="36325" xr:uid="{D2B2CA01-5B05-4356-AC16-89A835785FA6}"/>
    <cellStyle name="Normal 5 3 47 3" xfId="36326" xr:uid="{CA7388E8-CDAC-428F-8443-3762E4121667}"/>
    <cellStyle name="Normal 5 3 48" xfId="36327" xr:uid="{3F5F21E7-E393-432E-98E0-D0CC547061F7}"/>
    <cellStyle name="Normal 5 3 48 2" xfId="36328" xr:uid="{345814C4-089D-4031-906F-68303FB2D51C}"/>
    <cellStyle name="Normal 5 3 48 2 2" xfId="36329" xr:uid="{36B51529-A708-46B9-8B90-1FAE9DA1EB6A}"/>
    <cellStyle name="Normal 5 3 48 3" xfId="36330" xr:uid="{9A1184CF-B08A-4C48-B834-B39F07B2F6CF}"/>
    <cellStyle name="Normal 5 3 49" xfId="36331" xr:uid="{A41A1A8E-2783-4FB9-B116-2014BE4B40FB}"/>
    <cellStyle name="Normal 5 3 49 2" xfId="36332" xr:uid="{5B5430C4-FDCF-44A7-B884-8801D1FCB7C6}"/>
    <cellStyle name="Normal 5 3 49 2 2" xfId="36333" xr:uid="{9ABBA5FF-AFE6-438F-A299-8AEAA36839A6}"/>
    <cellStyle name="Normal 5 3 49 3" xfId="36334" xr:uid="{BD66DB94-514A-46F5-8125-1173D518A78F}"/>
    <cellStyle name="Normal 5 3 5" xfId="36335" xr:uid="{98652542-05C8-4E76-BB33-8E08D5E1CEF6}"/>
    <cellStyle name="Normal 5 3 5 2" xfId="36336" xr:uid="{8330B808-B7DF-4D81-8F98-7B689544F37C}"/>
    <cellStyle name="Normal 5 3 5 2 2" xfId="36337" xr:uid="{956E09FA-6E4A-4676-82F0-C528467BBF00}"/>
    <cellStyle name="Normal 5 3 5 2_Mov Acciones" xfId="36338" xr:uid="{910B9B48-3312-4260-9461-216524C806ED}"/>
    <cellStyle name="Normal 5 3 5 3" xfId="36339" xr:uid="{EA2F6586-931B-49EB-83DE-A76D147830D4}"/>
    <cellStyle name="Normal 5 3 50" xfId="36340" xr:uid="{A6AE86F4-09A1-408B-B414-11270579154A}"/>
    <cellStyle name="Normal 5 3 50 2" xfId="36341" xr:uid="{2BB95B04-3D14-447A-B2E0-2AE743A9677B}"/>
    <cellStyle name="Normal 5 3 50 2 2" xfId="36342" xr:uid="{13B17B30-7867-4B7D-9F2C-7F040CC41CCE}"/>
    <cellStyle name="Normal 5 3 50 3" xfId="36343" xr:uid="{9CECBBF1-F9EE-431A-99E9-4A2C296391E5}"/>
    <cellStyle name="Normal 5 3 51" xfId="36344" xr:uid="{D9ED46DD-70C7-4E63-B7C9-0A1F7250561E}"/>
    <cellStyle name="Normal 5 3 51 2" xfId="36345" xr:uid="{6C8A5A24-9593-4681-B098-709AB059413A}"/>
    <cellStyle name="Normal 5 3 51 2 2" xfId="36346" xr:uid="{5E16E6CE-CD3C-4FA1-9FB5-B872D3430639}"/>
    <cellStyle name="Normal 5 3 51 3" xfId="36347" xr:uid="{ACF06408-9566-4096-869D-AA1BA65EF33E}"/>
    <cellStyle name="Normal 5 3 52" xfId="36348" xr:uid="{49F184D0-A7D3-4ECE-A578-5B26DA948A3F}"/>
    <cellStyle name="Normal 5 3 52 2" xfId="36349" xr:uid="{D4A002DD-18FD-40A3-825A-F1AB35832A3D}"/>
    <cellStyle name="Normal 5 3 52 2 2" xfId="36350" xr:uid="{16D88B9D-E217-4389-97BB-9FF85EAC9221}"/>
    <cellStyle name="Normal 5 3 52 3" xfId="36351" xr:uid="{7DE4FBC0-0885-4331-A6C8-B18A6AFCD2A9}"/>
    <cellStyle name="Normal 5 3 53" xfId="36352" xr:uid="{17698237-8DA2-47DE-B47D-9A078F9BCE07}"/>
    <cellStyle name="Normal 5 3 53 2" xfId="36353" xr:uid="{27741F40-C7A9-44E4-9FAD-52C291CC62C0}"/>
    <cellStyle name="Normal 5 3 53 2 2" xfId="36354" xr:uid="{A11CCAF1-4297-4DF0-83A8-6615A908C53A}"/>
    <cellStyle name="Normal 5 3 53 3" xfId="36355" xr:uid="{50C07637-07C7-4E13-B3C5-4533D04DA5A8}"/>
    <cellStyle name="Normal 5 3 54" xfId="36356" xr:uid="{671F7E35-E4EF-4F23-AAB5-52771F1CFD21}"/>
    <cellStyle name="Normal 5 3 54 2" xfId="36357" xr:uid="{F0CAB827-4346-48E7-B683-C84408791A75}"/>
    <cellStyle name="Normal 5 3 54 2 2" xfId="36358" xr:uid="{266175A0-DCFA-44BB-8A1C-2B3F2BCDC731}"/>
    <cellStyle name="Normal 5 3 54 3" xfId="36359" xr:uid="{890DBB9D-4E2D-4CB9-8F31-D42F4D1FAC25}"/>
    <cellStyle name="Normal 5 3 55" xfId="36360" xr:uid="{5BF5DFA9-C9D8-4109-9BD2-7F10506217BC}"/>
    <cellStyle name="Normal 5 3 55 2" xfId="36361" xr:uid="{ED6C6BC2-8CB4-4CDA-B53C-E8F296207CB9}"/>
    <cellStyle name="Normal 5 3 55 2 2" xfId="36362" xr:uid="{D05F9D38-754C-48B6-9A12-FB1C40D0EE5B}"/>
    <cellStyle name="Normal 5 3 55 3" xfId="36363" xr:uid="{CF216305-0B14-468B-B39D-92C4D2187138}"/>
    <cellStyle name="Normal 5 3 56" xfId="36364" xr:uid="{4E1B2300-D62A-4B8B-BC51-1C381D412B45}"/>
    <cellStyle name="Normal 5 3 56 2" xfId="36365" xr:uid="{4005C580-3CF9-4A79-92F1-5B3691330EFD}"/>
    <cellStyle name="Normal 5 3 56 2 2" xfId="36366" xr:uid="{3F2A54B7-B3D9-4219-B4CB-8985F716B568}"/>
    <cellStyle name="Normal 5 3 56 3" xfId="36367" xr:uid="{17848F82-580C-4956-A4BA-700C2D1C4B73}"/>
    <cellStyle name="Normal 5 3 57" xfId="36368" xr:uid="{0A38D2AC-7073-48A5-809D-A3860B9FA579}"/>
    <cellStyle name="Normal 5 3 57 2" xfId="36369" xr:uid="{E1F218DD-42E8-4FD2-9E23-69AA08E43D74}"/>
    <cellStyle name="Normal 5 3 57 2 2" xfId="36370" xr:uid="{A14CC4E4-749F-4C2A-A0A0-0C3E8017D2C2}"/>
    <cellStyle name="Normal 5 3 57 3" xfId="36371" xr:uid="{8995188E-4EAE-4EF5-A786-DF6C623A909C}"/>
    <cellStyle name="Normal 5 3 58" xfId="36372" xr:uid="{4F3D8C24-6A75-4B98-9414-023604C4F20B}"/>
    <cellStyle name="Normal 5 3 58 2" xfId="36373" xr:uid="{09467CAC-F240-4937-9BB8-7D7414E0CD2F}"/>
    <cellStyle name="Normal 5 3 58 2 2" xfId="36374" xr:uid="{A8F02F34-A380-4381-A6D6-CEBE61A91FAF}"/>
    <cellStyle name="Normal 5 3 58 3" xfId="36375" xr:uid="{DB671AA9-B0AF-4538-98C0-68EB9BBB796B}"/>
    <cellStyle name="Normal 5 3 59" xfId="36376" xr:uid="{7622BCCF-1930-48CF-8D7E-629B930DEF9C}"/>
    <cellStyle name="Normal 5 3 59 2" xfId="36377" xr:uid="{6DDFEC1B-024D-45C5-B916-E94080055493}"/>
    <cellStyle name="Normal 5 3 59 2 2" xfId="36378" xr:uid="{53E27BC6-54EB-4020-8638-CF021FFDDF04}"/>
    <cellStyle name="Normal 5 3 59 3" xfId="36379" xr:uid="{3C94E1A6-33F8-412C-A8E6-024DF02F39BA}"/>
    <cellStyle name="Normal 5 3 6" xfId="36380" xr:uid="{C52CC258-CF58-46F2-A737-C93482983C78}"/>
    <cellStyle name="Normal 5 3 6 2" xfId="36381" xr:uid="{789EE45D-3CCE-4B56-8CE4-8396C615C0CE}"/>
    <cellStyle name="Normal 5 3 6 2 2" xfId="36382" xr:uid="{90C29801-EC65-482A-AAD0-A875325EB6ED}"/>
    <cellStyle name="Normal 5 3 6 3" xfId="36383" xr:uid="{1A4B577A-C208-4BF5-817D-FDA4A4B2ECC3}"/>
    <cellStyle name="Normal 5 3 60" xfId="36384" xr:uid="{14A8A9AA-6341-4354-B5DE-7D4016B0CD5A}"/>
    <cellStyle name="Normal 5 3 60 2" xfId="36385" xr:uid="{55D37815-5BAF-4E6E-949F-1CF4A9075B9B}"/>
    <cellStyle name="Normal 5 3 60 2 2" xfId="36386" xr:uid="{B72A0D8E-F3BB-4B03-ACD9-AFB9D109F757}"/>
    <cellStyle name="Normal 5 3 60 3" xfId="36387" xr:uid="{E7BA4E49-DE51-4E41-B691-DC000BC02B5B}"/>
    <cellStyle name="Normal 5 3 61" xfId="36388" xr:uid="{7AD10C72-5F49-415F-B020-1CDC10B04A78}"/>
    <cellStyle name="Normal 5 3 61 2" xfId="36389" xr:uid="{EB523410-166D-46A5-9002-0A90B7EB2088}"/>
    <cellStyle name="Normal 5 3 61 2 2" xfId="36390" xr:uid="{9584BABF-252C-4088-B466-4B98AB2AAC6C}"/>
    <cellStyle name="Normal 5 3 61 3" xfId="36391" xr:uid="{DF0E6F96-BDF2-4BE3-8227-80C199393063}"/>
    <cellStyle name="Normal 5 3 62" xfId="36392" xr:uid="{9890EBB8-F292-43D7-B47B-C89339E3A1C4}"/>
    <cellStyle name="Normal 5 3 62 2" xfId="36393" xr:uid="{6B41BBF8-D028-4D33-AFB0-E06FC82165D5}"/>
    <cellStyle name="Normal 5 3 62 2 2" xfId="36394" xr:uid="{BE467B1B-4F6F-4FBC-AF5C-7318A610FF57}"/>
    <cellStyle name="Normal 5 3 62 3" xfId="36395" xr:uid="{4858E215-D806-42C7-A53C-235F92941083}"/>
    <cellStyle name="Normal 5 3 63" xfId="36396" xr:uid="{FA1D62E3-45F2-49DB-A028-6683EC7B1743}"/>
    <cellStyle name="Normal 5 3 63 2" xfId="36397" xr:uid="{C87FFC39-52AE-4DEA-A463-CA5746B01924}"/>
    <cellStyle name="Normal 5 3 63 2 2" xfId="36398" xr:uid="{73C379E5-A02B-43D1-875E-6F25D369D084}"/>
    <cellStyle name="Normal 5 3 63 3" xfId="36399" xr:uid="{B5A2AF01-FD67-4ECD-AEBB-5415CAE5A3B3}"/>
    <cellStyle name="Normal 5 3 64" xfId="36400" xr:uid="{F457FF38-CCBC-4B3A-A2BC-31BE5DC25B5F}"/>
    <cellStyle name="Normal 5 3 64 2" xfId="36401" xr:uid="{98C7F972-147B-4293-80B1-B9F5CC311837}"/>
    <cellStyle name="Normal 5 3 64 2 2" xfId="36402" xr:uid="{354AB119-CD14-43C7-888E-8E6456C7C6DD}"/>
    <cellStyle name="Normal 5 3 64 3" xfId="36403" xr:uid="{39C39A84-4294-4DAD-9ABF-03F9D0DD24A8}"/>
    <cellStyle name="Normal 5 3 65" xfId="36404" xr:uid="{0AEA5DC3-D498-47CA-A86C-FDE45503911E}"/>
    <cellStyle name="Normal 5 3 65 2" xfId="36405" xr:uid="{BE98C426-58CE-4C32-9877-43F749C49FEE}"/>
    <cellStyle name="Normal 5 3 65 2 2" xfId="36406" xr:uid="{38A443B8-E470-4120-B45F-219888920BBC}"/>
    <cellStyle name="Normal 5 3 65 3" xfId="36407" xr:uid="{C969B0CF-386A-48E9-AEDC-F0469073919E}"/>
    <cellStyle name="Normal 5 3 66" xfId="36408" xr:uid="{A39A01F7-A87A-4322-B190-EBD11FD6B0A2}"/>
    <cellStyle name="Normal 5 3 66 2" xfId="36409" xr:uid="{A01F12CC-A5A6-44A3-B473-F603811D9CCC}"/>
    <cellStyle name="Normal 5 3 66 2 2" xfId="36410" xr:uid="{B9A6D2CD-1B93-4D99-9ADD-F21C0A2AAA4F}"/>
    <cellStyle name="Normal 5 3 66 3" xfId="36411" xr:uid="{187C6DEE-87AE-4273-B1FB-690BADF498F8}"/>
    <cellStyle name="Normal 5 3 67" xfId="36412" xr:uid="{3A04BB89-560C-4670-A149-9E0633F0A07B}"/>
    <cellStyle name="Normal 5 3 67 2" xfId="36413" xr:uid="{FDEB7BDC-E694-42A2-87B6-4F0D78AEA5F7}"/>
    <cellStyle name="Normal 5 3 67 2 2" xfId="36414" xr:uid="{E6347823-1484-408C-8EE5-80179B983F4F}"/>
    <cellStyle name="Normal 5 3 67 3" xfId="36415" xr:uid="{35FBED08-9507-4A0A-BE07-C63FB68A3A84}"/>
    <cellStyle name="Normal 5 3 68" xfId="36416" xr:uid="{3B67C455-D0A8-40AD-B22C-779175F60CB3}"/>
    <cellStyle name="Normal 5 3 68 2" xfId="36417" xr:uid="{2CAF70B5-1384-49D2-B53E-711605A71A99}"/>
    <cellStyle name="Normal 5 3 68 2 2" xfId="36418" xr:uid="{D1FB9CA4-2CEC-4ED1-A9A4-31BBC2ED8CF2}"/>
    <cellStyle name="Normal 5 3 68 3" xfId="36419" xr:uid="{B02CA53E-274C-4F61-8835-C77F4B3AE2FD}"/>
    <cellStyle name="Normal 5 3 69" xfId="36420" xr:uid="{3B0978BC-9A17-4BFD-BF6E-25CFC2D31D8F}"/>
    <cellStyle name="Normal 5 3 69 2" xfId="36421" xr:uid="{9725CC33-8959-4C58-8565-AD04F587CCA0}"/>
    <cellStyle name="Normal 5 3 69 2 2" xfId="36422" xr:uid="{F702589B-7912-4452-84CC-B61954102EFB}"/>
    <cellStyle name="Normal 5 3 69 3" xfId="36423" xr:uid="{E409D450-0079-4925-9638-A82A53E55B15}"/>
    <cellStyle name="Normal 5 3 7" xfId="36424" xr:uid="{461FB0A9-304E-4306-855A-31B4834B5ADA}"/>
    <cellStyle name="Normal 5 3 7 2" xfId="36425" xr:uid="{4705789F-C836-449A-B08D-364A94DB282D}"/>
    <cellStyle name="Normal 5 3 7 2 2" xfId="36426" xr:uid="{7098C5AC-B0DC-429D-BF5F-AF4D27C848EC}"/>
    <cellStyle name="Normal 5 3 7 3" xfId="36427" xr:uid="{9559779F-2EB7-4F19-A9E6-FFA08A997FE6}"/>
    <cellStyle name="Normal 5 3 70" xfId="36428" xr:uid="{6C14C957-6924-4AC8-92A1-8AB7C74F98CD}"/>
    <cellStyle name="Normal 5 3 70 2" xfId="36429" xr:uid="{35AA7698-0DCB-4610-A7B7-4EBEBD5A21A2}"/>
    <cellStyle name="Normal 5 3 70 2 2" xfId="36430" xr:uid="{F115781B-2F04-479E-B0C2-9E85BB6B6304}"/>
    <cellStyle name="Normal 5 3 70 3" xfId="36431" xr:uid="{200BB218-0591-418E-813C-748C734A4906}"/>
    <cellStyle name="Normal 5 3 71" xfId="36432" xr:uid="{BD98A22C-4308-400E-B7A5-5AD72144FBDF}"/>
    <cellStyle name="Normal 5 3 71 2" xfId="36433" xr:uid="{DE9A1AF1-F193-46BA-A207-7BA007D56541}"/>
    <cellStyle name="Normal 5 3 71 2 2" xfId="36434" xr:uid="{82B81392-F425-4E40-8239-5BB008C13212}"/>
    <cellStyle name="Normal 5 3 71 3" xfId="36435" xr:uid="{F871F7CE-0831-4278-88F3-1D4A73AB7262}"/>
    <cellStyle name="Normal 5 3 72" xfId="36436" xr:uid="{6BF26680-2B3A-467E-B540-B6029CB33953}"/>
    <cellStyle name="Normal 5 3 72 2" xfId="36437" xr:uid="{0AEEB858-238D-43E2-A9A5-75FA37A51A7A}"/>
    <cellStyle name="Normal 5 3 72 2 2" xfId="36438" xr:uid="{C751C9DE-4FBB-4E03-A151-8043BE8A434B}"/>
    <cellStyle name="Normal 5 3 72 3" xfId="36439" xr:uid="{25725A50-247A-4705-B810-642EB971B7C7}"/>
    <cellStyle name="Normal 5 3 73" xfId="36440" xr:uid="{F70920B8-6FF1-45F0-A9CC-C93F47574C97}"/>
    <cellStyle name="Normal 5 3 73 2" xfId="36441" xr:uid="{7A7540E0-967E-45CD-BF16-9A678D3C182D}"/>
    <cellStyle name="Normal 5 3 73 2 2" xfId="36442" xr:uid="{44CE5423-4AD1-46DD-9130-87D11C5C3FAD}"/>
    <cellStyle name="Normal 5 3 73 3" xfId="36443" xr:uid="{BD863E5E-3F82-4C26-937A-F52A22B22B33}"/>
    <cellStyle name="Normal 5 3 74" xfId="36444" xr:uid="{18DB116A-E64F-4CB5-9202-064749A1BE66}"/>
    <cellStyle name="Normal 5 3 74 2" xfId="36445" xr:uid="{69ED09B8-B7D3-4D15-853D-54C4A33F9FE7}"/>
    <cellStyle name="Normal 5 3 74 2 2" xfId="36446" xr:uid="{D8CECE20-C717-4CA7-94D8-AB564C34C56A}"/>
    <cellStyle name="Normal 5 3 74 3" xfId="36447" xr:uid="{A5E8A036-6C22-4980-894A-637C1108F0F9}"/>
    <cellStyle name="Normal 5 3 75" xfId="36448" xr:uid="{26D0A7EF-E715-41F6-9A46-F9B21116C7B1}"/>
    <cellStyle name="Normal 5 3 75 2" xfId="36449" xr:uid="{9BF02143-BC2D-4A27-A4DE-1C5439552759}"/>
    <cellStyle name="Normal 5 3 75 2 2" xfId="36450" xr:uid="{4FA401DD-5121-4A30-9119-DBBC9A420232}"/>
    <cellStyle name="Normal 5 3 75 3" xfId="36451" xr:uid="{9636A825-9E93-409C-9E0D-DD0A198CE123}"/>
    <cellStyle name="Normal 5 3 76" xfId="36452" xr:uid="{C5628F5F-09DC-42D3-8F92-8309A42D9537}"/>
    <cellStyle name="Normal 5 3 76 2" xfId="36453" xr:uid="{7EADF947-738B-47B1-B423-7B5624010677}"/>
    <cellStyle name="Normal 5 3 76 2 2" xfId="36454" xr:uid="{EFDE287F-FE40-45FB-9340-E0C12168D56C}"/>
    <cellStyle name="Normal 5 3 76 3" xfId="36455" xr:uid="{AA87A04D-93D1-47EF-9D2C-6E80091F477B}"/>
    <cellStyle name="Normal 5 3 77" xfId="36456" xr:uid="{A9365551-1C2D-4C62-B3B7-F258559E4DC3}"/>
    <cellStyle name="Normal 5 3 77 2" xfId="36457" xr:uid="{6A8C80B1-E330-4009-96CE-56A61339026E}"/>
    <cellStyle name="Normal 5 3 77 2 2" xfId="36458" xr:uid="{C343C3F8-A188-451B-8B16-9192F225EE9E}"/>
    <cellStyle name="Normal 5 3 77 3" xfId="36459" xr:uid="{9E71A4C3-E1AE-4CF6-8DFA-F5F10DBFA1ED}"/>
    <cellStyle name="Normal 5 3 78" xfId="36460" xr:uid="{E836FE44-CA72-44E9-944C-2A62F0A8FEFC}"/>
    <cellStyle name="Normal 5 3 78 2" xfId="36461" xr:uid="{66D7EC3E-7EC0-427B-A01A-672C724B703A}"/>
    <cellStyle name="Normal 5 3 78 2 2" xfId="36462" xr:uid="{9EF3148B-0B62-4638-BF69-C3CF5912FA03}"/>
    <cellStyle name="Normal 5 3 78 3" xfId="36463" xr:uid="{04555234-12C1-4522-AFDC-CA2CB73213CF}"/>
    <cellStyle name="Normal 5 3 79" xfId="36464" xr:uid="{DF61BCBE-0708-4951-BFD4-D6B592C2B92C}"/>
    <cellStyle name="Normal 5 3 79 2" xfId="36465" xr:uid="{718397EA-998F-49F2-8A1F-5F6FA0088C7A}"/>
    <cellStyle name="Normal 5 3 79 2 2" xfId="36466" xr:uid="{EB94716A-3EE3-4E84-A92A-E5AF21B7E10F}"/>
    <cellStyle name="Normal 5 3 79 3" xfId="36467" xr:uid="{D85B5BA7-24EB-4E9D-9530-C74CCF58AB59}"/>
    <cellStyle name="Normal 5 3 8" xfId="36468" xr:uid="{20C663D7-E26A-4C74-B126-26AE6BB72EA7}"/>
    <cellStyle name="Normal 5 3 8 2" xfId="36469" xr:uid="{76D11721-E536-4D67-94E6-16965DF1C3C3}"/>
    <cellStyle name="Normal 5 3 8 2 2" xfId="36470" xr:uid="{FE262326-2D29-489B-9DFF-262953BC900F}"/>
    <cellStyle name="Normal 5 3 8 3" xfId="36471" xr:uid="{4A0466FB-21F1-43CC-831D-4D6A6A7CAA41}"/>
    <cellStyle name="Normal 5 3 80" xfId="36472" xr:uid="{23348279-8867-456D-B98D-4199A488129D}"/>
    <cellStyle name="Normal 5 3 80 2" xfId="36473" xr:uid="{6B309E66-68B3-492D-84CA-EE7D55BDE5EC}"/>
    <cellStyle name="Normal 5 3 80 2 2" xfId="36474" xr:uid="{BC596A0F-04F8-468F-BD2B-C8F85D2D0CB4}"/>
    <cellStyle name="Normal 5 3 80 3" xfId="36475" xr:uid="{902C60B4-8D44-42A4-A265-829D646A58C6}"/>
    <cellStyle name="Normal 5 3 81" xfId="36476" xr:uid="{F6C97530-70F6-4319-B73A-9CC4D833F7A8}"/>
    <cellStyle name="Normal 5 3 81 2" xfId="36477" xr:uid="{7EF6994F-8B7D-48CF-A879-6111FDC2F8FC}"/>
    <cellStyle name="Normal 5 3 81 2 2" xfId="36478" xr:uid="{D2080D04-1C44-48FD-84CF-C0353CFA6DDF}"/>
    <cellStyle name="Normal 5 3 81 3" xfId="36479" xr:uid="{696F693D-AA7F-4C22-BD56-60EEA543A154}"/>
    <cellStyle name="Normal 5 3 82" xfId="36480" xr:uid="{4C1D5C2D-6CB0-4385-BC1E-BB4531E8725F}"/>
    <cellStyle name="Normal 5 3 82 2" xfId="36481" xr:uid="{CF385400-15D9-4C29-A28D-65257E9609D1}"/>
    <cellStyle name="Normal 5 3 82 2 2" xfId="36482" xr:uid="{226EB165-CE3A-44C6-9CF2-D172EA9FD73E}"/>
    <cellStyle name="Normal 5 3 82 3" xfId="36483" xr:uid="{B7E945E1-CA3D-41B2-A83D-FB63D3B62722}"/>
    <cellStyle name="Normal 5 3 83" xfId="36484" xr:uid="{4F675A33-2736-4528-AF18-7A88F36AF56B}"/>
    <cellStyle name="Normal 5 3 83 2" xfId="36485" xr:uid="{B387B63B-29CF-4798-90CF-D0C641B1F757}"/>
    <cellStyle name="Normal 5 3 83 2 2" xfId="36486" xr:uid="{F584A547-DBC1-42F4-9C1B-5DEB3B86B317}"/>
    <cellStyle name="Normal 5 3 83 3" xfId="36487" xr:uid="{53D5AA4E-8B50-4517-B0FE-51D43DFA50A7}"/>
    <cellStyle name="Normal 5 3 84" xfId="36488" xr:uid="{CC9797C7-2458-4FD7-8DBF-2AF59BBC49C9}"/>
    <cellStyle name="Normal 5 3 84 2" xfId="36489" xr:uid="{C5BAE722-4EBA-4E5D-B9FF-2D00680E01EC}"/>
    <cellStyle name="Normal 5 3 84 2 2" xfId="36490" xr:uid="{CA549A18-BEBB-4386-809C-59435550B088}"/>
    <cellStyle name="Normal 5 3 84 3" xfId="36491" xr:uid="{9800B0D6-3C3B-4EC0-92DA-50FECC4A7F8E}"/>
    <cellStyle name="Normal 5 3 85" xfId="36492" xr:uid="{AF620DD3-FA61-4775-AE05-3EB984F7DF37}"/>
    <cellStyle name="Normal 5 3 85 2" xfId="36493" xr:uid="{A7996CEE-E665-4122-A7C1-D6276D5F4448}"/>
    <cellStyle name="Normal 5 3 85 2 2" xfId="36494" xr:uid="{7DA539B4-FC16-4E2D-A99C-AC6EE4B936C7}"/>
    <cellStyle name="Normal 5 3 85 3" xfId="36495" xr:uid="{B877ADB9-6E82-447F-8246-08134C696709}"/>
    <cellStyle name="Normal 5 3 86" xfId="36496" xr:uid="{457C5C66-08B8-48C0-98DA-B9B94FAB8BCC}"/>
    <cellStyle name="Normal 5 3 86 2" xfId="36497" xr:uid="{CEB96DE1-F332-4860-8CB0-50FCD0FDEA91}"/>
    <cellStyle name="Normal 5 3 86 2 2" xfId="36498" xr:uid="{25190914-7B0C-4F41-9385-242F2420E9CC}"/>
    <cellStyle name="Normal 5 3 86 3" xfId="36499" xr:uid="{C1B8EF81-CC3F-4791-9AF4-729A26CE56D3}"/>
    <cellStyle name="Normal 5 3 87" xfId="36500" xr:uid="{A79779A9-931C-4D7B-994A-85A03E8FBEA4}"/>
    <cellStyle name="Normal 5 3 88" xfId="36501" xr:uid="{F3B2A98C-DB98-47DB-888D-1298BB20FD89}"/>
    <cellStyle name="Normal 5 3 88 2" xfId="36502" xr:uid="{7E00955D-E59B-40EB-A1D1-1EDC9E217509}"/>
    <cellStyle name="Normal 5 3 89" xfId="36503" xr:uid="{E56512E7-CB4E-45DF-AC87-F8765BE5F70B}"/>
    <cellStyle name="Normal 5 3 9" xfId="36504" xr:uid="{8DB03589-211F-42FB-85B4-5BF87BFECC9C}"/>
    <cellStyle name="Normal 5 3 9 2" xfId="36505" xr:uid="{D2FD28E6-2383-4CC4-A33F-5F4FF8352E10}"/>
    <cellStyle name="Normal 5 3 9 2 2" xfId="36506" xr:uid="{5C12BC9B-3EB3-44DA-B414-EEBA0226D4EF}"/>
    <cellStyle name="Normal 5 3 9 3" xfId="36507" xr:uid="{CDFB3A89-C70B-4760-A4E6-36AACEDEC69B}"/>
    <cellStyle name="Normal 5 3 90" xfId="36508" xr:uid="{C37E4DB7-184A-4171-B162-FB6073240BFE}"/>
    <cellStyle name="Normal 5 3_Mes Actual" xfId="36509" xr:uid="{A80A3F2E-B304-4AEC-92FD-5799D4F4C04B}"/>
    <cellStyle name="Normal 5 30" xfId="36510" xr:uid="{06D538DE-218D-46E3-995B-C075FAB4C552}"/>
    <cellStyle name="Normal 5 30 2" xfId="36511" xr:uid="{D3BC2187-4B67-4C0E-AFDB-9E9BCC8D5DA1}"/>
    <cellStyle name="Normal 5 30 2 2" xfId="36512" xr:uid="{0C33B0E2-25DE-418C-9B16-757E41C341F5}"/>
    <cellStyle name="Normal 5 30 3" xfId="36513" xr:uid="{255EB94F-B5D2-4838-BF36-0056C2A6E4E0}"/>
    <cellStyle name="Normal 5 31" xfId="36514" xr:uid="{A85C249A-1580-4924-9E77-F6B53624C9E2}"/>
    <cellStyle name="Normal 5 31 2" xfId="36515" xr:uid="{8301DA35-8826-41B8-9DC9-821D5D7ABAF7}"/>
    <cellStyle name="Normal 5 31 2 2" xfId="36516" xr:uid="{880CE3B9-012B-490D-902F-C71F75BCE60F}"/>
    <cellStyle name="Normal 5 31 3" xfId="36517" xr:uid="{CE72BAAA-F31A-40D4-9C37-E1F198F48F2F}"/>
    <cellStyle name="Normal 5 32" xfId="36518" xr:uid="{7B627FA5-1190-4F93-B6CC-42F1BC0E56D3}"/>
    <cellStyle name="Normal 5 32 2" xfId="36519" xr:uid="{95D716A2-7F4A-4030-B7DA-7509525AB7CF}"/>
    <cellStyle name="Normal 5 32 2 2" xfId="36520" xr:uid="{03B5AA27-98F3-4133-AE8D-6FF3B3678991}"/>
    <cellStyle name="Normal 5 32 3" xfId="36521" xr:uid="{78043DE6-867D-4661-A098-9E3EC92C1301}"/>
    <cellStyle name="Normal 5 33" xfId="36522" xr:uid="{A09D2DC8-12C9-4353-AA9B-1D62FB97FB80}"/>
    <cellStyle name="Normal 5 33 2" xfId="36523" xr:uid="{74D1180B-1489-46B0-A0F2-9BF2CDED2861}"/>
    <cellStyle name="Normal 5 33 2 2" xfId="36524" xr:uid="{7436A83E-7425-40E7-9D7B-9CC00251D1B5}"/>
    <cellStyle name="Normal 5 33 3" xfId="36525" xr:uid="{4D3ECDCA-510C-4836-9E40-253E9AB2652D}"/>
    <cellStyle name="Normal 5 34" xfId="36526" xr:uid="{7938AE50-5060-45F6-9392-759D84161C3C}"/>
    <cellStyle name="Normal 5 34 2" xfId="36527" xr:uid="{A53B9133-22D6-4005-AC9E-BB40835D7BCC}"/>
    <cellStyle name="Normal 5 34 2 2" xfId="36528" xr:uid="{0806B636-23B0-4A6D-9669-BB1343317D80}"/>
    <cellStyle name="Normal 5 34 3" xfId="36529" xr:uid="{B2877AC3-558D-4AA2-AEAD-919242051ED9}"/>
    <cellStyle name="Normal 5 35" xfId="36530" xr:uid="{F9F16371-BA4E-4FCA-B4CD-CBAA8B96F27A}"/>
    <cellStyle name="Normal 5 35 2" xfId="36531" xr:uid="{C9C176EA-B912-432C-95A2-9C944452A56E}"/>
    <cellStyle name="Normal 5 35 2 2" xfId="36532" xr:uid="{5A1EEB40-7C19-4E3D-8B7B-59B32AEE6AAB}"/>
    <cellStyle name="Normal 5 35 3" xfId="36533" xr:uid="{FC4E1FF7-91A2-4C06-9C23-EAE831DB5DA2}"/>
    <cellStyle name="Normal 5 36" xfId="36534" xr:uid="{24702CBB-D6DE-4FBE-83B8-8BCCE381EF3F}"/>
    <cellStyle name="Normal 5 36 2" xfId="36535" xr:uid="{112A4C1F-B460-4521-9523-2E6AE8198A6C}"/>
    <cellStyle name="Normal 5 36 2 2" xfId="36536" xr:uid="{28BEF366-78A7-4A99-88A9-63C0DE1D586E}"/>
    <cellStyle name="Normal 5 36 3" xfId="36537" xr:uid="{4E33C341-C537-436E-80EF-79C805AD4906}"/>
    <cellStyle name="Normal 5 37" xfId="36538" xr:uid="{35319BC5-9FF3-4235-AEF5-D5F9C7D984D0}"/>
    <cellStyle name="Normal 5 37 2" xfId="36539" xr:uid="{2297E967-C87D-47BB-B401-A457592B4483}"/>
    <cellStyle name="Normal 5 37 2 2" xfId="36540" xr:uid="{5827CE27-B94F-464F-8059-E6D03C60C507}"/>
    <cellStyle name="Normal 5 37 3" xfId="36541" xr:uid="{CAC997DA-8C3F-4B68-B98E-1A01EB6E70B3}"/>
    <cellStyle name="Normal 5 38" xfId="36542" xr:uid="{EBBBD4D7-5F9C-4A4E-B411-2E020DC8609C}"/>
    <cellStyle name="Normal 5 38 2" xfId="36543" xr:uid="{D85C4AE9-D1D1-49FE-B9F2-BED6896F2660}"/>
    <cellStyle name="Normal 5 38 2 2" xfId="36544" xr:uid="{9796E21C-7851-493F-A21E-BB6ECD5B08B5}"/>
    <cellStyle name="Normal 5 38 3" xfId="36545" xr:uid="{04BD0715-3870-46DC-B683-83994F57A85E}"/>
    <cellStyle name="Normal 5 39" xfId="36546" xr:uid="{3B32C8EF-B00E-4C72-993D-95EEB9EB6906}"/>
    <cellStyle name="Normal 5 39 2" xfId="36547" xr:uid="{110FD4EE-54CB-4BE3-88F5-E7E1943F18EF}"/>
    <cellStyle name="Normal 5 39 2 2" xfId="36548" xr:uid="{79FD1D86-7FF7-486B-8703-24E5BB8013AD}"/>
    <cellStyle name="Normal 5 39 3" xfId="36549" xr:uid="{B5FB0D47-1EE0-4F39-A989-C476EA521AAE}"/>
    <cellStyle name="Normal 5 4" xfId="36550" xr:uid="{95427E62-B16E-43E3-880F-04FD2F6A7244}"/>
    <cellStyle name="Normal 5 4 2" xfId="36551" xr:uid="{C00CBCBC-367D-4DAB-9536-49715D8CF9D3}"/>
    <cellStyle name="Normal 5 4 2 2" xfId="36552" xr:uid="{7FBF6169-D258-4EE0-97BE-15540DFBB3EE}"/>
    <cellStyle name="Normal 5 4 2 2 2" xfId="36553" xr:uid="{9FA7A347-1DC4-4E0B-8E27-DFDAEA23FA18}"/>
    <cellStyle name="Normal 5 4 2 3" xfId="36554" xr:uid="{AEF52E42-2919-4C73-B697-1C6A929DE008}"/>
    <cellStyle name="Normal 5 4 2 4" xfId="36555" xr:uid="{5FEE3C7B-0809-4688-8137-E8F34A92D8B4}"/>
    <cellStyle name="Normal 5 4 3" xfId="36556" xr:uid="{3EE07FF9-72D6-4FE7-8190-A91C96325968}"/>
    <cellStyle name="Normal 5 4 4" xfId="36557" xr:uid="{933CA26B-B286-467E-A389-1281590F090B}"/>
    <cellStyle name="Normal 5 4 4 2" xfId="36558" xr:uid="{599A5160-0494-46D5-9081-3EF41B08B322}"/>
    <cellStyle name="Normal 5 4 5" xfId="36559" xr:uid="{481D575F-81C1-495D-87A2-2A14F2DCD53D}"/>
    <cellStyle name="Normal 5 40" xfId="36560" xr:uid="{A747F4F4-0EA5-4CCF-8066-C228F3AC0D5C}"/>
    <cellStyle name="Normal 5 40 2" xfId="36561" xr:uid="{8D7F119C-D736-46DA-864D-E6D71A848697}"/>
    <cellStyle name="Normal 5 40 2 2" xfId="36562" xr:uid="{3F531103-C3CD-4315-8237-E3061D15BE40}"/>
    <cellStyle name="Normal 5 40 3" xfId="36563" xr:uid="{D7B892AB-FAC1-47E6-9892-9E6C4FE20B28}"/>
    <cellStyle name="Normal 5 41" xfId="36564" xr:uid="{BFFA1005-2830-407F-B91A-615FDC767431}"/>
    <cellStyle name="Normal 5 41 2" xfId="36565" xr:uid="{B9987766-DBBA-48A0-B816-B24D73CF45F5}"/>
    <cellStyle name="Normal 5 41 2 2" xfId="36566" xr:uid="{524FB5D8-120A-4CEE-B1DF-347DE8D389D9}"/>
    <cellStyle name="Normal 5 41 3" xfId="36567" xr:uid="{96A78DC3-CDD4-4279-9364-A6E1276712B8}"/>
    <cellStyle name="Normal 5 42" xfId="36568" xr:uid="{20447368-98A8-4B1F-B0AD-9690B7DC67AB}"/>
    <cellStyle name="Normal 5 42 2" xfId="36569" xr:uid="{5395748B-2201-4BE6-AC02-213395DCB473}"/>
    <cellStyle name="Normal 5 42 2 2" xfId="36570" xr:uid="{B08117E9-AF33-46AB-9B57-0F98F86EA194}"/>
    <cellStyle name="Normal 5 42 3" xfId="36571" xr:uid="{6BD4AF9A-BC9C-49E6-9CEB-4F04B7424D9C}"/>
    <cellStyle name="Normal 5 43" xfId="36572" xr:uid="{24608FB7-A4BD-4963-B33D-708E590A2981}"/>
    <cellStyle name="Normal 5 43 2" xfId="36573" xr:uid="{4F24865F-6259-40CE-BB09-ADAD2E86BBDE}"/>
    <cellStyle name="Normal 5 43 2 2" xfId="36574" xr:uid="{001C04BF-693E-46AF-90A7-7CC9BBAE32A3}"/>
    <cellStyle name="Normal 5 43 3" xfId="36575" xr:uid="{7AF0D423-EE67-49B3-992E-3C783AAD0F14}"/>
    <cellStyle name="Normal 5 44" xfId="36576" xr:uid="{2145DCB4-0F7C-4264-8B55-F8A5E2FCEAC7}"/>
    <cellStyle name="Normal 5 44 2" xfId="36577" xr:uid="{C621D087-8229-4F28-9BCE-08A6794DE039}"/>
    <cellStyle name="Normal 5 44 2 2" xfId="36578" xr:uid="{BDB58F05-4589-4A2C-AEE5-5A5A37D83631}"/>
    <cellStyle name="Normal 5 44 3" xfId="36579" xr:uid="{D619DF08-AF66-45E9-9A2D-83712B207F5C}"/>
    <cellStyle name="Normal 5 45" xfId="36580" xr:uid="{31C99564-34DD-43C3-A2D0-E421755E5CA9}"/>
    <cellStyle name="Normal 5 45 2" xfId="36581" xr:uid="{E7D8182C-1AFD-4021-BE83-E2BF3E4B7163}"/>
    <cellStyle name="Normal 5 45 2 2" xfId="36582" xr:uid="{F58713DB-F0FE-4382-BD3F-9BFD5FF9046F}"/>
    <cellStyle name="Normal 5 45 3" xfId="36583" xr:uid="{07D7CCD3-7993-41AD-8343-6F471895237D}"/>
    <cellStyle name="Normal 5 46" xfId="36584" xr:uid="{CA718D10-4C8E-4AC3-A4A6-2000EE79C7D4}"/>
    <cellStyle name="Normal 5 46 2" xfId="36585" xr:uid="{F90D201D-FEDE-4F3F-BD23-7FAFD1D38D0B}"/>
    <cellStyle name="Normal 5 46 2 2" xfId="36586" xr:uid="{3CFCC670-2D16-417B-B7F3-F6468FD0CA5F}"/>
    <cellStyle name="Normal 5 46 3" xfId="36587" xr:uid="{860F3F27-4C86-4CD2-968B-1DA721D8D75C}"/>
    <cellStyle name="Normal 5 47" xfId="36588" xr:uid="{602F2760-2EF7-4235-B0D5-9CCBC38C3D75}"/>
    <cellStyle name="Normal 5 47 2" xfId="36589" xr:uid="{E349B4F3-A1AB-44B6-84B5-F6E244633488}"/>
    <cellStyle name="Normal 5 47 2 2" xfId="36590" xr:uid="{44243BF4-E458-4AE7-A644-F80F4862371A}"/>
    <cellStyle name="Normal 5 47 3" xfId="36591" xr:uid="{6850347C-79A3-41F1-9611-B8A0071A28BE}"/>
    <cellStyle name="Normal 5 48" xfId="36592" xr:uid="{8D25BA02-D704-48D7-843C-0B3D923364B2}"/>
    <cellStyle name="Normal 5 48 2" xfId="36593" xr:uid="{376FAE15-2578-46E1-8B9D-D8CAE60C5D59}"/>
    <cellStyle name="Normal 5 48 2 2" xfId="36594" xr:uid="{E5655A83-4448-4E39-90EF-3D516557D3B9}"/>
    <cellStyle name="Normal 5 48 3" xfId="36595" xr:uid="{FA0385F5-97D3-4F9D-8B02-CBE1FF1446AA}"/>
    <cellStyle name="Normal 5 49" xfId="36596" xr:uid="{3414D866-6928-45C4-82AC-DEB836944CCB}"/>
    <cellStyle name="Normal 5 49 2" xfId="36597" xr:uid="{CB628EAB-FB57-499C-866F-86429C4BE50C}"/>
    <cellStyle name="Normal 5 49 2 2" xfId="36598" xr:uid="{955E2590-E128-4AB1-949C-F545153C5B0C}"/>
    <cellStyle name="Normal 5 49 3" xfId="36599" xr:uid="{28599006-A84D-4067-8A4B-B4B092D0FF3F}"/>
    <cellStyle name="Normal 5 5" xfId="36600" xr:uid="{DC42B758-3BB5-4F55-B8D7-EC702B1F2CFC}"/>
    <cellStyle name="Normal 5 5 2" xfId="36601" xr:uid="{E24B5112-A5CC-4CC0-A24D-FB0A55DF6D3F}"/>
    <cellStyle name="Normal 5 5 2 2" xfId="36602" xr:uid="{63053FB4-B5E8-4C03-977B-3F250FAA60EC}"/>
    <cellStyle name="Normal 5 5 2_Mov Acciones" xfId="36603" xr:uid="{8CAE586F-B661-4F09-8086-8ADAE1F903EF}"/>
    <cellStyle name="Normal 5 5 3" xfId="36604" xr:uid="{4C2F630A-65C5-4D88-AFD5-757BA620B2DC}"/>
    <cellStyle name="Normal 5 5 3 2" xfId="36605" xr:uid="{0FBF8E59-C860-4954-8101-B7D7AEF381E7}"/>
    <cellStyle name="Normal 5 5 4" xfId="36606" xr:uid="{E3663932-EA31-4F68-9AD9-DBECBC2F7B96}"/>
    <cellStyle name="Normal 5 5_Mes Actual" xfId="36607" xr:uid="{21C2DDBE-53AB-4991-A2DF-1D26489BDF18}"/>
    <cellStyle name="Normal 5 50" xfId="36608" xr:uid="{2A14D640-F16B-4AB9-AEC9-5F30D63ECD89}"/>
    <cellStyle name="Normal 5 50 2" xfId="36609" xr:uid="{DE208E5B-A01B-4EF0-8CB7-D23F0303034B}"/>
    <cellStyle name="Normal 5 50 2 2" xfId="36610" xr:uid="{8CBF9687-7C87-4CDA-998C-D477879A2022}"/>
    <cellStyle name="Normal 5 50 3" xfId="36611" xr:uid="{3A1621CC-C778-4FC5-9D58-BB06DBA36C01}"/>
    <cellStyle name="Normal 5 51" xfId="36612" xr:uid="{5D26DB12-7E0D-41C5-9150-81B3399E38B8}"/>
    <cellStyle name="Normal 5 51 2" xfId="36613" xr:uid="{AA5B9EA8-A351-4E19-AEBD-D51E27F36C5D}"/>
    <cellStyle name="Normal 5 51 2 2" xfId="36614" xr:uid="{CC09CB69-88D4-419F-B602-6B51E2E796F5}"/>
    <cellStyle name="Normal 5 51 3" xfId="36615" xr:uid="{5D94B71F-F913-4EB1-AA75-7E6E6E9194D0}"/>
    <cellStyle name="Normal 5 52" xfId="36616" xr:uid="{B2843A34-070D-4395-B21E-DF4C377EB449}"/>
    <cellStyle name="Normal 5 52 2" xfId="36617" xr:uid="{199BCF9E-D9D2-41A9-A350-999A960843E6}"/>
    <cellStyle name="Normal 5 52 2 2" xfId="36618" xr:uid="{E0D0D8A7-F305-47E2-AA9E-A46C2FB7974F}"/>
    <cellStyle name="Normal 5 52 3" xfId="36619" xr:uid="{AC8242A6-2CD7-444C-B0ED-316AB23690FE}"/>
    <cellStyle name="Normal 5 53" xfId="36620" xr:uid="{CEC90E37-505A-45DA-8482-1163670C2DD6}"/>
    <cellStyle name="Normal 5 53 2" xfId="36621" xr:uid="{BAAE4067-743E-41E9-9D1E-6AEAA12C117E}"/>
    <cellStyle name="Normal 5 53 2 2" xfId="36622" xr:uid="{E6CC4E26-5C99-4DE7-B67D-EE277FD702B0}"/>
    <cellStyle name="Normal 5 53 3" xfId="36623" xr:uid="{ED3DC816-71D4-4E0A-BC42-4183B2EC7D61}"/>
    <cellStyle name="Normal 5 54" xfId="36624" xr:uid="{B2DF7FE0-4D90-442B-810E-0C3854408C5F}"/>
    <cellStyle name="Normal 5 54 2" xfId="36625" xr:uid="{53D5B4DF-E64C-405B-B139-ECE4EF9E39C0}"/>
    <cellStyle name="Normal 5 54 2 2" xfId="36626" xr:uid="{94FD09AF-6C77-4EA7-89E3-3EDE14E2564C}"/>
    <cellStyle name="Normal 5 54 3" xfId="36627" xr:uid="{BC758E8C-D6FC-4A97-B9BB-5B91AC2A5CB8}"/>
    <cellStyle name="Normal 5 55" xfId="36628" xr:uid="{91EB90C1-05F9-4891-B669-762FF6F13426}"/>
    <cellStyle name="Normal 5 55 2" xfId="36629" xr:uid="{0E6980EB-F177-4434-8689-8E336FF774D0}"/>
    <cellStyle name="Normal 5 55 2 2" xfId="36630" xr:uid="{1E086DF4-9E4A-4D61-A19B-39BB0D0F3DE6}"/>
    <cellStyle name="Normal 5 55 3" xfId="36631" xr:uid="{598B3F93-13C6-45BF-9EA5-2B89962F36B1}"/>
    <cellStyle name="Normal 5 56" xfId="36632" xr:uid="{3B249521-E5F1-4189-A8AA-D1CA9429CF9C}"/>
    <cellStyle name="Normal 5 56 2" xfId="36633" xr:uid="{19ABDC31-3C14-4A7C-A4D1-299EE287A3D9}"/>
    <cellStyle name="Normal 5 56 2 2" xfId="36634" xr:uid="{636ACB90-447C-4A9D-ADFD-5620043D3694}"/>
    <cellStyle name="Normal 5 56 3" xfId="36635" xr:uid="{AECEB337-DB08-4FC7-8A85-2E0692650B66}"/>
    <cellStyle name="Normal 5 57" xfId="36636" xr:uid="{A57DF376-0723-4111-A86E-67F2B6F68FF2}"/>
    <cellStyle name="Normal 5 57 2" xfId="36637" xr:uid="{3FF548BA-E8C3-4C89-856A-CA9DA7AC0B86}"/>
    <cellStyle name="Normal 5 57 2 2" xfId="36638" xr:uid="{D09E4A16-4166-41D6-BF8F-0772E962D0CB}"/>
    <cellStyle name="Normal 5 57 3" xfId="36639" xr:uid="{C9B5F557-C4B6-46D5-9BE3-744C14159830}"/>
    <cellStyle name="Normal 5 58" xfId="36640" xr:uid="{482EC228-BEBD-485C-9177-864660C6EAC2}"/>
    <cellStyle name="Normal 5 58 2" xfId="36641" xr:uid="{8076A6FF-1E7F-4495-AAAD-22415EC5DE93}"/>
    <cellStyle name="Normal 5 58 2 2" xfId="36642" xr:uid="{FA7BEABD-ECEF-49EA-99C3-A82188C4E0B2}"/>
    <cellStyle name="Normal 5 58 3" xfId="36643" xr:uid="{4C46D373-292F-490B-9D0A-AC8B16D72430}"/>
    <cellStyle name="Normal 5 59" xfId="36644" xr:uid="{2DF022C9-6735-45CD-A70D-0A250E07F674}"/>
    <cellStyle name="Normal 5 59 2" xfId="36645" xr:uid="{82D6F08D-BA17-4194-AC56-9422713EC5DA}"/>
    <cellStyle name="Normal 5 59 2 2" xfId="36646" xr:uid="{58E4C1AD-7C50-4400-9E24-52D28247C874}"/>
    <cellStyle name="Normal 5 59 3" xfId="36647" xr:uid="{3AF56D41-666D-4975-A15C-B4A98A55A0EF}"/>
    <cellStyle name="Normal 5 6" xfId="36648" xr:uid="{1AB5E8CA-667C-454B-87CC-293AB13BC4FD}"/>
    <cellStyle name="Normal 5 6 2" xfId="36649" xr:uid="{A19B35D0-BDFA-4CF2-BB64-08C8008F2330}"/>
    <cellStyle name="Normal 5 6 3" xfId="36650" xr:uid="{C73C0DAD-424C-422C-ABFF-7102D8AA424C}"/>
    <cellStyle name="Normal 5 6 3 2" xfId="36651" xr:uid="{CDA7B8F5-FA67-4CD3-BBC7-AB5B99B2001A}"/>
    <cellStyle name="Normal 5 6 4" xfId="36652" xr:uid="{B13FADA0-3D89-4B29-A8C9-20267719FD05}"/>
    <cellStyle name="Normal 5 6_Mov Acciones" xfId="36653" xr:uid="{17D7957F-F72E-4431-9298-D4AFA781C815}"/>
    <cellStyle name="Normal 5 60" xfId="36654" xr:uid="{B46A9E6E-2933-424F-A1C0-754FE0150C75}"/>
    <cellStyle name="Normal 5 60 2" xfId="36655" xr:uid="{4B99E520-2659-4155-A928-2430A2408F6E}"/>
    <cellStyle name="Normal 5 60 2 2" xfId="36656" xr:uid="{D63220E0-DEBD-4740-93B5-255A34C02F13}"/>
    <cellStyle name="Normal 5 60 3" xfId="36657" xr:uid="{CEFC9DA9-E0FE-4DFC-91DA-FF11CEA06224}"/>
    <cellStyle name="Normal 5 61" xfId="36658" xr:uid="{FD54BAF6-EBEA-46AA-95BD-DBEC13A995A9}"/>
    <cellStyle name="Normal 5 61 2" xfId="36659" xr:uid="{67F2F278-2BAD-4144-BAA1-D81985567A71}"/>
    <cellStyle name="Normal 5 61 2 2" xfId="36660" xr:uid="{67938142-F44B-4AED-BFB2-E689B7AD60AF}"/>
    <cellStyle name="Normal 5 61 3" xfId="36661" xr:uid="{5142EA0C-4AEB-4020-9CB6-5567D27B56D3}"/>
    <cellStyle name="Normal 5 62" xfId="36662" xr:uid="{8F62F60E-23FE-4919-94D4-3CDFD5520A85}"/>
    <cellStyle name="Normal 5 62 2" xfId="36663" xr:uid="{2CCB2FDD-BDEC-45E0-968F-48B8B802BC9F}"/>
    <cellStyle name="Normal 5 62 2 2" xfId="36664" xr:uid="{290A2CFF-4D20-4DF1-9A1B-6DE82687903F}"/>
    <cellStyle name="Normal 5 62 3" xfId="36665" xr:uid="{75447355-A751-427A-8447-5C4EBC13CE6F}"/>
    <cellStyle name="Normal 5 63" xfId="36666" xr:uid="{4FD4D5F6-2825-4455-A830-75B0CB5222A0}"/>
    <cellStyle name="Normal 5 63 2" xfId="36667" xr:uid="{988535BB-062F-4296-97BD-2E353AE14DA9}"/>
    <cellStyle name="Normal 5 63 2 2" xfId="36668" xr:uid="{C8789444-60B2-46E5-97C1-13D5492B27A1}"/>
    <cellStyle name="Normal 5 63 3" xfId="36669" xr:uid="{B9CC5BB3-D7BB-446A-AEE7-08D15DE86111}"/>
    <cellStyle name="Normal 5 64" xfId="36670" xr:uid="{A6528D28-CA9C-4A81-B6A7-3B533DAC5CE8}"/>
    <cellStyle name="Normal 5 64 2" xfId="36671" xr:uid="{4577831B-5DC0-4827-8873-B33499D65D03}"/>
    <cellStyle name="Normal 5 64 2 2" xfId="36672" xr:uid="{B2EF0FAA-67E6-470A-8164-0ACAFC55AE0C}"/>
    <cellStyle name="Normal 5 64 3" xfId="36673" xr:uid="{D4B47668-207F-40E7-8C79-E8C9C1E15682}"/>
    <cellStyle name="Normal 5 65" xfId="36674" xr:uid="{1E32BEDC-8F98-499B-AED9-0AD582A77481}"/>
    <cellStyle name="Normal 5 65 2" xfId="36675" xr:uid="{9F1F9402-FA3C-4E0D-8EE6-4EB839816F57}"/>
    <cellStyle name="Normal 5 65 2 2" xfId="36676" xr:uid="{77ED25CE-5666-41D2-AE29-859FDC5F9807}"/>
    <cellStyle name="Normal 5 65 3" xfId="36677" xr:uid="{A4F2E058-056A-4B62-88D3-CD3D2A5A2159}"/>
    <cellStyle name="Normal 5 66" xfId="36678" xr:uid="{02CE5094-6190-4B58-AC9A-DC245265AE20}"/>
    <cellStyle name="Normal 5 66 2" xfId="36679" xr:uid="{37B57E7F-EB42-4C33-91ED-89A67278B15C}"/>
    <cellStyle name="Normal 5 66 2 2" xfId="36680" xr:uid="{1B04636D-EB47-4327-8D35-419B92FCA591}"/>
    <cellStyle name="Normal 5 66 3" xfId="36681" xr:uid="{975A9B38-1FBC-4AE7-9DF3-1E5A06DCFBB7}"/>
    <cellStyle name="Normal 5 67" xfId="36682" xr:uid="{FA83A0DA-9EE8-40F3-99F1-6A1EEB68DB0D}"/>
    <cellStyle name="Normal 5 67 2" xfId="36683" xr:uid="{A3457C98-8360-4F09-9F35-FB2BE996A786}"/>
    <cellStyle name="Normal 5 67 2 2" xfId="36684" xr:uid="{9C7638FC-4BC4-4454-A332-B431311D1EEA}"/>
    <cellStyle name="Normal 5 67 3" xfId="36685" xr:uid="{071FAA98-F6E9-4C8C-AF4E-C34DD25C19E7}"/>
    <cellStyle name="Normal 5 68" xfId="36686" xr:uid="{86D302AD-073B-45AC-95B5-4BEF6DF66165}"/>
    <cellStyle name="Normal 5 68 2" xfId="36687" xr:uid="{0195E98C-F7B1-4FBD-BC77-983E18FCECA3}"/>
    <cellStyle name="Normal 5 68 2 2" xfId="36688" xr:uid="{6FA01B52-03B1-41EE-8868-B15EE1B662E9}"/>
    <cellStyle name="Normal 5 68 3" xfId="36689" xr:uid="{3539D24F-0521-4082-88A1-E26E4207C80D}"/>
    <cellStyle name="Normal 5 69" xfId="36690" xr:uid="{8B17B5E5-5FDF-43FA-8A88-1CB2E1D4A5F8}"/>
    <cellStyle name="Normal 5 69 2" xfId="36691" xr:uid="{440B874E-AC71-4627-A5D7-CC0547F7EFD1}"/>
    <cellStyle name="Normal 5 69 2 2" xfId="36692" xr:uid="{56F7DB69-C4C4-4BF2-A2D1-712D274CCD79}"/>
    <cellStyle name="Normal 5 69 3" xfId="36693" xr:uid="{83C9DCB3-A661-4346-91BA-EB2F39738664}"/>
    <cellStyle name="Normal 5 7" xfId="36694" xr:uid="{CE56C7E1-3DDC-4BD0-B208-AF1C3D5F46A8}"/>
    <cellStyle name="Normal 5 7 2" xfId="36695" xr:uid="{AF2E4ECD-345A-4F53-B31A-7751308A8437}"/>
    <cellStyle name="Normal 5 7 3" xfId="36696" xr:uid="{362EAB23-D397-4754-8E53-51C179B0065F}"/>
    <cellStyle name="Normal 5 7 3 2" xfId="36697" xr:uid="{D95937C9-5C01-4488-8CFE-95FAA8117868}"/>
    <cellStyle name="Normal 5 7 4" xfId="36698" xr:uid="{F958B059-04F5-4441-9278-2B7CB97487AA}"/>
    <cellStyle name="Normal 5 7 5" xfId="36699" xr:uid="{11C4742D-66C2-4767-A819-B7FB01E27107}"/>
    <cellStyle name="Normal 5 70" xfId="36700" xr:uid="{62CA09E5-D8CB-47BA-85FA-1D4303B69840}"/>
    <cellStyle name="Normal 5 70 2" xfId="36701" xr:uid="{B6F62CEA-37D5-4C14-8EDF-9520378EDBF7}"/>
    <cellStyle name="Normal 5 70 2 2" xfId="36702" xr:uid="{001ED2E5-8E2B-44F2-9BBF-DB85583AB6AA}"/>
    <cellStyle name="Normal 5 70 3" xfId="36703" xr:uid="{F29CE926-EA74-4E46-A99B-747B26B13DE2}"/>
    <cellStyle name="Normal 5 71" xfId="36704" xr:uid="{50677C14-F472-4155-A79E-616977C2A7CB}"/>
    <cellStyle name="Normal 5 71 2" xfId="36705" xr:uid="{6A0BE299-429A-4736-9814-5B471F24100F}"/>
    <cellStyle name="Normal 5 71 2 2" xfId="36706" xr:uid="{31FFE9BB-0951-4494-BE75-A945831CC420}"/>
    <cellStyle name="Normal 5 71 3" xfId="36707" xr:uid="{54F7C218-F631-4C06-AFBF-403860288C4D}"/>
    <cellStyle name="Normal 5 72" xfId="36708" xr:uid="{9EBD6D0B-CD2D-4809-AA4E-FCAFB8BA8344}"/>
    <cellStyle name="Normal 5 72 2" xfId="36709" xr:uid="{9C201CE8-A3B1-458E-959F-809D7674CB15}"/>
    <cellStyle name="Normal 5 72 2 2" xfId="36710" xr:uid="{A4634EEA-7C90-499D-B5AF-41057324EA0A}"/>
    <cellStyle name="Normal 5 72 3" xfId="36711" xr:uid="{D2188321-F1CE-44CC-952B-F89B073C14D0}"/>
    <cellStyle name="Normal 5 73" xfId="36712" xr:uid="{190AAD80-909B-4DCD-8698-2D8FB86059B8}"/>
    <cellStyle name="Normal 5 73 2" xfId="36713" xr:uid="{75D31B46-34BD-44C6-A691-5365AB204E76}"/>
    <cellStyle name="Normal 5 73 2 2" xfId="36714" xr:uid="{75BD9AEB-E830-4791-86DB-EEE87F1F1B03}"/>
    <cellStyle name="Normal 5 73 3" xfId="36715" xr:uid="{A49EDBFA-2A7E-4579-8A75-A9087FCF116B}"/>
    <cellStyle name="Normal 5 74" xfId="36716" xr:uid="{8B9F5458-C84B-4202-879D-ED88B86BED2A}"/>
    <cellStyle name="Normal 5 74 2" xfId="36717" xr:uid="{29FF83AC-1C3E-4594-83F5-C3DFA1B6E191}"/>
    <cellStyle name="Normal 5 74 2 2" xfId="36718" xr:uid="{999DC141-6DB1-4577-9A66-FC4075607D04}"/>
    <cellStyle name="Normal 5 74 3" xfId="36719" xr:uid="{87D1BD88-B27C-4C3F-A847-FE5FBE165ED8}"/>
    <cellStyle name="Normal 5 75" xfId="36720" xr:uid="{5FC19DD4-CC1B-4451-AC9C-8B0B58B9CD1E}"/>
    <cellStyle name="Normal 5 75 2" xfId="36721" xr:uid="{C2185882-68CD-4C89-A405-23DB1CA8640A}"/>
    <cellStyle name="Normal 5 75 2 2" xfId="36722" xr:uid="{CD2C470A-F4CE-4367-875D-BE5A7405EF64}"/>
    <cellStyle name="Normal 5 75 3" xfId="36723" xr:uid="{E6AB2880-0CCB-416A-94E3-5C965A063E36}"/>
    <cellStyle name="Normal 5 76" xfId="36724" xr:uid="{DAF4448D-D701-4679-9291-EE30FB944DC1}"/>
    <cellStyle name="Normal 5 76 2" xfId="36725" xr:uid="{D90301BF-7470-428B-BC68-18E95880081C}"/>
    <cellStyle name="Normal 5 76 2 2" xfId="36726" xr:uid="{4CFFA851-0227-4327-9741-DB60080F0D6D}"/>
    <cellStyle name="Normal 5 76 3" xfId="36727" xr:uid="{DF9E6C40-6F10-404A-9CF0-A4CFD48761D7}"/>
    <cellStyle name="Normal 5 77" xfId="36728" xr:uid="{60034C7C-0323-47C3-A602-C2BA742620ED}"/>
    <cellStyle name="Normal 5 77 2" xfId="36729" xr:uid="{7308ACED-32AA-4CF8-BAB1-231BC8083C45}"/>
    <cellStyle name="Normal 5 77 2 2" xfId="36730" xr:uid="{39D87D0B-A175-48F7-B876-A43B568066FD}"/>
    <cellStyle name="Normal 5 77 3" xfId="36731" xr:uid="{96B502B4-0864-4DDE-BF9C-9911506ABA07}"/>
    <cellStyle name="Normal 5 78" xfId="36732" xr:uid="{288B8436-84E4-4CDE-A8FE-F86E06D6F9FB}"/>
    <cellStyle name="Normal 5 78 2" xfId="36733" xr:uid="{F01BC30D-7826-4449-AA0F-9001AA77F5B5}"/>
    <cellStyle name="Normal 5 78 2 2" xfId="36734" xr:uid="{9368EF61-6CFA-45BE-8717-BD3331AE9315}"/>
    <cellStyle name="Normal 5 78 3" xfId="36735" xr:uid="{B1521FB0-3F8D-4DF5-B158-61B175A83805}"/>
    <cellStyle name="Normal 5 79" xfId="36736" xr:uid="{B86F6D81-5ABD-4C84-988A-663A2763BD21}"/>
    <cellStyle name="Normal 5 79 2" xfId="36737" xr:uid="{22E3DBD5-681F-41F6-B8F7-9E91E59B43CB}"/>
    <cellStyle name="Normal 5 79 2 2" xfId="36738" xr:uid="{65674C33-604A-4239-94D9-F6F1B5CE2B88}"/>
    <cellStyle name="Normal 5 79 3" xfId="36739" xr:uid="{7CF330EB-E16F-4413-B158-0F536A2614F7}"/>
    <cellStyle name="Normal 5 8" xfId="36740" xr:uid="{0A1C6CCD-EF3C-4B0C-B532-E567212EEF1C}"/>
    <cellStyle name="Normal 5 8 2" xfId="36741" xr:uid="{9A6D5241-6B1D-4C0A-8D36-25A3BB177134}"/>
    <cellStyle name="Normal 5 8 2 2" xfId="36742" xr:uid="{036EBFF0-0C83-4F17-A844-D40A8CDFB6EF}"/>
    <cellStyle name="Normal 5 8 3" xfId="36743" xr:uid="{D63B1DEE-6DDB-4082-A306-B7F473D8840B}"/>
    <cellStyle name="Normal 5 80" xfId="36744" xr:uid="{F5757D89-547D-4E99-B4E8-A65A002ED34A}"/>
    <cellStyle name="Normal 5 80 2" xfId="36745" xr:uid="{282C4136-BE5E-43D4-9844-78EA5C10BAA6}"/>
    <cellStyle name="Normal 5 80 2 2" xfId="36746" xr:uid="{70A9BC2B-7488-4683-BCF5-1B761E87AA35}"/>
    <cellStyle name="Normal 5 80 3" xfId="36747" xr:uid="{EB1249A7-22E9-4134-AAD7-FE5B5DD1A286}"/>
    <cellStyle name="Normal 5 81" xfId="36748" xr:uid="{0EC138AB-4171-4FCB-973E-AB2A22D29343}"/>
    <cellStyle name="Normal 5 81 2" xfId="36749" xr:uid="{87E5B844-4CFD-4C4F-BA88-9D7B04FF2244}"/>
    <cellStyle name="Normal 5 81 2 2" xfId="36750" xr:uid="{26A2CE5D-7233-432C-BCC6-441778E43EB4}"/>
    <cellStyle name="Normal 5 81 3" xfId="36751" xr:uid="{DFCE101F-5F32-4518-A9FF-D7CC7249DC8C}"/>
    <cellStyle name="Normal 5 82" xfId="36752" xr:uid="{C6AD5ADB-6EF7-4BF8-9EE1-B4AB5406501E}"/>
    <cellStyle name="Normal 5 82 2" xfId="36753" xr:uid="{DC5D86C0-2EB2-44AE-A7F5-AB07C05AF81C}"/>
    <cellStyle name="Normal 5 82 2 2" xfId="36754" xr:uid="{32AA3610-0E41-423D-A3F8-50DD028479C8}"/>
    <cellStyle name="Normal 5 82 3" xfId="36755" xr:uid="{118ABA85-6DDA-4733-9086-384DB6DD7D05}"/>
    <cellStyle name="Normal 5 83" xfId="36756" xr:uid="{E4BC2238-C6FD-4458-9966-2D2F33DE5874}"/>
    <cellStyle name="Normal 5 83 2" xfId="36757" xr:uid="{FB2FEE22-FDD2-40D2-B25B-BD905BEC4A67}"/>
    <cellStyle name="Normal 5 83 2 2" xfId="36758" xr:uid="{29F3AFDE-B846-42B4-8CB9-5A28B6042BBA}"/>
    <cellStyle name="Normal 5 83 3" xfId="36759" xr:uid="{54CE66AF-38DE-48DA-B430-1CF4B4C32561}"/>
    <cellStyle name="Normal 5 84" xfId="36760" xr:uid="{AEE2F2D5-8EDC-46BA-A891-AF74013A3B85}"/>
    <cellStyle name="Normal 5 84 2" xfId="36761" xr:uid="{28F320D8-6A2D-46C4-8DAC-491E71B84D01}"/>
    <cellStyle name="Normal 5 84 2 2" xfId="36762" xr:uid="{C1FD09C7-8DC3-4018-A0A2-EAD8E703D434}"/>
    <cellStyle name="Normal 5 84 3" xfId="36763" xr:uid="{83DF1954-064B-4783-A3BC-F0682A11BC0C}"/>
    <cellStyle name="Normal 5 85" xfId="36764" xr:uid="{0D842134-3D8F-4A8A-8ECB-90D993199223}"/>
    <cellStyle name="Normal 5 85 2" xfId="36765" xr:uid="{33D9C798-3106-4A2E-AD62-BFA3B4F285C9}"/>
    <cellStyle name="Normal 5 85 2 2" xfId="36766" xr:uid="{D8CBB7B0-CE79-44FF-8305-B9A2D9F410BE}"/>
    <cellStyle name="Normal 5 85 3" xfId="36767" xr:uid="{B5D25876-4649-4557-ACAF-C36515F75CE5}"/>
    <cellStyle name="Normal 5 86" xfId="36768" xr:uid="{C77377ED-37E2-4181-9BBC-6E40AE37D39F}"/>
    <cellStyle name="Normal 5 86 2" xfId="36769" xr:uid="{D744BEC7-0958-4C6E-BC30-972886BC4E5E}"/>
    <cellStyle name="Normal 5 86 2 2" xfId="36770" xr:uid="{1F2D0A93-8FBA-4A82-BB45-1D18F5BF7371}"/>
    <cellStyle name="Normal 5 86 3" xfId="36771" xr:uid="{C02939CD-56C2-4842-91C6-FE92130EA0F5}"/>
    <cellStyle name="Normal 5 87" xfId="36772" xr:uid="{47CFC408-C1A4-481B-9F41-F4FE1B97E915}"/>
    <cellStyle name="Normal 5 87 2" xfId="36773" xr:uid="{029A1E6E-0503-4AE9-854A-3C23968F84F7}"/>
    <cellStyle name="Normal 5 87 2 2" xfId="36774" xr:uid="{99E6F29A-0917-43FF-8E6E-9786729D7D20}"/>
    <cellStyle name="Normal 5 87 3" xfId="36775" xr:uid="{96066F01-8DBA-4639-BCCE-FC336E38FDCA}"/>
    <cellStyle name="Normal 5 88" xfId="36776" xr:uid="{F083F875-C5E1-4E60-BA93-163043D337BB}"/>
    <cellStyle name="Normal 5 88 2" xfId="36777" xr:uid="{CE8221E5-ABFA-4A2F-9068-AAA70FA15FB6}"/>
    <cellStyle name="Normal 5 88 2 2" xfId="36778" xr:uid="{823A9254-4B62-430C-BB2A-3DD66D197D0F}"/>
    <cellStyle name="Normal 5 88 3" xfId="36779" xr:uid="{9828CE2C-5D85-43E4-B1FA-B58A434B58D2}"/>
    <cellStyle name="Normal 5 89" xfId="36780" xr:uid="{6BAAC3B6-D1B9-4560-B378-CADF43887295}"/>
    <cellStyle name="Normal 5 9" xfId="36781" xr:uid="{C9838442-9591-488C-A2BA-A6E4B7739159}"/>
    <cellStyle name="Normal 5 9 2" xfId="36782" xr:uid="{499800B9-6D62-46D0-9C5C-827DD75F4EC5}"/>
    <cellStyle name="Normal 5 9 2 2" xfId="36783" xr:uid="{8ECC0AC7-D307-4F98-9646-D707D10B55FE}"/>
    <cellStyle name="Normal 5 9 3" xfId="36784" xr:uid="{1A344DB1-CC66-49F3-B389-0029768E41F0}"/>
    <cellStyle name="Normal 5 9 4" xfId="36785" xr:uid="{8C15FE2D-6225-4ABD-A2EC-4CD35C5FA89A}"/>
    <cellStyle name="Normal 5 90" xfId="36786" xr:uid="{F000055A-2C77-4393-9091-014509F6F3C4}"/>
    <cellStyle name="Normal 5 91" xfId="36787" xr:uid="{5EFD5B65-C87E-49BB-9707-3FA31940CA09}"/>
    <cellStyle name="Normal 5 92" xfId="36788" xr:uid="{17AA36C7-4F8F-43C5-90E5-FBBDBCA64E21}"/>
    <cellStyle name="Normal 5 93" xfId="36789" xr:uid="{DE663571-8D7D-4102-90DC-CAFA7494E49E}"/>
    <cellStyle name="Normal 5 94" xfId="36790" xr:uid="{075537E0-D6DE-4C40-A942-83CF883FFB72}"/>
    <cellStyle name="Normal 5 95" xfId="36791" xr:uid="{41741A2B-D522-4344-B72C-F4FA1AB88F6D}"/>
    <cellStyle name="Normal 5 96" xfId="36792" xr:uid="{2BDE4319-26E3-44FF-BE43-00DDE90F7474}"/>
    <cellStyle name="Normal 5 97" xfId="36793" xr:uid="{48423365-1FC3-46B4-9B58-41AB0242B92F}"/>
    <cellStyle name="Normal 5 98" xfId="36794" xr:uid="{4C2195EC-55EF-4CCB-AAB2-B9B487F508B0}"/>
    <cellStyle name="Normal 5 99" xfId="36795" xr:uid="{D48B1B98-A68E-49C9-9861-EF14AAD63C50}"/>
    <cellStyle name="Normal 5_800200 LFR" xfId="36796" xr:uid="{FE2FFE9A-75AC-420B-999F-830A467F805A}"/>
    <cellStyle name="Normal 50" xfId="36797" xr:uid="{5188C903-6506-48F9-97A9-A6136C641304}"/>
    <cellStyle name="Normal 50 2" xfId="36798" xr:uid="{CDB3FD8C-E4D5-4C90-860E-E307BFBC0CD2}"/>
    <cellStyle name="Normal 50 2 2" xfId="36799" xr:uid="{9D4632A4-4C46-4D3C-A94F-0AB8373B33D5}"/>
    <cellStyle name="Normal 50_Mov Acciones" xfId="36800" xr:uid="{75F5DFC9-EC67-4518-9CD9-02E2EF58F54C}"/>
    <cellStyle name="Normal 51" xfId="36801" xr:uid="{F682715E-4B6D-47F6-9853-55960D498B9D}"/>
    <cellStyle name="Normal 51 2" xfId="36802" xr:uid="{4661BA89-14AD-46A7-93F4-7E7D30EBEFA9}"/>
    <cellStyle name="Normal 51 2 2" xfId="36803" xr:uid="{BAED4D62-D68E-4401-AF2A-D85C071A42E5}"/>
    <cellStyle name="Normal 51_Mov Acciones" xfId="36804" xr:uid="{6BF2E143-9063-42EC-A1EB-9C96876E5A73}"/>
    <cellStyle name="Normal 52" xfId="36805" xr:uid="{53F97066-512B-4ED0-9712-610DEA5DA1BD}"/>
    <cellStyle name="Normal 52 2" xfId="36806" xr:uid="{23241B5A-869D-4D1B-9130-653F3EA24804}"/>
    <cellStyle name="Normal 52 2 2" xfId="36807" xr:uid="{4FCFDAE4-F8C9-40FF-BC64-FF91BDB0B77D}"/>
    <cellStyle name="Normal 52_Mov Acciones" xfId="36808" xr:uid="{ECA24974-4A37-449C-97BC-B043E643C620}"/>
    <cellStyle name="Normal 53" xfId="36809" xr:uid="{02E5E5B5-586C-4E6D-8B46-73A6F2981749}"/>
    <cellStyle name="Normal 53 2" xfId="36810" xr:uid="{1F69C641-7BBC-4BC3-8F7D-2F24812AEBAA}"/>
    <cellStyle name="Normal 53 2 2" xfId="36811" xr:uid="{CE5212F4-4BA9-4934-A058-64C7AF17BA1E}"/>
    <cellStyle name="Normal 53_Mov Acciones" xfId="36812" xr:uid="{514EDFA3-7062-411D-9FE9-51EB97A749BE}"/>
    <cellStyle name="Normal 54" xfId="36813" xr:uid="{A60F3393-8EC9-4853-AEDC-5CF81F7D27C7}"/>
    <cellStyle name="Normal 54 2" xfId="36814" xr:uid="{10613E16-CAD3-47EB-BC34-CCC3D1717DEF}"/>
    <cellStyle name="Normal 54_Mov Acciones" xfId="36815" xr:uid="{0EC98760-14AE-468E-AA5C-AB6A57684C44}"/>
    <cellStyle name="Normal 55" xfId="36816" xr:uid="{1B143EE9-8617-4B83-B473-35F716106E86}"/>
    <cellStyle name="Normal 55 2" xfId="36817" xr:uid="{69BD698C-CB97-4B4E-9CC1-39D55C1CD935}"/>
    <cellStyle name="Normal 56" xfId="36818" xr:uid="{567F19E6-3EBE-4F26-9B24-1CB36956BF0E}"/>
    <cellStyle name="Normal 56 2" xfId="36819" xr:uid="{D4308D99-4749-40D4-98B1-A6B9D6CB0144}"/>
    <cellStyle name="Normal 56 3" xfId="7" xr:uid="{5E1A512D-2760-42B0-8026-3829210288D8}"/>
    <cellStyle name="Normal 57" xfId="36820" xr:uid="{78E33540-B423-44F4-933A-1AC2FDF2964D}"/>
    <cellStyle name="Normal 57 2" xfId="36821" xr:uid="{15A16B08-31E5-4E73-9C2B-68E2EAB4B57E}"/>
    <cellStyle name="Normal 58" xfId="36822" xr:uid="{FA17F3D7-3FA0-4178-89D8-152371F0BE82}"/>
    <cellStyle name="Normal 58 2" xfId="36823" xr:uid="{6B7A0D6F-624A-458A-91A0-10D6066933A0}"/>
    <cellStyle name="Normal 59" xfId="36824" xr:uid="{BEABDC37-82E3-4E2B-BA17-65CA65E5D774}"/>
    <cellStyle name="Normal 59 2" xfId="36825" xr:uid="{31D7010E-4D2C-49E4-B983-92D2BAE5B53C}"/>
    <cellStyle name="Normal 6" xfId="36826" xr:uid="{99B14765-26A9-4DDB-9DB4-3B3799FB82A9}"/>
    <cellStyle name="Normal 6 10" xfId="36827" xr:uid="{B025846B-B9C1-4716-8873-7FB9D3172878}"/>
    <cellStyle name="Normal 6 10 2" xfId="36828" xr:uid="{84B5536F-AA91-4B63-BBDB-2EA4740B3A84}"/>
    <cellStyle name="Normal 6 10 2 2" xfId="36829" xr:uid="{066E573E-5BCC-4FC5-BC1F-59DAB930BEEE}"/>
    <cellStyle name="Normal 6 10 3" xfId="36830" xr:uid="{C22B21F6-5DB7-41D5-B5A9-6D4877275CBE}"/>
    <cellStyle name="Normal 6 10_Mov Acciones" xfId="36831" xr:uid="{C03DC411-E736-4361-8705-EF5863A9624B}"/>
    <cellStyle name="Normal 6 100" xfId="36832" xr:uid="{76B227AF-07BB-4028-863C-1769259372AE}"/>
    <cellStyle name="Normal 6 101" xfId="36833" xr:uid="{AB40E5C9-C46E-457D-9EE1-C841F62E90D2}"/>
    <cellStyle name="Normal 6 101 2" xfId="36834" xr:uid="{BD85849A-E04C-4C08-9F78-FB52ED861282}"/>
    <cellStyle name="Normal 6 102" xfId="36835" xr:uid="{45628648-F0E8-419D-A40F-0BF0FC25A836}"/>
    <cellStyle name="Normal 6 103" xfId="36836" xr:uid="{30568049-6377-4BC8-84DC-543383F4755B}"/>
    <cellStyle name="Normal 6 104" xfId="36837" xr:uid="{7C1151FA-D8B9-4B80-BECE-1703FF6996A6}"/>
    <cellStyle name="Normal 6 105" xfId="36838" xr:uid="{355AB4EB-30E7-4A6B-92F4-5C7B895DDA09}"/>
    <cellStyle name="Normal 6 11" xfId="36839" xr:uid="{9EEAC16A-937E-444B-A4BF-C7258A13B050}"/>
    <cellStyle name="Normal 6 11 2" xfId="36840" xr:uid="{E67B20F9-6722-48C3-803B-531114534DC2}"/>
    <cellStyle name="Normal 6 11 2 2" xfId="36841" xr:uid="{187A1E0A-6C0E-4FC1-BF44-87CB340F96AF}"/>
    <cellStyle name="Normal 6 11 3" xfId="36842" xr:uid="{97B3D9B1-13A9-418A-BBF3-8A5E3CE02756}"/>
    <cellStyle name="Normal 6 11 4" xfId="36843" xr:uid="{D928B1C6-49B5-4BD1-9E99-AA98718F5768}"/>
    <cellStyle name="Normal 6 12" xfId="36844" xr:uid="{D8E459DE-D624-4413-9F06-2A2B0CF0EEF7}"/>
    <cellStyle name="Normal 6 12 2" xfId="36845" xr:uid="{945B211E-93B1-4925-A5D9-D53F581410F0}"/>
    <cellStyle name="Normal 6 12 2 2" xfId="36846" xr:uid="{2B856FC9-F90D-43C3-855B-A9732B4331FD}"/>
    <cellStyle name="Normal 6 12 3" xfId="36847" xr:uid="{F42BFB8B-F500-436B-9AEE-45E7B8DD84E9}"/>
    <cellStyle name="Normal 6 12 4" xfId="36848" xr:uid="{475BA2D0-A87B-4060-B0EC-720117DCEC11}"/>
    <cellStyle name="Normal 6 13" xfId="36849" xr:uid="{A07C1F4C-795B-4A7D-83CA-5DD1DD9B47B9}"/>
    <cellStyle name="Normal 6 13 2" xfId="36850" xr:uid="{FEBB29B9-ADB1-4C8C-B761-B0B66FF2DEF7}"/>
    <cellStyle name="Normal 6 13 2 2" xfId="36851" xr:uid="{307CC001-5BC5-4723-BA47-2097D85E2780}"/>
    <cellStyle name="Normal 6 13 3" xfId="36852" xr:uid="{09EE0553-7A71-4A42-A4F7-3E7C9E4B2D8A}"/>
    <cellStyle name="Normal 6 13 4" xfId="36853" xr:uid="{6ADFDC06-0C49-4EE1-BC70-249626A6F433}"/>
    <cellStyle name="Normal 6 14" xfId="36854" xr:uid="{45F68F54-436E-4881-827B-0478EAC7F0F8}"/>
    <cellStyle name="Normal 6 14 2" xfId="36855" xr:uid="{B1563BB5-4559-4687-A796-180007B4A619}"/>
    <cellStyle name="Normal 6 14 2 2" xfId="36856" xr:uid="{AFFC4488-1D86-4908-80FA-86144FD0A47F}"/>
    <cellStyle name="Normal 6 14 3" xfId="36857" xr:uid="{A1541382-C8DC-49BB-B3D8-C7B1D303B565}"/>
    <cellStyle name="Normal 6 14 4" xfId="36858" xr:uid="{ADB727B8-EDB2-4E05-A850-EBEC083C32C8}"/>
    <cellStyle name="Normal 6 15" xfId="36859" xr:uid="{9BE89552-3EF3-4043-8034-D0D53BFCE9D6}"/>
    <cellStyle name="Normal 6 15 2" xfId="36860" xr:uid="{FFA701A1-0A4C-4F27-ABD0-AA94973434A6}"/>
    <cellStyle name="Normal 6 15 2 2" xfId="36861" xr:uid="{FB0AF718-CE09-4D95-B869-C4F01F3D5EB8}"/>
    <cellStyle name="Normal 6 15 3" xfId="36862" xr:uid="{AF066EC3-48F0-4280-B541-B54DA1A35F91}"/>
    <cellStyle name="Normal 6 15 4" xfId="36863" xr:uid="{4E58389D-56F5-45A8-9BF2-E0287B578674}"/>
    <cellStyle name="Normal 6 16" xfId="36864" xr:uid="{138E136C-7804-4008-92FD-022167045653}"/>
    <cellStyle name="Normal 6 16 2" xfId="36865" xr:uid="{1E422A55-836B-4EB2-B23E-6968959E3C05}"/>
    <cellStyle name="Normal 6 16 2 2" xfId="36866" xr:uid="{E223CA47-B175-46F3-9F52-26D7A9AAAF95}"/>
    <cellStyle name="Normal 6 16 3" xfId="36867" xr:uid="{FFE3FAA5-FE60-4F0D-9BEF-6E0D20FCC343}"/>
    <cellStyle name="Normal 6 16 4" xfId="36868" xr:uid="{20706BD3-DC96-436D-96D9-AD81E7917A21}"/>
    <cellStyle name="Normal 6 17" xfId="36869" xr:uid="{84C1040B-3888-4DF7-B108-3962E60E6FF2}"/>
    <cellStyle name="Normal 6 17 2" xfId="36870" xr:uid="{F14DB415-222F-4B5A-8605-281A99EE0EB6}"/>
    <cellStyle name="Normal 6 17 2 2" xfId="36871" xr:uid="{936BCE09-1A42-4AB2-AB04-5028A08C1A6D}"/>
    <cellStyle name="Normal 6 17 3" xfId="36872" xr:uid="{C2042058-B35C-4DD2-8BEC-39E0A6D0B66D}"/>
    <cellStyle name="Normal 6 17 4" xfId="36873" xr:uid="{C321D71C-FA01-4ED4-B958-A64BDBDF2F60}"/>
    <cellStyle name="Normal 6 18" xfId="36874" xr:uid="{BE02832A-B75B-4574-9F41-951E6B439CB4}"/>
    <cellStyle name="Normal 6 18 2" xfId="36875" xr:uid="{9B438B04-6F19-4631-8EC3-674841B40D0E}"/>
    <cellStyle name="Normal 6 18 2 2" xfId="36876" xr:uid="{2A320965-CDD6-486A-B719-563912E0962F}"/>
    <cellStyle name="Normal 6 18 3" xfId="36877" xr:uid="{A201CC6F-CFA9-4451-A275-A62591F6F20E}"/>
    <cellStyle name="Normal 6 18 4" xfId="36878" xr:uid="{9616F339-020B-4807-ADFD-3FA44A1DAA75}"/>
    <cellStyle name="Normal 6 19" xfId="36879" xr:uid="{C673DF6F-D983-467C-B980-EC6993F4FB63}"/>
    <cellStyle name="Normal 6 19 2" xfId="36880" xr:uid="{9A02151F-1D56-4535-B6BD-A3FB07713C58}"/>
    <cellStyle name="Normal 6 19 2 2" xfId="36881" xr:uid="{69F0B754-96A0-4421-A7B7-65921836E51D}"/>
    <cellStyle name="Normal 6 19 3" xfId="36882" xr:uid="{8138BE43-31A2-41A8-915B-B9979FCEF9CD}"/>
    <cellStyle name="Normal 6 19 4" xfId="36883" xr:uid="{F6F0AE52-CF6F-47C7-96A6-FC9DF0AD6DEE}"/>
    <cellStyle name="Normal 6 2" xfId="36884" xr:uid="{693CB786-891E-4FC5-B899-3DEAB1E5CF3E}"/>
    <cellStyle name="Normal 6 2 10" xfId="36885" xr:uid="{B1A933C4-6177-4088-AF70-54F309AD2759}"/>
    <cellStyle name="Normal 6 2 10 2" xfId="36886" xr:uid="{C1BC0EBA-5457-4B7D-97FD-28F6411CCE56}"/>
    <cellStyle name="Normal 6 2 10 2 2" xfId="36887" xr:uid="{8C96649A-AE1D-43FB-8EB9-97511F212F90}"/>
    <cellStyle name="Normal 6 2 10 3" xfId="36888" xr:uid="{3E92A946-A78F-4D69-8B3A-46591DAF6C25}"/>
    <cellStyle name="Normal 6 2 11" xfId="36889" xr:uid="{1BC76DDD-0620-434A-9730-35DB07969C82}"/>
    <cellStyle name="Normal 6 2 11 2" xfId="36890" xr:uid="{AD7726BD-CA9A-4EAF-823A-C70985840CB8}"/>
    <cellStyle name="Normal 6 2 11 2 2" xfId="36891" xr:uid="{80958BC9-40AC-43DF-AB71-E1AD5FBECCCA}"/>
    <cellStyle name="Normal 6 2 11 3" xfId="36892" xr:uid="{87529578-2AB5-46F9-AEAC-0D3DC0F6169D}"/>
    <cellStyle name="Normal 6 2 12" xfId="36893" xr:uid="{1ADED985-9A94-4728-B9F3-538E08665A0F}"/>
    <cellStyle name="Normal 6 2 12 2" xfId="36894" xr:uid="{DE4A1316-A57B-4223-A7E7-FA8A6B785BD7}"/>
    <cellStyle name="Normal 6 2 12 2 2" xfId="36895" xr:uid="{532EF3F5-3A01-4AB1-91CF-E05D3BC9538D}"/>
    <cellStyle name="Normal 6 2 12 3" xfId="36896" xr:uid="{4D87009C-57A7-42B7-AA8A-C17C464D7E5E}"/>
    <cellStyle name="Normal 6 2 13" xfId="36897" xr:uid="{E88711C4-F922-4520-8E4A-6612CBB38E8A}"/>
    <cellStyle name="Normal 6 2 13 2" xfId="36898" xr:uid="{5E4446C1-F3FA-4D4A-94EC-E68143CCF424}"/>
    <cellStyle name="Normal 6 2 13 2 2" xfId="36899" xr:uid="{9FDC17EF-23F5-4F8E-B3E4-A4936686406C}"/>
    <cellStyle name="Normal 6 2 13 3" xfId="36900" xr:uid="{15D221C6-BFB0-422C-A99F-1251C7106247}"/>
    <cellStyle name="Normal 6 2 14" xfId="36901" xr:uid="{CA9DCFC6-35B0-4C8D-8A48-510ADCCAFB39}"/>
    <cellStyle name="Normal 6 2 14 2" xfId="36902" xr:uid="{F800CA01-A78E-4278-9525-87BC6355F3F2}"/>
    <cellStyle name="Normal 6 2 14 2 2" xfId="36903" xr:uid="{7EC3A655-1E61-42B7-B075-630483C4A1D2}"/>
    <cellStyle name="Normal 6 2 14 3" xfId="36904" xr:uid="{7A19C052-2EC2-4CF9-BAC9-BE284D173468}"/>
    <cellStyle name="Normal 6 2 15" xfId="36905" xr:uid="{3F8A8123-5CA9-40C9-AEA9-FBA2D42E107B}"/>
    <cellStyle name="Normal 6 2 15 2" xfId="36906" xr:uid="{4464DD30-416F-4316-AA76-EBBF103AD78E}"/>
    <cellStyle name="Normal 6 2 15 2 2" xfId="36907" xr:uid="{2B6570BF-F8A3-43B3-84B7-CFCF26377A6F}"/>
    <cellStyle name="Normal 6 2 15 3" xfId="36908" xr:uid="{E1032CA7-5C89-41D1-80E5-2531E1847F6F}"/>
    <cellStyle name="Normal 6 2 16" xfId="36909" xr:uid="{DD1B9F09-D0F2-4942-B333-6C179796D0FC}"/>
    <cellStyle name="Normal 6 2 16 2" xfId="36910" xr:uid="{14226EDD-D4B3-48B6-A3F9-0103CE1083ED}"/>
    <cellStyle name="Normal 6 2 16 2 2" xfId="36911" xr:uid="{CD1E1652-0CA3-4632-A37E-1B1347DB9B7F}"/>
    <cellStyle name="Normal 6 2 16 3" xfId="36912" xr:uid="{25ED6081-083F-40BD-A8D8-150E703BA9AA}"/>
    <cellStyle name="Normal 6 2 17" xfId="36913" xr:uid="{22A51796-6B0E-4878-B1D4-7CD06D2CF2CF}"/>
    <cellStyle name="Normal 6 2 17 2" xfId="36914" xr:uid="{7D0F6002-B2E7-4937-B7EF-2498A19B8FA2}"/>
    <cellStyle name="Normal 6 2 17 2 2" xfId="36915" xr:uid="{BE030BCF-5A46-4841-B02A-375C9BD31ADA}"/>
    <cellStyle name="Normal 6 2 17 3" xfId="36916" xr:uid="{DDD341E0-4997-46A1-B571-DF9080DE87E9}"/>
    <cellStyle name="Normal 6 2 18" xfId="36917" xr:uid="{DFA02DF6-A578-44A8-8FCF-D812D0EABE8E}"/>
    <cellStyle name="Normal 6 2 18 2" xfId="36918" xr:uid="{7BA35083-6620-42CE-86EA-FB18C420782E}"/>
    <cellStyle name="Normal 6 2 18 2 2" xfId="36919" xr:uid="{0E27C4D7-578D-4804-8EDF-3399EAF70393}"/>
    <cellStyle name="Normal 6 2 18 3" xfId="36920" xr:uid="{D33B4085-4056-4B8F-B48D-81EBE5C01E62}"/>
    <cellStyle name="Normal 6 2 19" xfId="36921" xr:uid="{B9C6704E-B11B-48A3-B47D-CFF326442516}"/>
    <cellStyle name="Normal 6 2 19 2" xfId="36922" xr:uid="{81014DD5-2328-4313-A498-8D6CCEEE623D}"/>
    <cellStyle name="Normal 6 2 19 2 2" xfId="36923" xr:uid="{6BAC5723-4C77-46CD-A54B-6B5CCC93C59D}"/>
    <cellStyle name="Normal 6 2 19 3" xfId="36924" xr:uid="{584E08EE-E661-402B-88E2-DF3CEAAF001F}"/>
    <cellStyle name="Normal 6 2 2" xfId="36925" xr:uid="{BA7CDBDC-0334-4DA7-A6D6-A4ABB6FB3A3D}"/>
    <cellStyle name="Normal 6 2 2 10" xfId="36926" xr:uid="{A8FD309E-4C6E-48E3-BF3B-083C54AC05DE}"/>
    <cellStyle name="Normal 6 2 2 10 2" xfId="36927" xr:uid="{75EC2A11-300B-4D30-A9B2-0503F67AEE4B}"/>
    <cellStyle name="Normal 6 2 2 10 2 2" xfId="36928" xr:uid="{CAEFBAD6-94ED-44A2-BEBA-2755C893E569}"/>
    <cellStyle name="Normal 6 2 2 10 3" xfId="36929" xr:uid="{A3FBE836-FE4F-4AE2-8703-7478D66F079F}"/>
    <cellStyle name="Normal 6 2 2 11" xfId="36930" xr:uid="{237029D8-19AA-493C-9B28-34EF144F5C12}"/>
    <cellStyle name="Normal 6 2 2 11 2" xfId="36931" xr:uid="{05718184-5AB2-40C6-9E94-52FB45593E6C}"/>
    <cellStyle name="Normal 6 2 2 11 2 2" xfId="36932" xr:uid="{AF05986A-F8C8-4B8C-AFBE-8969F010565C}"/>
    <cellStyle name="Normal 6 2 2 11 3" xfId="36933" xr:uid="{E017AF1C-DAC7-4067-9724-56FD66B223D7}"/>
    <cellStyle name="Normal 6 2 2 12" xfId="36934" xr:uid="{4DC22952-4AC1-48D5-9489-80EADCD4514D}"/>
    <cellStyle name="Normal 6 2 2 12 2" xfId="36935" xr:uid="{EF8CE300-3A9E-4C24-92C9-3878FE7EAA44}"/>
    <cellStyle name="Normal 6 2 2 12 2 2" xfId="36936" xr:uid="{D15F7D31-172E-4698-BFA0-BF49B46BB633}"/>
    <cellStyle name="Normal 6 2 2 12 3" xfId="36937" xr:uid="{E82E98E7-8AD6-4EBF-AB74-60611A82B75A}"/>
    <cellStyle name="Normal 6 2 2 13" xfId="36938" xr:uid="{2099AA76-8FD7-4163-A4E1-4BC5D011A23D}"/>
    <cellStyle name="Normal 6 2 2 13 2" xfId="36939" xr:uid="{166E0548-1A84-48C7-8E32-2FF8BB0AD860}"/>
    <cellStyle name="Normal 6 2 2 13 2 2" xfId="36940" xr:uid="{4D703C8A-9C57-4119-AA9E-EAA29AC66A9C}"/>
    <cellStyle name="Normal 6 2 2 13 3" xfId="36941" xr:uid="{B340463D-2D71-41BB-9F2A-F00E5F3873C2}"/>
    <cellStyle name="Normal 6 2 2 14" xfId="36942" xr:uid="{123FFDED-8B28-46AC-9846-8E35B24B2314}"/>
    <cellStyle name="Normal 6 2 2 14 2" xfId="36943" xr:uid="{861BEB47-29F0-4A36-ABBF-3BB1B2C3DA63}"/>
    <cellStyle name="Normal 6 2 2 14 2 2" xfId="36944" xr:uid="{44F10722-B5B7-4561-B284-3040B36D25DB}"/>
    <cellStyle name="Normal 6 2 2 14 3" xfId="36945" xr:uid="{53BEF48B-2CC6-4EA6-887C-207283E06708}"/>
    <cellStyle name="Normal 6 2 2 15" xfId="36946" xr:uid="{217AACC0-1A3B-49EA-ADC6-1F3F51B9A351}"/>
    <cellStyle name="Normal 6 2 2 15 2" xfId="36947" xr:uid="{0AA8183B-245F-4E66-8B4E-DC5542164F87}"/>
    <cellStyle name="Normal 6 2 2 15 2 2" xfId="36948" xr:uid="{275BB65A-E88B-43A2-AFCF-AED0A7BD3D00}"/>
    <cellStyle name="Normal 6 2 2 15 3" xfId="36949" xr:uid="{D79117E9-15EB-4D8A-AD11-4556B0CD201B}"/>
    <cellStyle name="Normal 6 2 2 16" xfId="36950" xr:uid="{B1C5BA70-6941-405C-923D-48BF7F698C0B}"/>
    <cellStyle name="Normal 6 2 2 16 2" xfId="36951" xr:uid="{C0B4BACA-AC1F-4D4A-B1FA-47092AEE142A}"/>
    <cellStyle name="Normal 6 2 2 16 2 2" xfId="36952" xr:uid="{9569F1BF-EDA3-4D96-B22D-B2EB0009E16B}"/>
    <cellStyle name="Normal 6 2 2 16 3" xfId="36953" xr:uid="{FEC8A6A5-E563-479C-AF8F-34DBD16EC9AA}"/>
    <cellStyle name="Normal 6 2 2 17" xfId="36954" xr:uid="{606B7F49-C1C6-4747-A796-CA76C5654A09}"/>
    <cellStyle name="Normal 6 2 2 17 2" xfId="36955" xr:uid="{FFE0487D-0B8D-401B-B103-185F1F732FBA}"/>
    <cellStyle name="Normal 6 2 2 17 2 2" xfId="36956" xr:uid="{744CC330-E784-4C34-ADF9-30C01E88F127}"/>
    <cellStyle name="Normal 6 2 2 17 3" xfId="36957" xr:uid="{D7D25571-8C9E-4351-9769-B19208E1A2F0}"/>
    <cellStyle name="Normal 6 2 2 18" xfId="36958" xr:uid="{D2D85E20-1C23-4249-BFF3-567B6D391711}"/>
    <cellStyle name="Normal 6 2 2 18 2" xfId="36959" xr:uid="{8595B7D5-17D8-4EC0-99E8-06F84290B545}"/>
    <cellStyle name="Normal 6 2 2 18 2 2" xfId="36960" xr:uid="{D424BB3E-E62C-4D16-B755-7B8E819D15E4}"/>
    <cellStyle name="Normal 6 2 2 18 3" xfId="36961" xr:uid="{BF145984-3F09-49D1-B2D5-6F5E5F37C879}"/>
    <cellStyle name="Normal 6 2 2 19" xfId="36962" xr:uid="{0E016FB2-5C64-4DE3-AED0-227A77D7B913}"/>
    <cellStyle name="Normal 6 2 2 19 2" xfId="36963" xr:uid="{B31CE53C-E7E9-4E09-BD5D-6BC26FA67031}"/>
    <cellStyle name="Normal 6 2 2 19 2 2" xfId="36964" xr:uid="{C81FFBCE-29A3-4E0B-AD47-CA481AEFFE08}"/>
    <cellStyle name="Normal 6 2 2 19 3" xfId="36965" xr:uid="{F2C57C61-6182-4782-BD37-5A8150123B1C}"/>
    <cellStyle name="Normal 6 2 2 2" xfId="36966" xr:uid="{6933870B-7F17-4429-95EC-3B027036C443}"/>
    <cellStyle name="Normal 6 2 2 2 2" xfId="36967" xr:uid="{28850315-9E67-43F8-BD63-630ECB6ABB81}"/>
    <cellStyle name="Normal 6 2 2 2 2 2" xfId="36968" xr:uid="{80B637BA-F3A5-488E-99AB-BFC5C0D715BB}"/>
    <cellStyle name="Normal 6 2 2 2 2 2 2" xfId="36969" xr:uid="{C7209D1F-02F1-4740-97FF-36F7CBC42625}"/>
    <cellStyle name="Normal 6 2 2 2 2 3" xfId="36970" xr:uid="{CF7C5B0C-3877-4CAD-B24C-740FA071B9C3}"/>
    <cellStyle name="Normal 6 2 2 2 3" xfId="36971" xr:uid="{990B1FF2-F209-4B0B-ACB6-9E6C2C70F556}"/>
    <cellStyle name="Normal 6 2 2 2 3 2" xfId="36972" xr:uid="{D0425394-10EB-432B-84AE-8EB8AE7CEFB9}"/>
    <cellStyle name="Normal 6 2 2 2 4" xfId="36973" xr:uid="{E7C3FDB7-B1E4-49C2-994C-4142A65BA8A0}"/>
    <cellStyle name="Normal 6 2 2 20" xfId="36974" xr:uid="{032F03EA-2ADD-4105-BC4C-70B5A38DAE40}"/>
    <cellStyle name="Normal 6 2 2 20 2" xfId="36975" xr:uid="{79B4EAFA-4B7C-44F7-8DFF-1B7ADAAA18F9}"/>
    <cellStyle name="Normal 6 2 2 20 2 2" xfId="36976" xr:uid="{3BFA1CF2-83DC-47FA-8C72-9DD0CE5A59C6}"/>
    <cellStyle name="Normal 6 2 2 20 3" xfId="36977" xr:uid="{14459C4B-793F-4D93-BE86-2068ED45DA40}"/>
    <cellStyle name="Normal 6 2 2 21" xfId="36978" xr:uid="{DF977423-6419-40BB-91CA-5A64BEFCE309}"/>
    <cellStyle name="Normal 6 2 2 21 2" xfId="36979" xr:uid="{E206A3B1-4AF0-4671-9A68-AD09A7C33AB5}"/>
    <cellStyle name="Normal 6 2 2 21 2 2" xfId="36980" xr:uid="{DC0793AF-FFC8-4E97-8962-06BFA34EADA7}"/>
    <cellStyle name="Normal 6 2 2 21 3" xfId="36981" xr:uid="{3F2095F2-FE29-4C96-AC68-BA20928D8100}"/>
    <cellStyle name="Normal 6 2 2 22" xfId="36982" xr:uid="{141082E3-D67A-4537-910D-EE13B9489B06}"/>
    <cellStyle name="Normal 6 2 2 22 2" xfId="36983" xr:uid="{E53939E2-5BF4-4B86-8A7F-C708EE811BE0}"/>
    <cellStyle name="Normal 6 2 2 22 2 2" xfId="36984" xr:uid="{675FA3EA-0D67-408D-946D-304319AC0E3F}"/>
    <cellStyle name="Normal 6 2 2 22 3" xfId="36985" xr:uid="{1F08350D-01C5-4A95-9FAB-B3A8A7298B73}"/>
    <cellStyle name="Normal 6 2 2 23" xfId="36986" xr:uid="{C9657A65-C548-4291-B918-3E23CCB993F7}"/>
    <cellStyle name="Normal 6 2 2 23 2" xfId="36987" xr:uid="{02183B51-7D99-40C7-83F0-DF9465949C9C}"/>
    <cellStyle name="Normal 6 2 2 23 2 2" xfId="36988" xr:uid="{3E975E50-FACB-41B3-A82E-E0A4F1136D19}"/>
    <cellStyle name="Normal 6 2 2 23 3" xfId="36989" xr:uid="{E6B79DDB-306B-451C-8409-5C8029E6323A}"/>
    <cellStyle name="Normal 6 2 2 24" xfId="36990" xr:uid="{5F74E62E-7005-487C-BED9-6E98D70FA3D6}"/>
    <cellStyle name="Normal 6 2 2 24 2" xfId="36991" xr:uid="{76ACC627-0855-41A8-913D-49721463E29F}"/>
    <cellStyle name="Normal 6 2 2 24 2 2" xfId="36992" xr:uid="{5371C75A-72A8-4A6B-8C4D-1645448EE0DD}"/>
    <cellStyle name="Normal 6 2 2 24 3" xfId="36993" xr:uid="{CEF5CA17-FFEC-456C-BB50-64B194597588}"/>
    <cellStyle name="Normal 6 2 2 25" xfId="36994" xr:uid="{798B1C60-87AA-4D55-B73F-FB61496A19C8}"/>
    <cellStyle name="Normal 6 2 2 25 2" xfId="36995" xr:uid="{CA7A45A4-294F-48FF-ACC9-F7B72DC8F5B7}"/>
    <cellStyle name="Normal 6 2 2 25 2 2" xfId="36996" xr:uid="{F2C6756E-86D8-4FAA-B8CD-27F7A51D2F27}"/>
    <cellStyle name="Normal 6 2 2 25 3" xfId="36997" xr:uid="{DC1B3A52-8FD7-400D-8F59-8C77F502D034}"/>
    <cellStyle name="Normal 6 2 2 26" xfId="36998" xr:uid="{CA449227-3775-44B5-B343-33A381931A79}"/>
    <cellStyle name="Normal 6 2 2 26 2" xfId="36999" xr:uid="{22286B6F-77D0-4477-9417-0A4894F94C6E}"/>
    <cellStyle name="Normal 6 2 2 26 2 2" xfId="37000" xr:uid="{B1CD865A-4394-4E08-8392-AAFB4EFA787A}"/>
    <cellStyle name="Normal 6 2 2 26 3" xfId="37001" xr:uid="{B98DCB67-1273-4954-9F6B-5D2CA72891FF}"/>
    <cellStyle name="Normal 6 2 2 27" xfId="37002" xr:uid="{A5A40434-CDE0-4512-8A4B-8781CAE0039B}"/>
    <cellStyle name="Normal 6 2 2 27 2" xfId="37003" xr:uid="{DD607468-F95E-4823-A85C-38522859436C}"/>
    <cellStyle name="Normal 6 2 2 27 2 2" xfId="37004" xr:uid="{CD4B0453-BC18-4CF7-B063-7312B16E4FD0}"/>
    <cellStyle name="Normal 6 2 2 27 3" xfId="37005" xr:uid="{BD9107D8-D177-4093-A7A2-47238A5EA428}"/>
    <cellStyle name="Normal 6 2 2 28" xfId="37006" xr:uid="{8CE5500C-1711-4478-A1E0-0164B6BCC15A}"/>
    <cellStyle name="Normal 6 2 2 28 2" xfId="37007" xr:uid="{5BBAAA93-C5B1-40E2-AC7C-FAFDA442196F}"/>
    <cellStyle name="Normal 6 2 2 28 2 2" xfId="37008" xr:uid="{2D2E0C20-92A0-4A26-AACA-D7CB67CA7AFE}"/>
    <cellStyle name="Normal 6 2 2 28 3" xfId="37009" xr:uid="{94C957D9-BAC1-4F98-BBDF-A1A12B4587A5}"/>
    <cellStyle name="Normal 6 2 2 29" xfId="37010" xr:uid="{4D883221-CBF6-4AFE-BC71-DFFC7033F5E9}"/>
    <cellStyle name="Normal 6 2 2 29 2" xfId="37011" xr:uid="{2ACEAFAD-1538-4442-B976-324503FE37A3}"/>
    <cellStyle name="Normal 6 2 2 29 2 2" xfId="37012" xr:uid="{E20EE69F-BF17-4FE6-87D9-6EA78063EAAA}"/>
    <cellStyle name="Normal 6 2 2 29 3" xfId="37013" xr:uid="{032D28DF-0BD9-4C11-9ECC-6851861CC438}"/>
    <cellStyle name="Normal 6 2 2 3" xfId="37014" xr:uid="{F24ACE24-C646-4C0B-8208-05C7E0492CE8}"/>
    <cellStyle name="Normal 6 2 2 3 2" xfId="37015" xr:uid="{B656F72F-8B0E-4C82-8E73-A88B1A2C8742}"/>
    <cellStyle name="Normal 6 2 2 3 2 2" xfId="37016" xr:uid="{F2AF8B9A-AC42-47F5-8CF1-C1CC2CB9002E}"/>
    <cellStyle name="Normal 6 2 2 3 3" xfId="37017" xr:uid="{D94A229D-E3D0-4578-992D-6BABF56677D3}"/>
    <cellStyle name="Normal 6 2 2 30" xfId="37018" xr:uid="{CBE07369-F56A-4D66-8169-92F6BE136D4F}"/>
    <cellStyle name="Normal 6 2 2 30 2" xfId="37019" xr:uid="{5B817E93-5E54-43D0-BEE0-1CBFD1DC2FF0}"/>
    <cellStyle name="Normal 6 2 2 30 2 2" xfId="37020" xr:uid="{B2102F5D-3522-4C90-AE19-256AD2C14E77}"/>
    <cellStyle name="Normal 6 2 2 30 3" xfId="37021" xr:uid="{A8E18A28-B07B-463B-B8EA-263DDDCC57DD}"/>
    <cellStyle name="Normal 6 2 2 31" xfId="37022" xr:uid="{709BF053-7BEE-476A-96AC-0797DD5C2717}"/>
    <cellStyle name="Normal 6 2 2 31 2" xfId="37023" xr:uid="{19B7A62D-5B92-473E-9EE8-8E0E3BF245A1}"/>
    <cellStyle name="Normal 6 2 2 31 2 2" xfId="37024" xr:uid="{E38C0CD1-1588-47F8-A2D3-9C11DFDE0CFB}"/>
    <cellStyle name="Normal 6 2 2 31 3" xfId="37025" xr:uid="{C8965AD1-D847-467D-9853-6C038777302E}"/>
    <cellStyle name="Normal 6 2 2 32" xfId="37026" xr:uid="{D1AA7093-FFA6-488C-8687-384A278DA959}"/>
    <cellStyle name="Normal 6 2 2 32 2" xfId="37027" xr:uid="{E43AE4CC-540F-419E-BEB4-7044BE29FF74}"/>
    <cellStyle name="Normal 6 2 2 32 2 2" xfId="37028" xr:uid="{55E60CDB-0950-486A-93C4-B24FD44F2F50}"/>
    <cellStyle name="Normal 6 2 2 32 3" xfId="37029" xr:uid="{C8BB2F6D-7432-4063-A49B-CD162B29341A}"/>
    <cellStyle name="Normal 6 2 2 33" xfId="37030" xr:uid="{7C32BA43-8AAC-449C-9FBB-A7BE5B4704E0}"/>
    <cellStyle name="Normal 6 2 2 33 2" xfId="37031" xr:uid="{2B63A566-1756-4D55-9B02-341C33AF9F2C}"/>
    <cellStyle name="Normal 6 2 2 33 2 2" xfId="37032" xr:uid="{18711F52-B687-497A-BC77-ECD35DAFCEF9}"/>
    <cellStyle name="Normal 6 2 2 33 3" xfId="37033" xr:uid="{8E34893C-4D52-4928-B7F6-770EA647E31E}"/>
    <cellStyle name="Normal 6 2 2 34" xfId="37034" xr:uid="{D5CEFA3C-5BAB-41D7-90BE-9C8DE9B44499}"/>
    <cellStyle name="Normal 6 2 2 34 2" xfId="37035" xr:uid="{E7EADCC6-99D6-43D3-9E6A-76543F8FD7EB}"/>
    <cellStyle name="Normal 6 2 2 34 2 2" xfId="37036" xr:uid="{7B03FB5D-37C3-4AFF-8034-39DCE0CF4ECE}"/>
    <cellStyle name="Normal 6 2 2 34 3" xfId="37037" xr:uid="{D97C4B4A-A89F-4FAC-8DB8-C32420F112C5}"/>
    <cellStyle name="Normal 6 2 2 35" xfId="37038" xr:uid="{412C7532-2557-4626-9121-B326B3EED830}"/>
    <cellStyle name="Normal 6 2 2 35 2" xfId="37039" xr:uid="{1665A43A-E4C3-4305-8276-BB7C08C8A191}"/>
    <cellStyle name="Normal 6 2 2 35 2 2" xfId="37040" xr:uid="{9FD5569D-62E6-453C-B809-9B5F4B32023D}"/>
    <cellStyle name="Normal 6 2 2 35 3" xfId="37041" xr:uid="{89C29CA1-F2C3-4D27-A0EC-5B1524AC6D38}"/>
    <cellStyle name="Normal 6 2 2 36" xfId="37042" xr:uid="{8D800382-A504-4A47-9F08-51AE3F7D0DDA}"/>
    <cellStyle name="Normal 6 2 2 36 2" xfId="37043" xr:uid="{83BF394F-CBB9-48D0-8945-E729218C12D4}"/>
    <cellStyle name="Normal 6 2 2 36 2 2" xfId="37044" xr:uid="{9222ACC7-1B70-4D24-91EE-1549C9EC3FE0}"/>
    <cellStyle name="Normal 6 2 2 36 3" xfId="37045" xr:uid="{D3888206-8A98-4B8F-AB83-E0E792937932}"/>
    <cellStyle name="Normal 6 2 2 37" xfId="37046" xr:uid="{3748FAA2-B8FB-498D-BFA6-64BD3374A00A}"/>
    <cellStyle name="Normal 6 2 2 37 2" xfId="37047" xr:uid="{CDA5F0C3-557E-4CA0-9BBC-AB1F2F5225D3}"/>
    <cellStyle name="Normal 6 2 2 37 2 2" xfId="37048" xr:uid="{AA42C335-50AF-40BB-8307-F4FAF6A343D5}"/>
    <cellStyle name="Normal 6 2 2 37 3" xfId="37049" xr:uid="{55B8E5CE-A3D5-40F8-B528-0A440D9CC89D}"/>
    <cellStyle name="Normal 6 2 2 38" xfId="37050" xr:uid="{12CBB850-498F-41F3-8658-C10D740482DF}"/>
    <cellStyle name="Normal 6 2 2 38 2" xfId="37051" xr:uid="{36385595-E7D6-47F1-960E-4334FB8E4C2D}"/>
    <cellStyle name="Normal 6 2 2 38 2 2" xfId="37052" xr:uid="{E399C33C-46F3-4512-91F4-8527E684391C}"/>
    <cellStyle name="Normal 6 2 2 38 3" xfId="37053" xr:uid="{206AB021-88B4-4B6E-B2FB-B255A9AE3C68}"/>
    <cellStyle name="Normal 6 2 2 39" xfId="37054" xr:uid="{120C038A-63AD-45B1-80C7-512E565BBA99}"/>
    <cellStyle name="Normal 6 2 2 39 2" xfId="37055" xr:uid="{66CBE612-799B-482B-92FF-C8875390B1B4}"/>
    <cellStyle name="Normal 6 2 2 39 2 2" xfId="37056" xr:uid="{491EAE26-A2D0-4E5A-A48A-7E9FD4F81943}"/>
    <cellStyle name="Normal 6 2 2 39 3" xfId="37057" xr:uid="{8CBA0501-385C-496A-878C-67187791F515}"/>
    <cellStyle name="Normal 6 2 2 4" xfId="37058" xr:uid="{86487119-D01A-4469-B6FF-61135968B391}"/>
    <cellStyle name="Normal 6 2 2 4 2" xfId="37059" xr:uid="{A77B5751-A916-43E9-B09D-5B112DDA28B1}"/>
    <cellStyle name="Normal 6 2 2 4 2 2" xfId="37060" xr:uid="{03C7A48B-FBBB-4F13-969F-457A8D19398F}"/>
    <cellStyle name="Normal 6 2 2 4 3" xfId="37061" xr:uid="{29C7A2F6-7D82-40D3-A9C5-00B8CBCB04D6}"/>
    <cellStyle name="Normal 6 2 2 40" xfId="37062" xr:uid="{B1D985F9-EA00-470C-8306-831D28470DFF}"/>
    <cellStyle name="Normal 6 2 2 40 2" xfId="37063" xr:uid="{3F828CFB-6B07-48A5-BCB5-4991E5AB77F6}"/>
    <cellStyle name="Normal 6 2 2 40 2 2" xfId="37064" xr:uid="{73C608EF-6F44-4227-A7DD-9C23A62E09E2}"/>
    <cellStyle name="Normal 6 2 2 40 3" xfId="37065" xr:uid="{49464A3D-F140-448C-A6E9-FB88FC3B4CDD}"/>
    <cellStyle name="Normal 6 2 2 41" xfId="37066" xr:uid="{F5542253-FF25-4183-9323-2B84BB43D572}"/>
    <cellStyle name="Normal 6 2 2 41 2" xfId="37067" xr:uid="{E5556462-3B5B-4D8B-AF2C-128A032912B2}"/>
    <cellStyle name="Normal 6 2 2 41 2 2" xfId="37068" xr:uid="{A7699998-749C-4979-B8A6-4CBF4CD66A59}"/>
    <cellStyle name="Normal 6 2 2 41 3" xfId="37069" xr:uid="{D3ED643C-CB1C-4061-BFAF-DE9FB405C548}"/>
    <cellStyle name="Normal 6 2 2 42" xfId="37070" xr:uid="{9DB2C42A-F608-47A8-AED1-52DD0D0055C7}"/>
    <cellStyle name="Normal 6 2 2 42 2" xfId="37071" xr:uid="{F21734AF-46A5-44DF-B61B-BFED297F63B5}"/>
    <cellStyle name="Normal 6 2 2 42 2 2" xfId="37072" xr:uid="{DE78A04D-C194-4326-8210-C2FB908549CB}"/>
    <cellStyle name="Normal 6 2 2 42 3" xfId="37073" xr:uid="{F61B51AA-F82A-4721-A9C8-0E6CF75C488A}"/>
    <cellStyle name="Normal 6 2 2 43" xfId="37074" xr:uid="{B625135D-AA9C-47E7-AE47-2AE65F511BCB}"/>
    <cellStyle name="Normal 6 2 2 43 2" xfId="37075" xr:uid="{F25AAEE8-9E8A-4EE1-AC6F-CE44BCE45A60}"/>
    <cellStyle name="Normal 6 2 2 43 2 2" xfId="37076" xr:uid="{CBA99198-5915-4846-BFC3-EAC73BFAD195}"/>
    <cellStyle name="Normal 6 2 2 43 3" xfId="37077" xr:uid="{9907AAE0-EAB0-4F88-991D-ECE28061314F}"/>
    <cellStyle name="Normal 6 2 2 44" xfId="37078" xr:uid="{397E3386-A897-43F5-BD4C-A988A9C7CB89}"/>
    <cellStyle name="Normal 6 2 2 44 2" xfId="37079" xr:uid="{74D6219D-8C13-4071-9D44-F83305C9B628}"/>
    <cellStyle name="Normal 6 2 2 44 2 2" xfId="37080" xr:uid="{32514F30-66A7-4773-A688-364B993CFA54}"/>
    <cellStyle name="Normal 6 2 2 44 3" xfId="37081" xr:uid="{20BF9432-C16D-4E7A-A96F-141BC5F00CE2}"/>
    <cellStyle name="Normal 6 2 2 45" xfId="37082" xr:uid="{00257B94-FBF9-46FC-B623-2727DC2DBA8D}"/>
    <cellStyle name="Normal 6 2 2 45 2" xfId="37083" xr:uid="{5618C845-A223-41A0-9A2A-A16285D172A5}"/>
    <cellStyle name="Normal 6 2 2 45 2 2" xfId="37084" xr:uid="{E50C7E67-17F0-4BB7-8EEC-2EC2A02931B5}"/>
    <cellStyle name="Normal 6 2 2 45 3" xfId="37085" xr:uid="{B339E9B9-EB23-4779-8387-4D238CB88200}"/>
    <cellStyle name="Normal 6 2 2 46" xfId="37086" xr:uid="{82745880-EF29-4755-92DB-BF0B2DD6EE58}"/>
    <cellStyle name="Normal 6 2 2 46 2" xfId="37087" xr:uid="{836A672A-3043-48E2-8073-79FE79A822A0}"/>
    <cellStyle name="Normal 6 2 2 46 2 2" xfId="37088" xr:uid="{F7370F4B-7F3E-4B83-9905-5E5906E344DC}"/>
    <cellStyle name="Normal 6 2 2 46 3" xfId="37089" xr:uid="{21063BBC-6FB1-44BB-9781-FFED03D8BA52}"/>
    <cellStyle name="Normal 6 2 2 47" xfId="37090" xr:uid="{42B36443-4046-46C9-A86B-1AD8F28017FE}"/>
    <cellStyle name="Normal 6 2 2 47 2" xfId="37091" xr:uid="{2E25AEF2-158C-4C28-9C27-1113D55D7D07}"/>
    <cellStyle name="Normal 6 2 2 47 2 2" xfId="37092" xr:uid="{9D891B82-5A5F-402E-B0A5-EDF12D2F349E}"/>
    <cellStyle name="Normal 6 2 2 47 3" xfId="37093" xr:uid="{3B974FBD-A2E7-455F-9E80-A228036DA41C}"/>
    <cellStyle name="Normal 6 2 2 48" xfId="37094" xr:uid="{29856ADB-5D2B-4CA1-96F2-B20B5CD1F534}"/>
    <cellStyle name="Normal 6 2 2 48 2" xfId="37095" xr:uid="{1E3319FB-B3C0-48D2-8F42-3B5CF698CDAC}"/>
    <cellStyle name="Normal 6 2 2 48 2 2" xfId="37096" xr:uid="{30E005D3-C24A-4DE4-8F77-FB419FA00416}"/>
    <cellStyle name="Normal 6 2 2 48 3" xfId="37097" xr:uid="{A601F649-BC1D-4CAC-B401-7E4C8DEAFAE3}"/>
    <cellStyle name="Normal 6 2 2 49" xfId="37098" xr:uid="{541C4D21-6CD6-48FB-B719-BAAB3A9CBFB1}"/>
    <cellStyle name="Normal 6 2 2 49 2" xfId="37099" xr:uid="{F69A82B1-8785-4171-A17F-606FA55C94A1}"/>
    <cellStyle name="Normal 6 2 2 49 2 2" xfId="37100" xr:uid="{AE2DC928-395F-45B7-915C-4B95970A2F82}"/>
    <cellStyle name="Normal 6 2 2 49 3" xfId="37101" xr:uid="{63AFC029-9292-408B-9ADC-41B82FC4DA29}"/>
    <cellStyle name="Normal 6 2 2 5" xfId="37102" xr:uid="{F487F289-F623-401E-B5A0-DDFA109C7AC5}"/>
    <cellStyle name="Normal 6 2 2 5 2" xfId="37103" xr:uid="{3265014B-BCF4-42D2-BACE-0965F3948C4D}"/>
    <cellStyle name="Normal 6 2 2 5 2 2" xfId="37104" xr:uid="{8BFC74A9-43F2-4F30-BF41-3F3ADEF1EA66}"/>
    <cellStyle name="Normal 6 2 2 5 3" xfId="37105" xr:uid="{99FD2642-605C-4F2E-9E14-CC2590F43D41}"/>
    <cellStyle name="Normal 6 2 2 50" xfId="37106" xr:uid="{8D89ECEB-B654-4E3A-83E4-80B867FA1A6E}"/>
    <cellStyle name="Normal 6 2 2 50 2" xfId="37107" xr:uid="{51E69057-9C33-4A18-B83D-56CB9D833C3A}"/>
    <cellStyle name="Normal 6 2 2 50 2 2" xfId="37108" xr:uid="{D2DDBF7E-1EA0-4768-9D15-A0DA28674496}"/>
    <cellStyle name="Normal 6 2 2 50 3" xfId="37109" xr:uid="{BEA0805B-7EF0-4F87-AA5A-EC45E9EF9288}"/>
    <cellStyle name="Normal 6 2 2 51" xfId="37110" xr:uid="{1A88A031-E0E4-40D1-8DA7-BD100EF3A428}"/>
    <cellStyle name="Normal 6 2 2 51 2" xfId="37111" xr:uid="{9933FF17-EC53-4AFD-BCD9-D4E140D57B56}"/>
    <cellStyle name="Normal 6 2 2 51 2 2" xfId="37112" xr:uid="{EC13B09D-1E11-4B45-ADD6-B7F10EEBB8F4}"/>
    <cellStyle name="Normal 6 2 2 51 3" xfId="37113" xr:uid="{D8BFF721-FA96-4330-AD1F-91A261FB6395}"/>
    <cellStyle name="Normal 6 2 2 52" xfId="37114" xr:uid="{DB4A3CBB-9B81-4A7E-A4AC-15C376B38D40}"/>
    <cellStyle name="Normal 6 2 2 52 2" xfId="37115" xr:uid="{254680C2-6CC0-4892-9F28-9FD278C61693}"/>
    <cellStyle name="Normal 6 2 2 52 2 2" xfId="37116" xr:uid="{43DD3E5E-BB9F-4256-B432-649F1FDEC711}"/>
    <cellStyle name="Normal 6 2 2 52 3" xfId="37117" xr:uid="{C85E59D2-0463-41CE-95F5-78F47C44EE64}"/>
    <cellStyle name="Normal 6 2 2 53" xfId="37118" xr:uid="{F9BCA361-3AAA-458A-92C0-4267AD7D9AFD}"/>
    <cellStyle name="Normal 6 2 2 53 2" xfId="37119" xr:uid="{7A332791-628F-43F0-9442-FFDA62E6FBC5}"/>
    <cellStyle name="Normal 6 2 2 53 2 2" xfId="37120" xr:uid="{CFF536D4-2DBF-41E4-A8B6-711CD194B197}"/>
    <cellStyle name="Normal 6 2 2 53 3" xfId="37121" xr:uid="{C5804699-B3B2-4083-98F1-42DD7206D3DF}"/>
    <cellStyle name="Normal 6 2 2 54" xfId="37122" xr:uid="{D8A7606A-464A-430D-88AC-FB24C9AA3BD0}"/>
    <cellStyle name="Normal 6 2 2 54 2" xfId="37123" xr:uid="{F151A7FF-15E4-490A-B275-837AAE3678EA}"/>
    <cellStyle name="Normal 6 2 2 54 2 2" xfId="37124" xr:uid="{F7BD6987-A968-4B25-AE76-7A643D1ABB78}"/>
    <cellStyle name="Normal 6 2 2 54 3" xfId="37125" xr:uid="{6E27C131-C26A-41EF-8541-CC7713B3662C}"/>
    <cellStyle name="Normal 6 2 2 55" xfId="37126" xr:uid="{60C22F1F-A56F-47AE-85A4-C149214CE479}"/>
    <cellStyle name="Normal 6 2 2 55 2" xfId="37127" xr:uid="{0475DD13-F1E8-44AE-A49A-887DEFE4F9F6}"/>
    <cellStyle name="Normal 6 2 2 55 2 2" xfId="37128" xr:uid="{3A49F60C-4BC1-4E34-920C-29ACD9A060B1}"/>
    <cellStyle name="Normal 6 2 2 55 3" xfId="37129" xr:uid="{842AC05A-10C0-4C6D-8434-CBF6BF177471}"/>
    <cellStyle name="Normal 6 2 2 56" xfId="37130" xr:uid="{EB1FD65A-91AA-45F1-972A-20FB7AF9CA4B}"/>
    <cellStyle name="Normal 6 2 2 56 2" xfId="37131" xr:uid="{B15C2523-6A3F-4CC2-AD00-49FB36456D3A}"/>
    <cellStyle name="Normal 6 2 2 56 2 2" xfId="37132" xr:uid="{1D1E09C9-12F1-494C-80AD-3310079AACAD}"/>
    <cellStyle name="Normal 6 2 2 56 3" xfId="37133" xr:uid="{88A98683-A1E0-4A24-8C07-08702A7BE9FB}"/>
    <cellStyle name="Normal 6 2 2 57" xfId="37134" xr:uid="{4FEBB30E-3DE9-47DE-9781-FC80325C28DD}"/>
    <cellStyle name="Normal 6 2 2 57 2" xfId="37135" xr:uid="{FE7AE061-27FC-49EC-8648-7CA9CBB1C749}"/>
    <cellStyle name="Normal 6 2 2 57 2 2" xfId="37136" xr:uid="{BDF1A6CB-43F4-4056-8FE7-C6F0E55E5693}"/>
    <cellStyle name="Normal 6 2 2 57 3" xfId="37137" xr:uid="{207536A0-EF56-48E1-95E7-75C4F33E5E87}"/>
    <cellStyle name="Normal 6 2 2 58" xfId="37138" xr:uid="{A95C4C7F-2792-4CAB-B554-F5CD61C77746}"/>
    <cellStyle name="Normal 6 2 2 58 2" xfId="37139" xr:uid="{F480D821-6DA3-44E9-9ED3-9363B826226F}"/>
    <cellStyle name="Normal 6 2 2 58 2 2" xfId="37140" xr:uid="{0D6F88E0-C983-4594-80E5-05056DBD072D}"/>
    <cellStyle name="Normal 6 2 2 58 3" xfId="37141" xr:uid="{B784B7B6-0175-4C2F-A01F-80871DEDCCFE}"/>
    <cellStyle name="Normal 6 2 2 59" xfId="37142" xr:uid="{DE2DBFD3-DD9C-4EEE-90E2-5171822FB1D0}"/>
    <cellStyle name="Normal 6 2 2 59 2" xfId="37143" xr:uid="{34AA41A6-1FC6-4565-8ED4-3B86808BEBDE}"/>
    <cellStyle name="Normal 6 2 2 59 2 2" xfId="37144" xr:uid="{7ED139A5-7A1E-4AA7-8714-D0991E1FDE19}"/>
    <cellStyle name="Normal 6 2 2 59 3" xfId="37145" xr:uid="{19419F93-6949-40FA-B5D6-3F3D8875861B}"/>
    <cellStyle name="Normal 6 2 2 6" xfId="37146" xr:uid="{EBA026F5-33D8-4B2E-BEE4-50F27E6FA6B3}"/>
    <cellStyle name="Normal 6 2 2 6 2" xfId="37147" xr:uid="{0E0E2EDD-C9D6-40C8-9CBD-D861D268BB11}"/>
    <cellStyle name="Normal 6 2 2 6 2 2" xfId="37148" xr:uid="{50333EA8-78FD-4AF7-A44C-682F07BDEFF3}"/>
    <cellStyle name="Normal 6 2 2 6 3" xfId="37149" xr:uid="{E078ABFF-E2E1-4244-9FF0-9E99F6622F86}"/>
    <cellStyle name="Normal 6 2 2 60" xfId="37150" xr:uid="{546F0ADD-B10F-44E0-BD91-BC6ED0DA37EF}"/>
    <cellStyle name="Normal 6 2 2 60 2" xfId="37151" xr:uid="{E5BF2D86-5AFB-4FE2-AEF5-3DAAB33A41AD}"/>
    <cellStyle name="Normal 6 2 2 60 2 2" xfId="37152" xr:uid="{AF325E85-82A1-425C-927A-2A79AD1463D9}"/>
    <cellStyle name="Normal 6 2 2 60 3" xfId="37153" xr:uid="{5D4B1D1D-3790-4D1A-BDC4-4E10C3610D49}"/>
    <cellStyle name="Normal 6 2 2 61" xfId="37154" xr:uid="{7ED9E60D-D1D9-4F5D-BCCA-BB682F6FFCB5}"/>
    <cellStyle name="Normal 6 2 2 61 2" xfId="37155" xr:uid="{FFAF5ED6-B1B9-4DF0-B0B7-326F29834C44}"/>
    <cellStyle name="Normal 6 2 2 61 2 2" xfId="37156" xr:uid="{184690BB-B2C4-4AB8-8FC5-3ACCAB02B7B1}"/>
    <cellStyle name="Normal 6 2 2 61 3" xfId="37157" xr:uid="{939814C5-5E6C-4D5F-9FCA-093EAF694D92}"/>
    <cellStyle name="Normal 6 2 2 62" xfId="37158" xr:uid="{EA78589D-7134-4282-B0AC-D8194759102A}"/>
    <cellStyle name="Normal 6 2 2 62 2" xfId="37159" xr:uid="{5347E66A-0757-4DCD-AE68-C06B569123BC}"/>
    <cellStyle name="Normal 6 2 2 62 2 2" xfId="37160" xr:uid="{75A7D3D6-5923-4F33-A235-1F1A9A8F3D21}"/>
    <cellStyle name="Normal 6 2 2 62 3" xfId="37161" xr:uid="{818F8885-E4AF-49AF-80F7-27FA7B67E5ED}"/>
    <cellStyle name="Normal 6 2 2 63" xfId="37162" xr:uid="{A2955FF3-5E71-493D-A77E-47D7BEC34BA6}"/>
    <cellStyle name="Normal 6 2 2 63 2" xfId="37163" xr:uid="{355A8F61-0A8E-4856-AFB3-8E1D002E421D}"/>
    <cellStyle name="Normal 6 2 2 63 2 2" xfId="37164" xr:uid="{DBE9581D-4D87-4FE4-BAAB-356FB15731FB}"/>
    <cellStyle name="Normal 6 2 2 63 3" xfId="37165" xr:uid="{E7D86FAF-DD23-4463-8240-88A427950F59}"/>
    <cellStyle name="Normal 6 2 2 64" xfId="37166" xr:uid="{65CCCFBE-B085-4CAC-8A31-DCE32492E614}"/>
    <cellStyle name="Normal 6 2 2 64 2" xfId="37167" xr:uid="{58F6928A-3D39-418D-88CC-CC1443F2B181}"/>
    <cellStyle name="Normal 6 2 2 64 2 2" xfId="37168" xr:uid="{4C053F3D-E38C-4DC9-8AEC-E9D5995C2BAE}"/>
    <cellStyle name="Normal 6 2 2 64 3" xfId="37169" xr:uid="{A732BD9C-9B22-47FD-B28B-94CB0D6BB0DF}"/>
    <cellStyle name="Normal 6 2 2 65" xfId="37170" xr:uid="{7F970EC1-E0C4-459C-9A4B-A3AE1162EC4B}"/>
    <cellStyle name="Normal 6 2 2 65 2" xfId="37171" xr:uid="{080832FF-F811-41A2-8C6F-B2F16540F2B0}"/>
    <cellStyle name="Normal 6 2 2 65 2 2" xfId="37172" xr:uid="{9BAC9913-9C7C-40BD-95BF-17CEF31CA47D}"/>
    <cellStyle name="Normal 6 2 2 65 3" xfId="37173" xr:uid="{CBE032A1-438F-41AD-92AB-2F32C69703F2}"/>
    <cellStyle name="Normal 6 2 2 66" xfId="37174" xr:uid="{F2EA2E91-F4D0-478F-8451-9C9DF08E0BFA}"/>
    <cellStyle name="Normal 6 2 2 66 2" xfId="37175" xr:uid="{C35E185F-A3A6-487F-93CD-910CF693B1B5}"/>
    <cellStyle name="Normal 6 2 2 66 2 2" xfId="37176" xr:uid="{676BC9C1-DAB9-4D1D-A5EA-6C4256E39695}"/>
    <cellStyle name="Normal 6 2 2 66 3" xfId="37177" xr:uid="{F59EE88C-721B-47D5-9070-A606F8F7875C}"/>
    <cellStyle name="Normal 6 2 2 67" xfId="37178" xr:uid="{7F727BE0-1016-4672-B5C0-4E0D08B85CA1}"/>
    <cellStyle name="Normal 6 2 2 67 2" xfId="37179" xr:uid="{A46EAC40-067D-43D9-BA29-B7582DE2C9C6}"/>
    <cellStyle name="Normal 6 2 2 67 2 2" xfId="37180" xr:uid="{D21B6E15-0341-40AF-90C7-BE782D792B7A}"/>
    <cellStyle name="Normal 6 2 2 67 3" xfId="37181" xr:uid="{3E10531C-5A08-4087-94BA-E604199DC489}"/>
    <cellStyle name="Normal 6 2 2 68" xfId="37182" xr:uid="{1F733F90-1439-415D-9970-83EB8A8DE143}"/>
    <cellStyle name="Normal 6 2 2 68 2" xfId="37183" xr:uid="{8691E725-7DDB-495B-9B7E-B2E0B3ADBB25}"/>
    <cellStyle name="Normal 6 2 2 68 2 2" xfId="37184" xr:uid="{CD9316C7-B23C-4C4D-881E-BF23D0811B35}"/>
    <cellStyle name="Normal 6 2 2 68 3" xfId="37185" xr:uid="{0A58B5A3-0546-42DC-9092-7437FC964DB2}"/>
    <cellStyle name="Normal 6 2 2 69" xfId="37186" xr:uid="{31163F86-F3B8-4243-82E2-DF21B104B8A3}"/>
    <cellStyle name="Normal 6 2 2 69 2" xfId="37187" xr:uid="{A6907BA4-BF58-4149-8C91-9DEBD9F67DB6}"/>
    <cellStyle name="Normal 6 2 2 69 2 2" xfId="37188" xr:uid="{0E628E78-B507-4B81-BDC8-10B5105DA43C}"/>
    <cellStyle name="Normal 6 2 2 69 3" xfId="37189" xr:uid="{E30400D5-CD93-4693-9620-9587FFF917F2}"/>
    <cellStyle name="Normal 6 2 2 7" xfId="37190" xr:uid="{70442E3B-A4BA-4620-8DCF-9238A1F112E9}"/>
    <cellStyle name="Normal 6 2 2 7 2" xfId="37191" xr:uid="{63B2CD72-5490-4E2D-8E11-ACF961C01040}"/>
    <cellStyle name="Normal 6 2 2 7 2 2" xfId="37192" xr:uid="{72B188F1-842A-43AA-B4DD-887CE16218F2}"/>
    <cellStyle name="Normal 6 2 2 7 3" xfId="37193" xr:uid="{F7A6DD86-59E6-41E7-B218-56C4D2434701}"/>
    <cellStyle name="Normal 6 2 2 70" xfId="37194" xr:uid="{3093AEE6-CB9D-4210-86E4-04252AF0D352}"/>
    <cellStyle name="Normal 6 2 2 70 2" xfId="37195" xr:uid="{DB494A1A-3661-48E1-A4A4-B645285017F8}"/>
    <cellStyle name="Normal 6 2 2 70 2 2" xfId="37196" xr:uid="{717F02B2-6D2D-422A-8925-35A0515BF7DC}"/>
    <cellStyle name="Normal 6 2 2 70 3" xfId="37197" xr:uid="{7F0CB6E8-4749-431B-9232-20F8B2491797}"/>
    <cellStyle name="Normal 6 2 2 71" xfId="37198" xr:uid="{D5013EA2-7CDF-4628-8878-03D57CDD9F9D}"/>
    <cellStyle name="Normal 6 2 2 71 2" xfId="37199" xr:uid="{F918761F-0808-4461-8207-03E5079B9A21}"/>
    <cellStyle name="Normal 6 2 2 71 2 2" xfId="37200" xr:uid="{6B599E13-71CD-410C-81BB-68879C494D25}"/>
    <cellStyle name="Normal 6 2 2 71 3" xfId="37201" xr:uid="{987B63F1-72E2-4B1F-9538-D98C828C1CD7}"/>
    <cellStyle name="Normal 6 2 2 72" xfId="37202" xr:uid="{3FF186FF-6236-4443-B966-3095D3DAD7D5}"/>
    <cellStyle name="Normal 6 2 2 72 2" xfId="37203" xr:uid="{55E63EC8-0C5B-41A4-AC4D-03E15FA3289E}"/>
    <cellStyle name="Normal 6 2 2 72 2 2" xfId="37204" xr:uid="{B9151B8D-F447-46AE-9C92-2A35782D720E}"/>
    <cellStyle name="Normal 6 2 2 72 3" xfId="37205" xr:uid="{E9BD1FD7-2C03-406D-B3DA-E3FEB72CD833}"/>
    <cellStyle name="Normal 6 2 2 73" xfId="37206" xr:uid="{E183DCE4-E84B-406C-9E28-966D435914D4}"/>
    <cellStyle name="Normal 6 2 2 73 2" xfId="37207" xr:uid="{1C419DBE-951C-4529-A561-312FEF88B287}"/>
    <cellStyle name="Normal 6 2 2 73 2 2" xfId="37208" xr:uid="{CB664A34-991A-4957-9673-728438D7698E}"/>
    <cellStyle name="Normal 6 2 2 73 3" xfId="37209" xr:uid="{9283A6D7-74AC-47A5-A41D-D8C803AB1BB2}"/>
    <cellStyle name="Normal 6 2 2 74" xfId="37210" xr:uid="{C0675DEA-BCC5-4AFA-9965-728CFAD049D4}"/>
    <cellStyle name="Normal 6 2 2 74 2" xfId="37211" xr:uid="{5D8D6961-A151-4CB2-A935-709DFEDBF2E4}"/>
    <cellStyle name="Normal 6 2 2 74 2 2" xfId="37212" xr:uid="{0F81939C-47B5-4C8B-AF4F-763815C240C9}"/>
    <cellStyle name="Normal 6 2 2 74 3" xfId="37213" xr:uid="{FFDC5193-F413-4AA9-8D51-DB378CB64FDD}"/>
    <cellStyle name="Normal 6 2 2 75" xfId="37214" xr:uid="{8BE1428D-5D0E-4959-B207-985D65DF8A4E}"/>
    <cellStyle name="Normal 6 2 2 75 2" xfId="37215" xr:uid="{9C17FB6E-889B-45FD-9B54-AECF8FA0B5CB}"/>
    <cellStyle name="Normal 6 2 2 75 2 2" xfId="37216" xr:uid="{4A20BCDC-FA1D-4585-AFBC-DC8E5271686F}"/>
    <cellStyle name="Normal 6 2 2 75 3" xfId="37217" xr:uid="{D1E6DBA5-F8AB-4687-8749-A2DBA09DB68B}"/>
    <cellStyle name="Normal 6 2 2 76" xfId="37218" xr:uid="{3E1E9E06-215E-45B4-80BD-C82BDC78408C}"/>
    <cellStyle name="Normal 6 2 2 76 2" xfId="37219" xr:uid="{81C174CC-2481-4489-BDEC-0D5F7F763BC6}"/>
    <cellStyle name="Normal 6 2 2 76 2 2" xfId="37220" xr:uid="{1B18702F-3C5B-43FC-8195-9E5D97C7F13B}"/>
    <cellStyle name="Normal 6 2 2 76 3" xfId="37221" xr:uid="{2DF009C5-3D8A-4E4B-9997-2A96CB7755D3}"/>
    <cellStyle name="Normal 6 2 2 77" xfId="37222" xr:uid="{71A54CCE-6A1F-4B2E-8FFC-7FAED334E195}"/>
    <cellStyle name="Normal 6 2 2 77 2" xfId="37223" xr:uid="{F3648B18-1EEB-4CCF-B25B-D32F685C3288}"/>
    <cellStyle name="Normal 6 2 2 77 2 2" xfId="37224" xr:uid="{4AB3997C-9597-4C27-9DBF-9A9527C8102B}"/>
    <cellStyle name="Normal 6 2 2 77 3" xfId="37225" xr:uid="{71F63D5B-25C2-423A-82D7-C1858D58F3CF}"/>
    <cellStyle name="Normal 6 2 2 78" xfId="37226" xr:uid="{194A4A1A-47DE-4587-A088-D9DACD2E89FF}"/>
    <cellStyle name="Normal 6 2 2 78 2" xfId="37227" xr:uid="{30B9A648-E714-4F27-8D7C-E7EB8732D5F3}"/>
    <cellStyle name="Normal 6 2 2 78 2 2" xfId="37228" xr:uid="{5D440ED7-1BA3-4AD0-B0D8-963F6096BFD8}"/>
    <cellStyle name="Normal 6 2 2 78 3" xfId="37229" xr:uid="{00B41FAF-31BE-45AB-A5C8-D60457780605}"/>
    <cellStyle name="Normal 6 2 2 79" xfId="37230" xr:uid="{A121F1BD-9BCF-4C98-A006-AE66A0BF3335}"/>
    <cellStyle name="Normal 6 2 2 79 2" xfId="37231" xr:uid="{32145A26-0053-4D8B-83D7-AF6DDDFB1CF4}"/>
    <cellStyle name="Normal 6 2 2 79 2 2" xfId="37232" xr:uid="{3B8E2137-09F4-468C-9B04-AD6EDE8FA63D}"/>
    <cellStyle name="Normal 6 2 2 79 3" xfId="37233" xr:uid="{527A87E3-57E1-4994-A513-B7AA894F0485}"/>
    <cellStyle name="Normal 6 2 2 8" xfId="37234" xr:uid="{DB202E88-E051-4238-9E5F-17D1A3DA52F9}"/>
    <cellStyle name="Normal 6 2 2 8 2" xfId="37235" xr:uid="{0BCF9615-D88E-4591-B3E7-FA548D57D8CC}"/>
    <cellStyle name="Normal 6 2 2 8 2 2" xfId="37236" xr:uid="{D89B1F85-9CD9-45CD-9B7E-E8ABF0606ABE}"/>
    <cellStyle name="Normal 6 2 2 8 3" xfId="37237" xr:uid="{7FEFEB33-5F03-4D6E-8363-E63D2CE0FE07}"/>
    <cellStyle name="Normal 6 2 2 80" xfId="37238" xr:uid="{F175A72D-9714-404F-BAED-90CD3C7B047E}"/>
    <cellStyle name="Normal 6 2 2 80 2" xfId="37239" xr:uid="{7840005C-70D1-40B9-B01D-44C898CA4032}"/>
    <cellStyle name="Normal 6 2 2 80 2 2" xfId="37240" xr:uid="{EE4E511C-DC39-43C4-BC2F-88966A461612}"/>
    <cellStyle name="Normal 6 2 2 80 3" xfId="37241" xr:uid="{322BCBF9-0282-4316-A551-A07E8A900FC1}"/>
    <cellStyle name="Normal 6 2 2 81" xfId="37242" xr:uid="{709B7A7F-6581-4ED7-81C8-A80C64E7C6D5}"/>
    <cellStyle name="Normal 6 2 2 81 2" xfId="37243" xr:uid="{49135473-7010-4BF5-BA8B-68CB669E578D}"/>
    <cellStyle name="Normal 6 2 2 81 2 2" xfId="37244" xr:uid="{056683C6-085C-4283-B823-243FEF5D8946}"/>
    <cellStyle name="Normal 6 2 2 81 3" xfId="37245" xr:uid="{C0C60BE1-9B21-4C26-BC26-7DFBB68A25C3}"/>
    <cellStyle name="Normal 6 2 2 82" xfId="37246" xr:uid="{528DC78B-0769-428C-AAE9-B6AE92EC5F24}"/>
    <cellStyle name="Normal 6 2 2 82 2" xfId="37247" xr:uid="{7BEB5F35-1A28-4483-AF3C-0E0774EB3D8D}"/>
    <cellStyle name="Normal 6 2 2 82 2 2" xfId="37248" xr:uid="{59EA2943-FF0D-4627-BAF1-D4BDA2B745C1}"/>
    <cellStyle name="Normal 6 2 2 82 3" xfId="37249" xr:uid="{13415193-6466-4D33-AF36-3CA606C3B41F}"/>
    <cellStyle name="Normal 6 2 2 83" xfId="37250" xr:uid="{EBCC5ED9-7A44-4649-BB60-74B8BD144459}"/>
    <cellStyle name="Normal 6 2 2 83 2" xfId="37251" xr:uid="{2356DB00-387C-4AE6-AD4A-8688EF592231}"/>
    <cellStyle name="Normal 6 2 2 83 2 2" xfId="37252" xr:uid="{C495F8EB-F835-45E5-9C6D-83235123849C}"/>
    <cellStyle name="Normal 6 2 2 83 3" xfId="37253" xr:uid="{3BF3D2A6-D012-461F-94B1-F751DDB1A27D}"/>
    <cellStyle name="Normal 6 2 2 84" xfId="37254" xr:uid="{A1624A1E-0957-495A-A820-108D922F1FF6}"/>
    <cellStyle name="Normal 6 2 2 84 2" xfId="37255" xr:uid="{D28CB3C8-B633-410A-ADDC-EF2CA7450D60}"/>
    <cellStyle name="Normal 6 2 2 84 2 2" xfId="37256" xr:uid="{753023C7-5049-42A5-86B4-A1CCD3F17A86}"/>
    <cellStyle name="Normal 6 2 2 84 3" xfId="37257" xr:uid="{C64C5E4C-E12A-49B6-BF18-631750593EE8}"/>
    <cellStyle name="Normal 6 2 2 85" xfId="37258" xr:uid="{CBE7B179-72AA-44D0-803B-B6CB7475960B}"/>
    <cellStyle name="Normal 6 2 2 85 2" xfId="37259" xr:uid="{A81709AD-5674-41B4-A858-7DF35F2017DA}"/>
    <cellStyle name="Normal 6 2 2 85 2 2" xfId="37260" xr:uid="{E59ECBDB-1C64-4806-A591-34D3E48C2218}"/>
    <cellStyle name="Normal 6 2 2 85 3" xfId="37261" xr:uid="{9A047B34-FFAE-454F-B817-3437EC3D4C13}"/>
    <cellStyle name="Normal 6 2 2 86" xfId="37262" xr:uid="{CD0DF492-4296-4A13-906C-03B2FBE34516}"/>
    <cellStyle name="Normal 6 2 2 86 2" xfId="37263" xr:uid="{3FE2CE51-8115-4A8D-9C65-C1125FE1A930}"/>
    <cellStyle name="Normal 6 2 2 86 2 2" xfId="37264" xr:uid="{692FA6E7-B81B-42DC-939A-448B986ECA2E}"/>
    <cellStyle name="Normal 6 2 2 86 3" xfId="37265" xr:uid="{BB9F7FA8-57DF-4659-8F49-9B7B18CE41AE}"/>
    <cellStyle name="Normal 6 2 2 87" xfId="37266" xr:uid="{593DAF2D-2CC4-44AA-971E-A24FB393E37D}"/>
    <cellStyle name="Normal 6 2 2 87 2" xfId="37267" xr:uid="{EB1E3EE8-5340-4247-852A-2C65CC087BE8}"/>
    <cellStyle name="Normal 6 2 2 88" xfId="37268" xr:uid="{8780B39B-C2D5-4E1D-8D01-5A083F602EF1}"/>
    <cellStyle name="Normal 6 2 2 89" xfId="37269" xr:uid="{1E1F5E6D-FC6C-4D9B-9460-0D3D99A44663}"/>
    <cellStyle name="Normal 6 2 2 9" xfId="37270" xr:uid="{7CF78FED-D4EB-4DFF-A1DA-012DD7C302BB}"/>
    <cellStyle name="Normal 6 2 2 9 2" xfId="37271" xr:uid="{11784E43-795A-413B-B16B-C15BBEB4C0A0}"/>
    <cellStyle name="Normal 6 2 2 9 2 2" xfId="37272" xr:uid="{966DB1B3-D4BB-4025-97AC-E2F3ABCC3950}"/>
    <cellStyle name="Normal 6 2 2 9 3" xfId="37273" xr:uid="{409642E0-BF2B-41A8-93D7-AC80243E8AA0}"/>
    <cellStyle name="Normal 6 2 2_Mov Acciones" xfId="37274" xr:uid="{C03F25AF-B9D4-4753-B799-889169C9734E}"/>
    <cellStyle name="Normal 6 2 20" xfId="37275" xr:uid="{C651EC9A-B0D7-4656-8780-CDD70B7D8858}"/>
    <cellStyle name="Normal 6 2 20 2" xfId="37276" xr:uid="{0541693B-5750-4EC8-B727-F731E0197A7B}"/>
    <cellStyle name="Normal 6 2 20 2 2" xfId="37277" xr:uid="{3C45FCAD-AF5A-494B-9028-2F0942E9CD50}"/>
    <cellStyle name="Normal 6 2 20 3" xfId="37278" xr:uid="{BD4F2764-3088-4DDA-B2C4-CEC92C67A423}"/>
    <cellStyle name="Normal 6 2 21" xfId="37279" xr:uid="{01725408-E120-41E0-86F9-66F9F6488BB1}"/>
    <cellStyle name="Normal 6 2 21 2" xfId="37280" xr:uid="{563D575C-D20A-4F04-9943-71C7143CDBB0}"/>
    <cellStyle name="Normal 6 2 21 2 2" xfId="37281" xr:uid="{615DBEE3-71C9-4B91-908E-38F7ABE20108}"/>
    <cellStyle name="Normal 6 2 21 3" xfId="37282" xr:uid="{19F5A09D-E7E9-4D93-8874-C9ABA6223CA3}"/>
    <cellStyle name="Normal 6 2 22" xfId="37283" xr:uid="{2B49FAF9-4784-4F20-84F6-1693182C6B23}"/>
    <cellStyle name="Normal 6 2 22 2" xfId="37284" xr:uid="{BAA6C515-5646-481F-86A2-63506B13BD2F}"/>
    <cellStyle name="Normal 6 2 22 2 2" xfId="37285" xr:uid="{BDB76766-682B-4AE2-8069-61407BC20C1B}"/>
    <cellStyle name="Normal 6 2 22 3" xfId="37286" xr:uid="{26FB7038-18B1-4722-9AA2-35C03B6FB19E}"/>
    <cellStyle name="Normal 6 2 23" xfId="37287" xr:uid="{B65BF464-D03B-4924-92F1-D428248CEB84}"/>
    <cellStyle name="Normal 6 2 23 2" xfId="37288" xr:uid="{B8B48F65-522A-455D-A42A-1759CA51FE95}"/>
    <cellStyle name="Normal 6 2 23 2 2" xfId="37289" xr:uid="{20075B07-1D4D-4159-8094-756528A5EED2}"/>
    <cellStyle name="Normal 6 2 23 3" xfId="37290" xr:uid="{C6F2C9B2-1C76-4A81-A326-A44DE7682B37}"/>
    <cellStyle name="Normal 6 2 24" xfId="37291" xr:uid="{E514E52A-41AA-4995-916A-A1AD42007377}"/>
    <cellStyle name="Normal 6 2 24 2" xfId="37292" xr:uid="{AE3904A2-2C58-4FB2-904E-DB1B70584F71}"/>
    <cellStyle name="Normal 6 2 24 2 2" xfId="37293" xr:uid="{982E422D-012C-4890-9364-3E208BA11221}"/>
    <cellStyle name="Normal 6 2 24 3" xfId="37294" xr:uid="{8F6D4380-F8A2-46D0-8008-23284C01A55F}"/>
    <cellStyle name="Normal 6 2 25" xfId="37295" xr:uid="{E4398B92-ADA1-430C-8BF0-9CA154629DBE}"/>
    <cellStyle name="Normal 6 2 25 2" xfId="37296" xr:uid="{C7C163BE-BC14-459A-B80C-78E322F29C62}"/>
    <cellStyle name="Normal 6 2 25 2 2" xfId="37297" xr:uid="{0C819FEF-01E2-4860-A284-782122AF84FC}"/>
    <cellStyle name="Normal 6 2 25 3" xfId="37298" xr:uid="{BB6FC04E-F3D8-426F-9614-559F3F72FB4B}"/>
    <cellStyle name="Normal 6 2 26" xfId="37299" xr:uid="{982D9E0F-B071-4B53-A0CB-D42820E8985F}"/>
    <cellStyle name="Normal 6 2 26 2" xfId="37300" xr:uid="{1EF82D61-439C-41D2-B206-483CFCD5CFB4}"/>
    <cellStyle name="Normal 6 2 26 2 2" xfId="37301" xr:uid="{BE0FB95C-1D8A-4C6D-8723-E206E1F5F62B}"/>
    <cellStyle name="Normal 6 2 26 3" xfId="37302" xr:uid="{9390AAAA-E774-42A1-91AB-B9B5B434C0D7}"/>
    <cellStyle name="Normal 6 2 27" xfId="37303" xr:uid="{9897E362-65B2-42B9-B295-7728EA99325E}"/>
    <cellStyle name="Normal 6 2 27 2" xfId="37304" xr:uid="{A20DFA52-1A73-4F88-A192-2DAE1395F8C8}"/>
    <cellStyle name="Normal 6 2 27 2 2" xfId="37305" xr:uid="{00C5BB3F-9B80-4E27-8806-65AE23D1273B}"/>
    <cellStyle name="Normal 6 2 27 3" xfId="37306" xr:uid="{B13EBC29-3649-4A78-B13A-22D7B56A5A07}"/>
    <cellStyle name="Normal 6 2 28" xfId="37307" xr:uid="{84B15DD0-5A0F-4212-BC5D-EBE900212C88}"/>
    <cellStyle name="Normal 6 2 28 2" xfId="37308" xr:uid="{0C497857-F2A7-4968-8EE3-2F20D26A0F4D}"/>
    <cellStyle name="Normal 6 2 28 2 2" xfId="37309" xr:uid="{A77ED6BA-958F-462E-B9FB-63D2BFF677D9}"/>
    <cellStyle name="Normal 6 2 28 3" xfId="37310" xr:uid="{1F150269-ED78-4774-B5BE-ECD4A46E8CBA}"/>
    <cellStyle name="Normal 6 2 29" xfId="37311" xr:uid="{1F465AB1-FBE6-4A61-9117-82E2664CD47E}"/>
    <cellStyle name="Normal 6 2 29 2" xfId="37312" xr:uid="{C973D4C8-9AD7-4926-8133-191E497AE66D}"/>
    <cellStyle name="Normal 6 2 29 2 2" xfId="37313" xr:uid="{5F9D1B2F-8DE4-4D3E-B3BE-6977C2BC898F}"/>
    <cellStyle name="Normal 6 2 29 3" xfId="37314" xr:uid="{4666C48A-F420-456D-AFA2-9639C2ABCF89}"/>
    <cellStyle name="Normal 6 2 3" xfId="37315" xr:uid="{0EC215FF-8C5D-4BB0-816A-7FFA44BED068}"/>
    <cellStyle name="Normal 6 2 3 2" xfId="37316" xr:uid="{8F1F315F-6712-4A62-8E7B-78E87C971455}"/>
    <cellStyle name="Normal 6 2 3 2 2" xfId="37317" xr:uid="{F994DF25-F5F4-4BE5-80D2-F26B7F2099D3}"/>
    <cellStyle name="Normal 6 2 3 2 2 2" xfId="37318" xr:uid="{EFBE9461-A146-48A4-BE9F-B0CA2EA57369}"/>
    <cellStyle name="Normal 6 2 3 2 3" xfId="37319" xr:uid="{0D561C5F-2ABB-48F8-8A20-B2AA5E85B77B}"/>
    <cellStyle name="Normal 6 2 3 3" xfId="37320" xr:uid="{26819EC5-5A73-4B56-A87B-3F7037D0E702}"/>
    <cellStyle name="Normal 6 2 3 3 2" xfId="37321" xr:uid="{6FCA68BF-2EA5-45A2-A744-417BAEB8C3F1}"/>
    <cellStyle name="Normal 6 2 3 4" xfId="37322" xr:uid="{FD717329-8E1A-4B0C-AFA0-49BC25A84725}"/>
    <cellStyle name="Normal 6 2 3_Mov Acciones" xfId="37323" xr:uid="{0EE060D1-86D6-49D6-BF7F-594C9F3D90A6}"/>
    <cellStyle name="Normal 6 2 30" xfId="37324" xr:uid="{83CE2FD5-70E8-4B1E-917D-1FE6215BEB69}"/>
    <cellStyle name="Normal 6 2 30 2" xfId="37325" xr:uid="{FA276C9E-2AFE-4A05-9FAB-3C4945BDDB96}"/>
    <cellStyle name="Normal 6 2 30 2 2" xfId="37326" xr:uid="{2183272B-39FE-4102-9690-38E61E560A63}"/>
    <cellStyle name="Normal 6 2 30 3" xfId="37327" xr:uid="{BE175A21-D2B2-4FF5-9871-0A6FA04EB80B}"/>
    <cellStyle name="Normal 6 2 31" xfId="37328" xr:uid="{1DC3B321-ACDD-442D-8BDD-225872F5CBDF}"/>
    <cellStyle name="Normal 6 2 31 2" xfId="37329" xr:uid="{B35D1643-B014-454C-9F64-47C9486B9A65}"/>
    <cellStyle name="Normal 6 2 31 2 2" xfId="37330" xr:uid="{C3A65D63-F465-456E-AF91-8130EE9E4610}"/>
    <cellStyle name="Normal 6 2 31 3" xfId="37331" xr:uid="{179B8086-4859-4EEB-A868-CE7A63636D0F}"/>
    <cellStyle name="Normal 6 2 32" xfId="37332" xr:uid="{8D26C03D-2447-4D63-B999-2D38ECDE9E4C}"/>
    <cellStyle name="Normal 6 2 32 2" xfId="37333" xr:uid="{EAB4C82F-DC6C-4FEE-AE57-AF5FFE72C48D}"/>
    <cellStyle name="Normal 6 2 32 2 2" xfId="37334" xr:uid="{557F1A0C-1FB5-4F50-8D23-5588503CB2EE}"/>
    <cellStyle name="Normal 6 2 32 3" xfId="37335" xr:uid="{33BB6B86-F923-4345-A0A7-17658BD6B539}"/>
    <cellStyle name="Normal 6 2 33" xfId="37336" xr:uid="{305FE796-F9B6-40AF-9FDD-BACAF5D4AB8D}"/>
    <cellStyle name="Normal 6 2 33 2" xfId="37337" xr:uid="{40187ACE-ECEE-4A91-B092-FFDB82C0A365}"/>
    <cellStyle name="Normal 6 2 33 2 2" xfId="37338" xr:uid="{B8BD6690-C9A2-4561-9D13-A2D3E347C33A}"/>
    <cellStyle name="Normal 6 2 33 3" xfId="37339" xr:uid="{AB7DC406-3147-4D3A-A9C7-99DB05637E8B}"/>
    <cellStyle name="Normal 6 2 34" xfId="37340" xr:uid="{F30FAE67-37B2-47B3-A98B-086E0F4D66B3}"/>
    <cellStyle name="Normal 6 2 34 2" xfId="37341" xr:uid="{B46DB256-ED71-41ED-A780-21B4D27D177C}"/>
    <cellStyle name="Normal 6 2 34 2 2" xfId="37342" xr:uid="{D290D935-697A-419F-96A3-0B9F254FA799}"/>
    <cellStyle name="Normal 6 2 34 3" xfId="37343" xr:uid="{0E3C5A05-0223-4887-AF49-31C21791FAA3}"/>
    <cellStyle name="Normal 6 2 35" xfId="37344" xr:uid="{192C72A4-F25F-48F2-B689-977031B174FC}"/>
    <cellStyle name="Normal 6 2 35 2" xfId="37345" xr:uid="{5C4BF028-53C5-41D8-A613-C840BF004116}"/>
    <cellStyle name="Normal 6 2 35 2 2" xfId="37346" xr:uid="{AB7C4D19-21E2-4181-BDF4-5355DBA8E0C4}"/>
    <cellStyle name="Normal 6 2 35 3" xfId="37347" xr:uid="{50A896C1-C85F-43F7-97A6-70F7A4C820A9}"/>
    <cellStyle name="Normal 6 2 36" xfId="37348" xr:uid="{056BD29D-4D15-48D6-8E52-7CE0958B8A50}"/>
    <cellStyle name="Normal 6 2 36 2" xfId="37349" xr:uid="{375A35D6-0FAF-486B-9489-FA8382F65698}"/>
    <cellStyle name="Normal 6 2 36 2 2" xfId="37350" xr:uid="{6368D01F-3820-4E20-839D-4BBA6F06CD21}"/>
    <cellStyle name="Normal 6 2 36 3" xfId="37351" xr:uid="{C2534472-F945-487B-A5D9-FB06BC930976}"/>
    <cellStyle name="Normal 6 2 37" xfId="37352" xr:uid="{B41D6831-D207-46FE-89CA-E87573758429}"/>
    <cellStyle name="Normal 6 2 37 2" xfId="37353" xr:uid="{43CE60DF-05F9-4518-825F-512E13DE8E5B}"/>
    <cellStyle name="Normal 6 2 37 2 2" xfId="37354" xr:uid="{71591C2D-84F3-40A2-AF13-FEEB4130AF64}"/>
    <cellStyle name="Normal 6 2 37 3" xfId="37355" xr:uid="{D34057C9-E305-4599-9D8D-8843BEDAF234}"/>
    <cellStyle name="Normal 6 2 38" xfId="37356" xr:uid="{B68629D5-909E-46ED-8733-41978DD1BA14}"/>
    <cellStyle name="Normal 6 2 38 2" xfId="37357" xr:uid="{C5F10F2C-0A2F-44CF-A07F-4432BC1D6BF6}"/>
    <cellStyle name="Normal 6 2 38 2 2" xfId="37358" xr:uid="{8753CC68-F5F3-4E9D-AC5E-E4FC8471326C}"/>
    <cellStyle name="Normal 6 2 38 3" xfId="37359" xr:uid="{F9847498-B33E-4365-8379-751A9720BC1D}"/>
    <cellStyle name="Normal 6 2 39" xfId="37360" xr:uid="{37182874-DC74-4464-B357-0E95468CB8C9}"/>
    <cellStyle name="Normal 6 2 39 2" xfId="37361" xr:uid="{CB446EA2-D3F2-45F7-8A46-A4D79665F1E0}"/>
    <cellStyle name="Normal 6 2 39 2 2" xfId="37362" xr:uid="{D6236D10-9B96-4EAF-94A8-C9E8DA845841}"/>
    <cellStyle name="Normal 6 2 39 3" xfId="37363" xr:uid="{D89CDEBE-F355-4474-AE39-EFB133A209BD}"/>
    <cellStyle name="Normal 6 2 4" xfId="37364" xr:uid="{B964146A-4F54-412F-A676-4A9CA06A4855}"/>
    <cellStyle name="Normal 6 2 4 2" xfId="37365" xr:uid="{6C9189D6-F552-4901-A81E-87E16923A35E}"/>
    <cellStyle name="Normal 6 2 4 2 2" xfId="37366" xr:uid="{9CB552A4-196D-4AAB-8A91-8D7A3FF69579}"/>
    <cellStyle name="Normal 6 2 4 3" xfId="37367" xr:uid="{E279434C-6BCE-4756-B93A-8CF9822C5E52}"/>
    <cellStyle name="Normal 6 2 4_Mov Acciones" xfId="37368" xr:uid="{7FDE5076-6494-4D64-B2D1-B94563B377E6}"/>
    <cellStyle name="Normal 6 2 40" xfId="37369" xr:uid="{034F2724-0EFE-4FE5-85AD-9C232AB69627}"/>
    <cellStyle name="Normal 6 2 40 2" xfId="37370" xr:uid="{13A2EFE0-440A-4855-93DE-991BF0281CDE}"/>
    <cellStyle name="Normal 6 2 40 2 2" xfId="37371" xr:uid="{DE3E3450-8D30-462C-B85A-8BC3E99C67E9}"/>
    <cellStyle name="Normal 6 2 40 3" xfId="37372" xr:uid="{C6A0A0C9-DFB6-4782-B6BC-7576D335CBD4}"/>
    <cellStyle name="Normal 6 2 41" xfId="37373" xr:uid="{25A30C7A-3FB3-4CE6-B0F5-0F3E74FEFD0B}"/>
    <cellStyle name="Normal 6 2 41 2" xfId="37374" xr:uid="{7B3CD681-2604-4392-9235-CA9211CB56BE}"/>
    <cellStyle name="Normal 6 2 41 2 2" xfId="37375" xr:uid="{7E1F669A-789D-40C0-8CA8-06B9336A5F82}"/>
    <cellStyle name="Normal 6 2 41 3" xfId="37376" xr:uid="{DA08B7BB-B199-482E-A9BB-5AA3032F3929}"/>
    <cellStyle name="Normal 6 2 42" xfId="37377" xr:uid="{C14269CF-47B9-48DD-BC09-D1BED544D48D}"/>
    <cellStyle name="Normal 6 2 42 2" xfId="37378" xr:uid="{5C7C70DF-CFA9-43E9-B1C8-5C346A268E54}"/>
    <cellStyle name="Normal 6 2 42 2 2" xfId="37379" xr:uid="{ADA8EE10-FD02-450E-8ACB-446DDE687F77}"/>
    <cellStyle name="Normal 6 2 42 3" xfId="37380" xr:uid="{8AF3FA88-AADF-44CA-BE02-E24A0FCC28F7}"/>
    <cellStyle name="Normal 6 2 43" xfId="37381" xr:uid="{B6953780-1D02-4723-9F8E-274C95257152}"/>
    <cellStyle name="Normal 6 2 43 2" xfId="37382" xr:uid="{46D0E1BE-A856-40A6-8330-D43B13FE3A8C}"/>
    <cellStyle name="Normal 6 2 43 2 2" xfId="37383" xr:uid="{FF276B7C-E108-45D2-A0CE-B25DC128559D}"/>
    <cellStyle name="Normal 6 2 43 3" xfId="37384" xr:uid="{EFD00891-1F48-4EBB-AECD-F0F43C040E78}"/>
    <cellStyle name="Normal 6 2 44" xfId="37385" xr:uid="{F5818A23-49F9-4435-98B3-CEBE5CA2744E}"/>
    <cellStyle name="Normal 6 2 44 2" xfId="37386" xr:uid="{7941BB85-CBA3-4B17-AE01-801DA5AFA54D}"/>
    <cellStyle name="Normal 6 2 44 2 2" xfId="37387" xr:uid="{B76E97C6-D5CC-4DC9-8448-1F35045ABC9C}"/>
    <cellStyle name="Normal 6 2 44 3" xfId="37388" xr:uid="{1655FDF2-B38B-41C2-8D65-7FE1301E848A}"/>
    <cellStyle name="Normal 6 2 45" xfId="37389" xr:uid="{977ECD44-832B-421A-AD53-E07EE6F02BE8}"/>
    <cellStyle name="Normal 6 2 45 2" xfId="37390" xr:uid="{7CAB1604-FFBD-4C3B-9EFF-1C539ABEC187}"/>
    <cellStyle name="Normal 6 2 45 2 2" xfId="37391" xr:uid="{CAB50CE6-644D-4D3D-AD9F-7D954826FA98}"/>
    <cellStyle name="Normal 6 2 45 3" xfId="37392" xr:uid="{6110C8D8-745F-4667-9899-9AF3BB41FD94}"/>
    <cellStyle name="Normal 6 2 46" xfId="37393" xr:uid="{3820078E-296F-4CD2-9350-20937348FCC3}"/>
    <cellStyle name="Normal 6 2 46 2" xfId="37394" xr:uid="{28BA386E-DA74-40CC-B118-0A0BC4D446FD}"/>
    <cellStyle name="Normal 6 2 46 2 2" xfId="37395" xr:uid="{E10A3761-3910-4515-BEC2-3531F15BD76A}"/>
    <cellStyle name="Normal 6 2 46 3" xfId="37396" xr:uid="{CBCF4B59-0543-4789-9BC8-D935372719C0}"/>
    <cellStyle name="Normal 6 2 47" xfId="37397" xr:uid="{6077E3A6-8EC4-4534-AC0F-4A15172F9598}"/>
    <cellStyle name="Normal 6 2 47 2" xfId="37398" xr:uid="{39226E63-9073-41FC-873A-41F811F6A6E2}"/>
    <cellStyle name="Normal 6 2 47 2 2" xfId="37399" xr:uid="{E75B7ED9-7675-49E3-9765-EA95A5203376}"/>
    <cellStyle name="Normal 6 2 47 3" xfId="37400" xr:uid="{5C5A49AD-CFC6-4987-A0B6-9126820A5D5A}"/>
    <cellStyle name="Normal 6 2 48" xfId="37401" xr:uid="{BE190A61-0B3C-4D4F-98CD-CB31250D62F1}"/>
    <cellStyle name="Normal 6 2 48 2" xfId="37402" xr:uid="{8FD12862-BE9C-43B0-95C7-AE0BD8589F00}"/>
    <cellStyle name="Normal 6 2 48 2 2" xfId="37403" xr:uid="{5202A849-2B3E-4A33-B344-6D861908AECE}"/>
    <cellStyle name="Normal 6 2 48 3" xfId="37404" xr:uid="{3FA626EC-9E26-456D-8CC5-97C6D546B33E}"/>
    <cellStyle name="Normal 6 2 49" xfId="37405" xr:uid="{42B231E6-4E80-4883-8196-03B0FCB83312}"/>
    <cellStyle name="Normal 6 2 49 2" xfId="37406" xr:uid="{64213725-DE1C-4873-A5AA-F3447AE8135D}"/>
    <cellStyle name="Normal 6 2 49 2 2" xfId="37407" xr:uid="{4B327BD4-5EBC-4BA9-8E38-84BCF941D240}"/>
    <cellStyle name="Normal 6 2 49 3" xfId="37408" xr:uid="{32F223AF-A420-4244-ACE1-0ED51A4AD49F}"/>
    <cellStyle name="Normal 6 2 5" xfId="37409" xr:uid="{C6DC0C45-C425-4369-8FAE-DD45AC90D8F5}"/>
    <cellStyle name="Normal 6 2 5 2" xfId="37410" xr:uid="{2C48DFA1-4F7C-4938-AA4B-76F09148E43C}"/>
    <cellStyle name="Normal 6 2 5 2 2" xfId="37411" xr:uid="{E15CF778-C3A8-4EA3-852B-E076AEF5C8A0}"/>
    <cellStyle name="Normal 6 2 5 3" xfId="37412" xr:uid="{4F47900D-8789-4514-92BF-12B26D0DC842}"/>
    <cellStyle name="Normal 6 2 5 4" xfId="37413" xr:uid="{A03F3540-026F-44C0-8E26-8AFEE1BF2BC6}"/>
    <cellStyle name="Normal 6 2 50" xfId="37414" xr:uid="{0975128E-216B-4052-85C5-D67718E49729}"/>
    <cellStyle name="Normal 6 2 50 2" xfId="37415" xr:uid="{94510321-8365-47FB-8E11-54043E94A4EA}"/>
    <cellStyle name="Normal 6 2 50 2 2" xfId="37416" xr:uid="{7F43D078-1D08-4EF4-8907-021BEE8641D7}"/>
    <cellStyle name="Normal 6 2 50 3" xfId="37417" xr:uid="{2C716A78-CD90-475E-B8EF-87020C15E1CD}"/>
    <cellStyle name="Normal 6 2 51" xfId="37418" xr:uid="{BC700008-F4E8-42DC-98C4-4B998AE77993}"/>
    <cellStyle name="Normal 6 2 51 2" xfId="37419" xr:uid="{AF987115-7EA6-4EA9-BB19-BBA453DB4BAE}"/>
    <cellStyle name="Normal 6 2 51 2 2" xfId="37420" xr:uid="{EE1BAAF2-1914-4444-B422-AA163E14BFCB}"/>
    <cellStyle name="Normal 6 2 51 3" xfId="37421" xr:uid="{7FB5BE35-6074-42CD-97AA-1FAFF1BE7D6A}"/>
    <cellStyle name="Normal 6 2 52" xfId="37422" xr:uid="{632363B9-831B-4437-9569-97A1B005C0CA}"/>
    <cellStyle name="Normal 6 2 52 2" xfId="37423" xr:uid="{13A3F9F7-04B5-4B4F-B2DA-5C3412E4125A}"/>
    <cellStyle name="Normal 6 2 52 2 2" xfId="37424" xr:uid="{A84AD59A-D7E4-4165-9267-FB08194FB0CC}"/>
    <cellStyle name="Normal 6 2 52 3" xfId="37425" xr:uid="{23E9FDC7-22A8-4F59-813D-E9BCD70084F0}"/>
    <cellStyle name="Normal 6 2 53" xfId="37426" xr:uid="{17423A99-96E9-4778-9CC6-D4D08198D851}"/>
    <cellStyle name="Normal 6 2 53 2" xfId="37427" xr:uid="{632A9649-F64D-43A6-A9F6-B00A792D629A}"/>
    <cellStyle name="Normal 6 2 53 2 2" xfId="37428" xr:uid="{9CBD7740-9480-4EEF-A2CE-4FEB8AA28370}"/>
    <cellStyle name="Normal 6 2 53 3" xfId="37429" xr:uid="{CD768C76-2D19-4D7A-A119-19E54232A21D}"/>
    <cellStyle name="Normal 6 2 54" xfId="37430" xr:uid="{C74A61A5-A564-490B-B9F5-9999E748F119}"/>
    <cellStyle name="Normal 6 2 54 2" xfId="37431" xr:uid="{19AE2161-B293-4AA0-8912-EC9A9413F401}"/>
    <cellStyle name="Normal 6 2 54 2 2" xfId="37432" xr:uid="{A10617A1-3222-45BE-AE01-067B2A9E3B10}"/>
    <cellStyle name="Normal 6 2 54 3" xfId="37433" xr:uid="{A7430568-C1DA-40E2-8964-47E21A26207B}"/>
    <cellStyle name="Normal 6 2 55" xfId="37434" xr:uid="{DCFA2AEE-6AAA-4084-AF45-A31F7D8C622A}"/>
    <cellStyle name="Normal 6 2 55 2" xfId="37435" xr:uid="{DFEA546D-B3F8-4BCD-98CC-2C6657A52115}"/>
    <cellStyle name="Normal 6 2 55 2 2" xfId="37436" xr:uid="{7589FB65-B5AA-47A3-BA1E-F4A0A6ED24C8}"/>
    <cellStyle name="Normal 6 2 55 3" xfId="37437" xr:uid="{4E3413CE-8665-43B0-B959-649F8058C04F}"/>
    <cellStyle name="Normal 6 2 56" xfId="37438" xr:uid="{41409771-82E0-4232-B33E-02C2BDD7206C}"/>
    <cellStyle name="Normal 6 2 56 2" xfId="37439" xr:uid="{2896161D-750A-4397-8D8B-04D5C902D909}"/>
    <cellStyle name="Normal 6 2 56 2 2" xfId="37440" xr:uid="{DD543A90-5ECE-42C2-AB07-6F558DD6BFC9}"/>
    <cellStyle name="Normal 6 2 56 3" xfId="37441" xr:uid="{12CFFF0D-3896-44EA-A6DE-F56933923A69}"/>
    <cellStyle name="Normal 6 2 57" xfId="37442" xr:uid="{5083EF69-0AD1-4077-A314-33E3519BE469}"/>
    <cellStyle name="Normal 6 2 57 2" xfId="37443" xr:uid="{DDF32D5A-9574-4BF1-B8AB-F328A7E80157}"/>
    <cellStyle name="Normal 6 2 57 2 2" xfId="37444" xr:uid="{FF78AF94-E4A7-4676-A0D3-BDE1D06BDD76}"/>
    <cellStyle name="Normal 6 2 57 3" xfId="37445" xr:uid="{0775BFCE-3A87-48DD-8390-43ED69BD4543}"/>
    <cellStyle name="Normal 6 2 58" xfId="37446" xr:uid="{44A7C56A-AFD6-4B46-89D8-1193942826BC}"/>
    <cellStyle name="Normal 6 2 58 2" xfId="37447" xr:uid="{86FCDECC-7B50-4FF7-88BA-E042D6A7A775}"/>
    <cellStyle name="Normal 6 2 58 2 2" xfId="37448" xr:uid="{ACFC4FED-7CBE-48A9-8050-95A37069678D}"/>
    <cellStyle name="Normal 6 2 58 3" xfId="37449" xr:uid="{B802E8C6-D2DF-4186-993E-D7B61584F5C0}"/>
    <cellStyle name="Normal 6 2 59" xfId="37450" xr:uid="{43BA4CF9-FB0E-4721-A4DB-2CB50FEDA48C}"/>
    <cellStyle name="Normal 6 2 59 2" xfId="37451" xr:uid="{F6DC1CB1-E485-4DA0-914B-F2358FDB46BF}"/>
    <cellStyle name="Normal 6 2 59 2 2" xfId="37452" xr:uid="{0E8F4973-9568-4475-A842-73BCC0CC6EE3}"/>
    <cellStyle name="Normal 6 2 59 3" xfId="37453" xr:uid="{56304CF0-4B1D-43A9-BC60-6F241BEC6921}"/>
    <cellStyle name="Normal 6 2 6" xfId="37454" xr:uid="{B84FED1D-7F0D-43CD-9A37-14B480DC9184}"/>
    <cellStyle name="Normal 6 2 6 2" xfId="37455" xr:uid="{3813C790-43F6-476A-8377-464253A5BE59}"/>
    <cellStyle name="Normal 6 2 6 2 2" xfId="37456" xr:uid="{0768F20B-0142-4C71-86AF-E9EECD8D6C9C}"/>
    <cellStyle name="Normal 6 2 6 3" xfId="37457" xr:uid="{5EBFF500-C580-458B-859D-ED876E15398B}"/>
    <cellStyle name="Normal 6 2 6 4" xfId="37458" xr:uid="{5DEBAECD-ED8D-4DCE-890C-3F6FF4D3C043}"/>
    <cellStyle name="Normal 6 2 60" xfId="37459" xr:uid="{50ED8A62-A995-4147-BD43-2050101297CF}"/>
    <cellStyle name="Normal 6 2 60 2" xfId="37460" xr:uid="{D80B91E9-89B1-4FB2-B9B3-9DC9B94DC8C1}"/>
    <cellStyle name="Normal 6 2 60 2 2" xfId="37461" xr:uid="{1724BB4E-3EAD-44BB-895B-EF172A06B6D7}"/>
    <cellStyle name="Normal 6 2 60 3" xfId="37462" xr:uid="{E0B6FF92-AC3D-4688-84C8-FC44FE839F44}"/>
    <cellStyle name="Normal 6 2 61" xfId="37463" xr:uid="{A28671E0-7447-4C04-AF14-1524013174AB}"/>
    <cellStyle name="Normal 6 2 61 2" xfId="37464" xr:uid="{C9F117B8-081C-4F4B-8E7E-D5CF3C2BBF10}"/>
    <cellStyle name="Normal 6 2 61 2 2" xfId="37465" xr:uid="{62AF2A87-B132-4BA9-936C-DCB98267340F}"/>
    <cellStyle name="Normal 6 2 61 3" xfId="37466" xr:uid="{8C387DF9-112E-4B0E-9F72-6959A78021D5}"/>
    <cellStyle name="Normal 6 2 62" xfId="37467" xr:uid="{9C2F0202-D1E3-485C-9866-42DE48FD90FE}"/>
    <cellStyle name="Normal 6 2 62 2" xfId="37468" xr:uid="{47D6C732-5B64-44CB-B005-7B66240F15BB}"/>
    <cellStyle name="Normal 6 2 62 2 2" xfId="37469" xr:uid="{E2B9B086-0B73-4F20-8244-6CFAC6B4F710}"/>
    <cellStyle name="Normal 6 2 62 3" xfId="37470" xr:uid="{E0D8C2EA-8041-4314-99A1-E84E7541CC7B}"/>
    <cellStyle name="Normal 6 2 63" xfId="37471" xr:uid="{E6C3562C-6E49-44F0-8A8D-0B9C786A7A40}"/>
    <cellStyle name="Normal 6 2 63 2" xfId="37472" xr:uid="{FF14339B-D2D6-4BD6-9BBF-BE0426CB67FB}"/>
    <cellStyle name="Normal 6 2 63 2 2" xfId="37473" xr:uid="{3095C4DB-AE6C-4212-99E9-8617433467E1}"/>
    <cellStyle name="Normal 6 2 63 3" xfId="37474" xr:uid="{A734C2C0-0170-4674-869C-8883F9E25B63}"/>
    <cellStyle name="Normal 6 2 64" xfId="37475" xr:uid="{478D6DB7-1124-447C-B739-07DD383E7839}"/>
    <cellStyle name="Normal 6 2 64 2" xfId="37476" xr:uid="{DBFE1BFA-4760-4D3E-BFCF-5249742C29A5}"/>
    <cellStyle name="Normal 6 2 64 2 2" xfId="37477" xr:uid="{11265D7F-8EDA-48A7-B185-A8D7DB243B78}"/>
    <cellStyle name="Normal 6 2 64 3" xfId="37478" xr:uid="{BAE14647-9867-45F5-92E8-C94EC4AD88C2}"/>
    <cellStyle name="Normal 6 2 65" xfId="37479" xr:uid="{0F1D84C7-8A32-4EAF-9637-C652689B7F7C}"/>
    <cellStyle name="Normal 6 2 65 2" xfId="37480" xr:uid="{256407E4-2817-4093-B03A-8D7CA4D9AF01}"/>
    <cellStyle name="Normal 6 2 65 2 2" xfId="37481" xr:uid="{0F424770-82BF-443E-8887-D9BBA7495ECB}"/>
    <cellStyle name="Normal 6 2 65 3" xfId="37482" xr:uid="{71387499-2BD7-4823-A78D-31563462B49F}"/>
    <cellStyle name="Normal 6 2 66" xfId="37483" xr:uid="{24C8279B-9C04-491C-B09C-04CAA7F2BC36}"/>
    <cellStyle name="Normal 6 2 66 2" xfId="37484" xr:uid="{0C8923F7-E569-4B6D-90DB-5C19DBBB4852}"/>
    <cellStyle name="Normal 6 2 66 2 2" xfId="37485" xr:uid="{E860CB97-2A1A-45F8-9CAF-DE967DEEAF5D}"/>
    <cellStyle name="Normal 6 2 66 3" xfId="37486" xr:uid="{D157AE78-A0FF-4272-BDCD-20345C4EF83D}"/>
    <cellStyle name="Normal 6 2 67" xfId="37487" xr:uid="{CC38677F-D8FB-43F2-A308-25674D59D450}"/>
    <cellStyle name="Normal 6 2 67 2" xfId="37488" xr:uid="{101AAABE-A0D0-4CED-BD5A-00F7B1CFEE92}"/>
    <cellStyle name="Normal 6 2 67 2 2" xfId="37489" xr:uid="{C14EEA40-1F3C-4B85-B4BD-1F3B7F604E77}"/>
    <cellStyle name="Normal 6 2 67 3" xfId="37490" xr:uid="{30A9643B-897A-433B-8705-777B0D742197}"/>
    <cellStyle name="Normal 6 2 68" xfId="37491" xr:uid="{D8A774D8-5E36-49C2-9A04-1C9392C025C2}"/>
    <cellStyle name="Normal 6 2 68 2" xfId="37492" xr:uid="{B39B3976-E4C9-4206-BE0D-D6AD23C013D0}"/>
    <cellStyle name="Normal 6 2 68 2 2" xfId="37493" xr:uid="{D9976BC8-B7D1-4B7B-A98B-AE7AC1FF5F79}"/>
    <cellStyle name="Normal 6 2 68 3" xfId="37494" xr:uid="{7536D2B4-B548-4367-8209-A2718F04695C}"/>
    <cellStyle name="Normal 6 2 69" xfId="37495" xr:uid="{20E7042A-52E4-4327-8E74-163E4EFCD41E}"/>
    <cellStyle name="Normal 6 2 69 2" xfId="37496" xr:uid="{177A7EF8-47C1-42B8-BA6D-929B90EF8651}"/>
    <cellStyle name="Normal 6 2 69 2 2" xfId="37497" xr:uid="{19BC9E79-2AEF-4642-BCF8-D1AA6F373AA7}"/>
    <cellStyle name="Normal 6 2 69 3" xfId="37498" xr:uid="{1AAB22E5-A18B-4B46-B97A-4B8486F2604F}"/>
    <cellStyle name="Normal 6 2 7" xfId="37499" xr:uid="{8CBE0D86-554B-4C13-9E87-173CC545754E}"/>
    <cellStyle name="Normal 6 2 7 2" xfId="37500" xr:uid="{248E5484-3B15-42C3-8D0B-21FE6308CE12}"/>
    <cellStyle name="Normal 6 2 7 2 2" xfId="37501" xr:uid="{A2513399-1A9E-43D8-933D-41B04F86A192}"/>
    <cellStyle name="Normal 6 2 7 3" xfId="37502" xr:uid="{AB59425C-4395-461A-B911-A52273E4105D}"/>
    <cellStyle name="Normal 6 2 7 4" xfId="37503" xr:uid="{90913A84-F764-4813-A26A-D8D10B43C994}"/>
    <cellStyle name="Normal 6 2 70" xfId="37504" xr:uid="{18113C28-43F0-4D43-B3C3-07F4882E946F}"/>
    <cellStyle name="Normal 6 2 70 2" xfId="37505" xr:uid="{B29ACDEB-25F9-4024-99B6-1DE9EA3D96AC}"/>
    <cellStyle name="Normal 6 2 70 2 2" xfId="37506" xr:uid="{27B1DBE1-9B78-42FC-A397-8B4A08F19A15}"/>
    <cellStyle name="Normal 6 2 70 3" xfId="37507" xr:uid="{C8BA8CD6-869A-4C5A-A633-DE64EA98A4AC}"/>
    <cellStyle name="Normal 6 2 71" xfId="37508" xr:uid="{31595969-F70B-41AD-B8C6-F013567EBECD}"/>
    <cellStyle name="Normal 6 2 71 2" xfId="37509" xr:uid="{89EAD39F-0A6D-46E0-8859-D5A45CC8FFEE}"/>
    <cellStyle name="Normal 6 2 71 2 2" xfId="37510" xr:uid="{9CD1E231-D19E-4CA5-80C6-CAD6CBB4FCC8}"/>
    <cellStyle name="Normal 6 2 71 3" xfId="37511" xr:uid="{59311CC2-BB3F-4548-9A84-601068A978FA}"/>
    <cellStyle name="Normal 6 2 72" xfId="37512" xr:uid="{A2094C43-5233-4D9D-A146-51ACDB618279}"/>
    <cellStyle name="Normal 6 2 72 2" xfId="37513" xr:uid="{B94EE7BF-9195-4203-A12F-298FAF052223}"/>
    <cellStyle name="Normal 6 2 72 2 2" xfId="37514" xr:uid="{E7DF4428-0F9F-4B37-BBA4-81851C197956}"/>
    <cellStyle name="Normal 6 2 72 3" xfId="37515" xr:uid="{1E50605E-B388-4095-8025-3B02A7B6FABA}"/>
    <cellStyle name="Normal 6 2 73" xfId="37516" xr:uid="{53A0DED9-DFEA-41BC-A0BF-5C5B4FC2B86B}"/>
    <cellStyle name="Normal 6 2 73 2" xfId="37517" xr:uid="{1012A5AC-7917-4585-82C9-A267BF7F3468}"/>
    <cellStyle name="Normal 6 2 73 2 2" xfId="37518" xr:uid="{8EDAF639-2174-4304-AD6A-9AF3611F66AD}"/>
    <cellStyle name="Normal 6 2 73 3" xfId="37519" xr:uid="{9A6AB08F-EC1A-4483-89F9-A07136B4FC9C}"/>
    <cellStyle name="Normal 6 2 74" xfId="37520" xr:uid="{7440848D-D733-4E80-BE52-E70BD4C8B576}"/>
    <cellStyle name="Normal 6 2 74 2" xfId="37521" xr:uid="{2815270D-563B-49B6-A510-6F19445C54B3}"/>
    <cellStyle name="Normal 6 2 74 2 2" xfId="37522" xr:uid="{2A4336C3-6F30-4D8F-ABC8-7839052E9ECE}"/>
    <cellStyle name="Normal 6 2 74 3" xfId="37523" xr:uid="{50FDE31A-C120-4EAC-8949-9EC625FBA75A}"/>
    <cellStyle name="Normal 6 2 75" xfId="37524" xr:uid="{FD19604A-3709-45DF-B4D2-BB96A3A0CEC9}"/>
    <cellStyle name="Normal 6 2 75 2" xfId="37525" xr:uid="{2A2BFEA2-9C48-42AD-A78B-4F7E5173DE76}"/>
    <cellStyle name="Normal 6 2 75 2 2" xfId="37526" xr:uid="{DF6DF406-CCD1-4B30-8304-7909C8D63461}"/>
    <cellStyle name="Normal 6 2 75 3" xfId="37527" xr:uid="{A1BF18AE-81AF-4EE1-980B-0AF6A40590D0}"/>
    <cellStyle name="Normal 6 2 76" xfId="37528" xr:uid="{36D575B7-5BF2-4DC0-ABC9-ADCF29D0D20B}"/>
    <cellStyle name="Normal 6 2 76 2" xfId="37529" xr:uid="{6E0A0F59-64E9-4ACC-8B57-F8133951B07B}"/>
    <cellStyle name="Normal 6 2 76 2 2" xfId="37530" xr:uid="{881B77B4-8433-4EA8-8B6B-B84D2FC5FB11}"/>
    <cellStyle name="Normal 6 2 76 3" xfId="37531" xr:uid="{F23F9FCB-6FEF-48B0-8272-ED0E45193ECB}"/>
    <cellStyle name="Normal 6 2 77" xfId="37532" xr:uid="{54FFE513-1D52-4A3D-B314-346248082D44}"/>
    <cellStyle name="Normal 6 2 77 2" xfId="37533" xr:uid="{8F9ADFD9-A2BE-4633-8C9A-B5A2EE0B42A5}"/>
    <cellStyle name="Normal 6 2 77 2 2" xfId="37534" xr:uid="{1AE77C9A-E3D4-4FCB-9600-C6AAA09DC4B6}"/>
    <cellStyle name="Normal 6 2 77 3" xfId="37535" xr:uid="{DB4A3A6C-E1A3-4E6D-AC87-F4B1510A0D7F}"/>
    <cellStyle name="Normal 6 2 78" xfId="37536" xr:uid="{9DBD82DF-46AB-4EAF-8411-B9572FE4CB9C}"/>
    <cellStyle name="Normal 6 2 78 2" xfId="37537" xr:uid="{465B3F9C-7265-4B0D-9EFD-406F7F347CA3}"/>
    <cellStyle name="Normal 6 2 78 2 2" xfId="37538" xr:uid="{6C015F22-974D-44AB-986A-D14C7B32BFD5}"/>
    <cellStyle name="Normal 6 2 78 3" xfId="37539" xr:uid="{D2370E7D-358A-4B0A-95C3-BD903191E2BA}"/>
    <cellStyle name="Normal 6 2 79" xfId="37540" xr:uid="{95A13C2B-A79D-4168-BBBC-1963F8B431BE}"/>
    <cellStyle name="Normal 6 2 79 2" xfId="37541" xr:uid="{9372C19A-AC65-4080-9AA6-1DF7C6AECCBB}"/>
    <cellStyle name="Normal 6 2 79 2 2" xfId="37542" xr:uid="{DAA3B6C2-B544-4F15-A77B-5309B2B17610}"/>
    <cellStyle name="Normal 6 2 79 3" xfId="37543" xr:uid="{9649B84C-6198-436C-B3FE-0B36331AFB93}"/>
    <cellStyle name="Normal 6 2 8" xfId="37544" xr:uid="{F6D11792-B515-42DA-A6A6-43E263C74E2F}"/>
    <cellStyle name="Normal 6 2 8 2" xfId="37545" xr:uid="{E6008A35-5564-4338-8284-59060CE7DBFB}"/>
    <cellStyle name="Normal 6 2 8 2 2" xfId="37546" xr:uid="{5BC7F123-699A-4D9A-8301-DCDA480B75AA}"/>
    <cellStyle name="Normal 6 2 8 3" xfId="37547" xr:uid="{54A841EE-A310-480F-9948-E7BBD8A1C16D}"/>
    <cellStyle name="Normal 6 2 8 4" xfId="37548" xr:uid="{5306D00B-7025-4C5B-A210-885C6D51BA09}"/>
    <cellStyle name="Normal 6 2 80" xfId="37549" xr:uid="{7144F9A4-B67E-4D75-8508-533B9128C811}"/>
    <cellStyle name="Normal 6 2 80 2" xfId="37550" xr:uid="{E690B22B-063E-4E20-8786-E2911CED635E}"/>
    <cellStyle name="Normal 6 2 80 2 2" xfId="37551" xr:uid="{5371C988-2796-479E-A40E-221B10AEEBAD}"/>
    <cellStyle name="Normal 6 2 80 3" xfId="37552" xr:uid="{0046E724-F289-46DC-9DEC-59E044638436}"/>
    <cellStyle name="Normal 6 2 81" xfId="37553" xr:uid="{B4EC6F3A-4C6E-4876-8E87-971EBEAB8A66}"/>
    <cellStyle name="Normal 6 2 81 2" xfId="37554" xr:uid="{A5883811-7372-4C5D-8EA5-D700779DE9DE}"/>
    <cellStyle name="Normal 6 2 81 2 2" xfId="37555" xr:uid="{C1D48C29-4A99-4382-947F-0560655CC30E}"/>
    <cellStyle name="Normal 6 2 81 3" xfId="37556" xr:uid="{1D650CAD-5F50-45D0-92A4-28B485DAC50A}"/>
    <cellStyle name="Normal 6 2 82" xfId="37557" xr:uid="{DF07AD9E-6ABF-4B68-92AE-1EE4657463CE}"/>
    <cellStyle name="Normal 6 2 82 2" xfId="37558" xr:uid="{C75AA2F3-9610-4862-ABE5-2A633EB4D56C}"/>
    <cellStyle name="Normal 6 2 82 2 2" xfId="37559" xr:uid="{01B13520-D0FF-4E28-952C-D3192A996C54}"/>
    <cellStyle name="Normal 6 2 82 3" xfId="37560" xr:uid="{E7D7176C-3B10-42AC-BFF1-04F2431E75B3}"/>
    <cellStyle name="Normal 6 2 83" xfId="37561" xr:uid="{502C197F-4073-445E-B0E6-148CE1CFCB65}"/>
    <cellStyle name="Normal 6 2 83 2" xfId="37562" xr:uid="{FE4DEEA6-ED34-481A-AA6E-293B17117377}"/>
    <cellStyle name="Normal 6 2 83 2 2" xfId="37563" xr:uid="{8EF4656B-D875-47B6-BAE3-169EDD1C6690}"/>
    <cellStyle name="Normal 6 2 83 3" xfId="37564" xr:uid="{C445F620-13D0-412D-8EE3-F3E893CD79DC}"/>
    <cellStyle name="Normal 6 2 84" xfId="37565" xr:uid="{ECF801BB-B2CF-4021-BD8B-A785CABF6116}"/>
    <cellStyle name="Normal 6 2 84 2" xfId="37566" xr:uid="{AB8F0DF8-EB22-4A59-A405-B5D827488FF5}"/>
    <cellStyle name="Normal 6 2 84 2 2" xfId="37567" xr:uid="{19F6513E-F1D6-4884-96BE-237CAE2B8672}"/>
    <cellStyle name="Normal 6 2 84 3" xfId="37568" xr:uid="{9AC09BCF-CC83-4668-969F-F65B7DAE9A70}"/>
    <cellStyle name="Normal 6 2 85" xfId="37569" xr:uid="{CAB8F1D9-6F5F-4496-B6E6-10CCB7E30FF8}"/>
    <cellStyle name="Normal 6 2 85 2" xfId="37570" xr:uid="{5C43791C-5037-4A8C-91C4-1442FA6E5D52}"/>
    <cellStyle name="Normal 6 2 85 2 2" xfId="37571" xr:uid="{57EA40B6-15C1-4063-A2E8-96E1157D2887}"/>
    <cellStyle name="Normal 6 2 85 3" xfId="37572" xr:uid="{8862F0EA-8734-4FC6-B524-DD9B1150FB7A}"/>
    <cellStyle name="Normal 6 2 86" xfId="37573" xr:uid="{E440F5AC-7130-4514-9F15-BC0917D01AF6}"/>
    <cellStyle name="Normal 6 2 86 2" xfId="37574" xr:uid="{112BEFBF-35E2-4525-9C97-7D34C24FC02C}"/>
    <cellStyle name="Normal 6 2 86 2 2" xfId="37575" xr:uid="{56AABC6A-8272-475C-AB7D-C840D018A4E3}"/>
    <cellStyle name="Normal 6 2 86 3" xfId="37576" xr:uid="{24ED959B-DE85-4BE7-94ED-708F4483CACA}"/>
    <cellStyle name="Normal 6 2 87" xfId="37577" xr:uid="{66E43197-25E1-41F4-9F6A-E00EFA5F3800}"/>
    <cellStyle name="Normal 6 2 87 2" xfId="37578" xr:uid="{DE4BA9EF-B40D-47CF-910D-B4F649CE60A6}"/>
    <cellStyle name="Normal 6 2 87 2 2" xfId="37579" xr:uid="{5EB067E1-3322-4ED2-8293-DEDA6E471726}"/>
    <cellStyle name="Normal 6 2 87 3" xfId="37580" xr:uid="{4285C310-94A7-4E79-BE7D-2FE68704E892}"/>
    <cellStyle name="Normal 6 2 88" xfId="37581" xr:uid="{58E916D2-204C-467A-942B-39D53CB5D1DE}"/>
    <cellStyle name="Normal 6 2 88 2" xfId="37582" xr:uid="{146C539A-9BD6-4726-9441-03EBDFB2007D}"/>
    <cellStyle name="Normal 6 2 89" xfId="37583" xr:uid="{92FC616C-FF41-4488-A566-A0A7EA0AFF2A}"/>
    <cellStyle name="Normal 6 2 9" xfId="37584" xr:uid="{145781F0-B84C-410F-875A-78F5E1CA0159}"/>
    <cellStyle name="Normal 6 2 9 2" xfId="37585" xr:uid="{C87E8FE3-7719-49AC-9FB5-B617CFFF10EA}"/>
    <cellStyle name="Normal 6 2 9 2 2" xfId="37586" xr:uid="{4141957B-467B-4592-9020-619F0C9AA8DF}"/>
    <cellStyle name="Normal 6 2 9 3" xfId="37587" xr:uid="{30AF96E6-9711-4662-8291-1CD2D637ED5C}"/>
    <cellStyle name="Normal 6 2 90" xfId="37588" xr:uid="{AEB971A4-FC38-4C34-8FF4-492FE3D6AC6D}"/>
    <cellStyle name="Normal 6 2_Mes Actual" xfId="37589" xr:uid="{8D4D2A92-6BC2-4274-A001-5282D46BCAE4}"/>
    <cellStyle name="Normal 6 20" xfId="37590" xr:uid="{B10B058D-461E-403E-AA08-2E3B5C4754DC}"/>
    <cellStyle name="Normal 6 20 2" xfId="37591" xr:uid="{8F8306FE-14E6-4E2F-BAB1-3598AD2F094F}"/>
    <cellStyle name="Normal 6 20 2 2" xfId="37592" xr:uid="{1E06631A-99F0-41EB-9A6A-E49B463506B0}"/>
    <cellStyle name="Normal 6 20 3" xfId="37593" xr:uid="{863A5157-AB44-4146-AF87-81F25760E031}"/>
    <cellStyle name="Normal 6 20 4" xfId="37594" xr:uid="{E0C90FCB-F4BE-4563-8731-8DBC25B74EF7}"/>
    <cellStyle name="Normal 6 21" xfId="37595" xr:uid="{138566DE-3A6C-4184-BBAA-935CD8D82FF2}"/>
    <cellStyle name="Normal 6 21 2" xfId="37596" xr:uid="{CA478975-BCA8-45B3-853E-0526251BD507}"/>
    <cellStyle name="Normal 6 21 2 2" xfId="37597" xr:uid="{DA5A8244-E1A2-4818-99D8-DDBB36DE0658}"/>
    <cellStyle name="Normal 6 21 3" xfId="37598" xr:uid="{804C3B6D-16A9-4F54-8E66-303C90779271}"/>
    <cellStyle name="Normal 6 22" xfId="37599" xr:uid="{244D5E56-39F5-4F93-A67D-1D81B922B6C9}"/>
    <cellStyle name="Normal 6 22 2" xfId="37600" xr:uid="{E6641A9F-58FB-4B7E-9FD9-5F2A6CF75CC6}"/>
    <cellStyle name="Normal 6 22 2 2" xfId="37601" xr:uid="{45AD3135-ED87-45CA-873C-F3DB407F150B}"/>
    <cellStyle name="Normal 6 22 3" xfId="37602" xr:uid="{C15D4613-996B-425A-BC98-C0873A6CEDE9}"/>
    <cellStyle name="Normal 6 23" xfId="37603" xr:uid="{FDB90E63-247F-4D18-8386-89E9AF451D3A}"/>
    <cellStyle name="Normal 6 23 2" xfId="37604" xr:uid="{F8893569-BAEB-4FCA-86A4-2FE5E33B6858}"/>
    <cellStyle name="Normal 6 23 2 2" xfId="37605" xr:uid="{FF66F985-747C-47B3-AF3F-F8A46E2DFB76}"/>
    <cellStyle name="Normal 6 23 3" xfId="37606" xr:uid="{3F50492A-0073-447B-AF99-86E25FC777E1}"/>
    <cellStyle name="Normal 6 24" xfId="37607" xr:uid="{14319BC5-8965-4D07-8C32-5FC1684F6536}"/>
    <cellStyle name="Normal 6 24 2" xfId="37608" xr:uid="{06C2CB8C-4B3A-46D3-9903-D65C72B248A6}"/>
    <cellStyle name="Normal 6 24 2 2" xfId="37609" xr:uid="{A97F072F-957D-4064-A4B3-89D223D05B87}"/>
    <cellStyle name="Normal 6 24 3" xfId="37610" xr:uid="{729AC5B8-BC6B-4D91-A856-44BDA66548BC}"/>
    <cellStyle name="Normal 6 25" xfId="37611" xr:uid="{A120A96C-A861-4689-8106-57317FCA7DD9}"/>
    <cellStyle name="Normal 6 25 2" xfId="37612" xr:uid="{44F769CE-B410-460F-8567-1BEDA66E1AA7}"/>
    <cellStyle name="Normal 6 25 2 2" xfId="37613" xr:uid="{42628B2C-CF2D-43AE-A7F8-931D66162572}"/>
    <cellStyle name="Normal 6 25 3" xfId="37614" xr:uid="{8CB2C4C7-8751-4C59-87D2-29C9547D908B}"/>
    <cellStyle name="Normal 6 26" xfId="37615" xr:uid="{01C39375-E679-4F1A-8B35-E2341C8C71BC}"/>
    <cellStyle name="Normal 6 26 2" xfId="37616" xr:uid="{EA99D5CA-8D42-458C-BCB8-3C3757D4EE0F}"/>
    <cellStyle name="Normal 6 26 2 2" xfId="37617" xr:uid="{EBC4EB43-FDE8-4DA0-932C-0825469E851C}"/>
    <cellStyle name="Normal 6 26 3" xfId="37618" xr:uid="{5BECAF9D-F270-4896-9754-F243BDDAE900}"/>
    <cellStyle name="Normal 6 27" xfId="37619" xr:uid="{DDE24CCA-29E7-4F43-91D9-A75DB941BD95}"/>
    <cellStyle name="Normal 6 27 2" xfId="37620" xr:uid="{95BFBCB4-5FDB-4C98-9CDB-EA1E15836B8C}"/>
    <cellStyle name="Normal 6 27 2 2" xfId="37621" xr:uid="{53DFF36D-4023-4863-8AAB-414E7FCD6A2B}"/>
    <cellStyle name="Normal 6 27 3" xfId="37622" xr:uid="{6E3A9732-9BAF-4B3D-AD7B-F2C63AFB93BB}"/>
    <cellStyle name="Normal 6 28" xfId="37623" xr:uid="{F0C742DB-5670-467F-9D04-DC160C849E14}"/>
    <cellStyle name="Normal 6 28 2" xfId="37624" xr:uid="{94531ECC-B65E-4B81-8351-4DE4D8511A3E}"/>
    <cellStyle name="Normal 6 28 2 2" xfId="37625" xr:uid="{45FA751C-A58C-4F1B-8992-2E7D90E1903B}"/>
    <cellStyle name="Normal 6 28 3" xfId="37626" xr:uid="{48BA13C7-302C-422A-B7EF-87530847AA16}"/>
    <cellStyle name="Normal 6 29" xfId="37627" xr:uid="{DAE9F69F-0413-4F75-AD92-39755AF33F05}"/>
    <cellStyle name="Normal 6 29 2" xfId="37628" xr:uid="{A8F086BE-F6DE-4BCE-BDBD-DAC304CA0D60}"/>
    <cellStyle name="Normal 6 29 2 2" xfId="37629" xr:uid="{60E5575E-0FE8-4256-9046-B320B62544D1}"/>
    <cellStyle name="Normal 6 29 3" xfId="37630" xr:uid="{781D6538-E38C-477B-B114-95877E804841}"/>
    <cellStyle name="Normal 6 3" xfId="37631" xr:uid="{86FDACFD-A948-46D4-B5E0-9192FA96D2DB}"/>
    <cellStyle name="Normal 6 3 10" xfId="37632" xr:uid="{14F6074B-D2F4-4582-9B08-EFBAC7DBA437}"/>
    <cellStyle name="Normal 6 3 10 2" xfId="37633" xr:uid="{51302FE2-58E2-4EB2-8501-516FB4CDA224}"/>
    <cellStyle name="Normal 6 3 10 2 2" xfId="37634" xr:uid="{455BF287-0818-4A41-A1DA-2A59E6361C0F}"/>
    <cellStyle name="Normal 6 3 10 3" xfId="37635" xr:uid="{ED0FCEE0-EE01-4B40-B8E4-08A7D124413A}"/>
    <cellStyle name="Normal 6 3 11" xfId="37636" xr:uid="{317847DC-928B-40FE-B19E-74A00834DACC}"/>
    <cellStyle name="Normal 6 3 11 2" xfId="37637" xr:uid="{7064296C-C13A-4C49-879D-EFBDA965E5FF}"/>
    <cellStyle name="Normal 6 3 11 2 2" xfId="37638" xr:uid="{B32ABE85-F3C3-489E-A758-0D8349D380A1}"/>
    <cellStyle name="Normal 6 3 11 3" xfId="37639" xr:uid="{A988F02B-05D2-4922-B5AD-08C962C62A20}"/>
    <cellStyle name="Normal 6 3 12" xfId="37640" xr:uid="{836FCB04-077A-4B36-BDC7-CCF153D1CB01}"/>
    <cellStyle name="Normal 6 3 12 2" xfId="37641" xr:uid="{51F80130-2617-4F57-9CCA-9786FF196525}"/>
    <cellStyle name="Normal 6 3 12 2 2" xfId="37642" xr:uid="{C6DB1590-352A-458A-B9DD-EA62F9938268}"/>
    <cellStyle name="Normal 6 3 12 3" xfId="37643" xr:uid="{A5DD4FF1-3D71-4D0F-BEC4-0235F95222ED}"/>
    <cellStyle name="Normal 6 3 13" xfId="37644" xr:uid="{61CEE58C-1B36-466B-AC4C-11B0F752E5FB}"/>
    <cellStyle name="Normal 6 3 13 2" xfId="37645" xr:uid="{E1FE3D9E-1109-4F4F-880F-C24E33B57FFE}"/>
    <cellStyle name="Normal 6 3 13 2 2" xfId="37646" xr:uid="{82CAF002-9361-44BC-8C7D-2A3117AD3CE7}"/>
    <cellStyle name="Normal 6 3 13 3" xfId="37647" xr:uid="{1E203F3A-C2F3-4559-B7B4-563781F4E471}"/>
    <cellStyle name="Normal 6 3 14" xfId="37648" xr:uid="{850F82C2-C733-480A-875B-C6CE8FB8C30C}"/>
    <cellStyle name="Normal 6 3 14 2" xfId="37649" xr:uid="{22FFDAB3-9924-43AF-A3C3-B5F64595BF03}"/>
    <cellStyle name="Normal 6 3 14 2 2" xfId="37650" xr:uid="{DB063242-1FC1-4C64-B151-BF6C5252DA31}"/>
    <cellStyle name="Normal 6 3 14 3" xfId="37651" xr:uid="{572EA464-6A88-4A3F-8E0B-427FC3BB2E02}"/>
    <cellStyle name="Normal 6 3 15" xfId="37652" xr:uid="{229008F5-FFBA-47A6-B857-F0D24E8E3E78}"/>
    <cellStyle name="Normal 6 3 15 2" xfId="37653" xr:uid="{3A7952CC-902E-49F8-AF45-4D0B0D80AFB5}"/>
    <cellStyle name="Normal 6 3 15 2 2" xfId="37654" xr:uid="{37CFD916-0B77-4A21-B39A-3C54BF2B020F}"/>
    <cellStyle name="Normal 6 3 15 3" xfId="37655" xr:uid="{B0D74F0E-A78B-499E-B9D0-70D9459BF5BF}"/>
    <cellStyle name="Normal 6 3 16" xfId="37656" xr:uid="{812EED1B-D0C3-4A60-A77D-0296A4B0BABF}"/>
    <cellStyle name="Normal 6 3 16 2" xfId="37657" xr:uid="{99984097-FDCE-4289-BEE0-2ADA0F518E7A}"/>
    <cellStyle name="Normal 6 3 16 2 2" xfId="37658" xr:uid="{CB49ED3C-B2F0-41E5-8C2C-16657D513871}"/>
    <cellStyle name="Normal 6 3 16 3" xfId="37659" xr:uid="{E0E73A0F-8942-4C88-9274-DCC3C0368C78}"/>
    <cellStyle name="Normal 6 3 17" xfId="37660" xr:uid="{BF1F4D3F-447F-4B87-A424-4D11B4514B01}"/>
    <cellStyle name="Normal 6 3 17 2" xfId="37661" xr:uid="{A7112ECE-39DD-461A-94DB-4361123AF659}"/>
    <cellStyle name="Normal 6 3 17 2 2" xfId="37662" xr:uid="{96F31390-B8B1-4D9A-8FB8-46337242340B}"/>
    <cellStyle name="Normal 6 3 17 3" xfId="37663" xr:uid="{0540B1DC-EA50-4658-B846-4D78A012EAFA}"/>
    <cellStyle name="Normal 6 3 18" xfId="37664" xr:uid="{C9C85374-BB92-4E90-8A49-56D355769F7F}"/>
    <cellStyle name="Normal 6 3 18 2" xfId="37665" xr:uid="{2744F39E-D35F-4818-87B2-905E1A9814BB}"/>
    <cellStyle name="Normal 6 3 18 2 2" xfId="37666" xr:uid="{F0474BBD-B059-4674-A1FB-DBF0D748D3EC}"/>
    <cellStyle name="Normal 6 3 18 3" xfId="37667" xr:uid="{957CC79B-32CE-4E19-A049-563368040925}"/>
    <cellStyle name="Normal 6 3 19" xfId="37668" xr:uid="{211E897E-CF0D-441D-9141-1FBD65AB1650}"/>
    <cellStyle name="Normal 6 3 19 2" xfId="37669" xr:uid="{C425ED93-795F-43F6-9F34-88316057BDCC}"/>
    <cellStyle name="Normal 6 3 19 2 2" xfId="37670" xr:uid="{D8AE78DE-0304-4752-87BE-1F9A055734C5}"/>
    <cellStyle name="Normal 6 3 19 3" xfId="37671" xr:uid="{4558D748-3BD1-49D1-BFE5-8366983DCF65}"/>
    <cellStyle name="Normal 6 3 2" xfId="37672" xr:uid="{40907682-534D-46A9-9AAF-79BBAFA6CCE7}"/>
    <cellStyle name="Normal 6 3 2 2" xfId="37673" xr:uid="{2FD4BB69-AEF9-4BA4-AF14-EC7655A44EDE}"/>
    <cellStyle name="Normal 6 3 2 2 2" xfId="37674" xr:uid="{DDB1AD73-3564-4C7A-A92C-7BF3C547778D}"/>
    <cellStyle name="Normal 6 3 2 2 2 2" xfId="37675" xr:uid="{DCA58F3A-1B95-4AB0-A7DF-49CBA5397BD6}"/>
    <cellStyle name="Normal 6 3 2 2 3" xfId="37676" xr:uid="{46109115-849B-478D-A083-E73F3064B590}"/>
    <cellStyle name="Normal 6 3 2 3" xfId="37677" xr:uid="{8B0BA694-690F-4D79-BDDF-A49FC8BB94DD}"/>
    <cellStyle name="Normal 6 3 2 3 2" xfId="37678" xr:uid="{789D9017-0605-4B41-854A-0FC185C121B0}"/>
    <cellStyle name="Normal 6 3 2 4" xfId="37679" xr:uid="{7737460A-740C-4EE4-B4DD-B8A11629A3B3}"/>
    <cellStyle name="Normal 6 3 2_Mov Acciones" xfId="37680" xr:uid="{F049C199-A898-4CAD-878E-72156C808016}"/>
    <cellStyle name="Normal 6 3 20" xfId="37681" xr:uid="{26B2B873-BC41-47E6-848E-68F42603DC9B}"/>
    <cellStyle name="Normal 6 3 20 2" xfId="37682" xr:uid="{D18F22DC-A6BE-486A-93EE-FA97E41D7390}"/>
    <cellStyle name="Normal 6 3 20 2 2" xfId="37683" xr:uid="{6F4ADF88-7CA3-43E1-839B-350BF241B02D}"/>
    <cellStyle name="Normal 6 3 20 3" xfId="37684" xr:uid="{05261294-7152-423A-9015-180C8D2E1DC0}"/>
    <cellStyle name="Normal 6 3 21" xfId="37685" xr:uid="{E83F2087-C0F9-4E06-8691-33753F178038}"/>
    <cellStyle name="Normal 6 3 21 2" xfId="37686" xr:uid="{AEF206FE-84A0-423B-9A90-216CA2F8595A}"/>
    <cellStyle name="Normal 6 3 21 2 2" xfId="37687" xr:uid="{D77370A2-C859-4272-8441-C43C62E50BA5}"/>
    <cellStyle name="Normal 6 3 21 3" xfId="37688" xr:uid="{ABD175E4-D7CA-4440-976A-EE3748CFD9AA}"/>
    <cellStyle name="Normal 6 3 22" xfId="37689" xr:uid="{42CAF259-FECC-4A77-80E7-9F703FBF6E62}"/>
    <cellStyle name="Normal 6 3 22 2" xfId="37690" xr:uid="{5A6E9D5F-BEF6-4FB3-8371-D04121F36932}"/>
    <cellStyle name="Normal 6 3 22 2 2" xfId="37691" xr:uid="{0F3E1892-B477-433E-A24A-2325497042B2}"/>
    <cellStyle name="Normal 6 3 22 3" xfId="37692" xr:uid="{FD052094-3C6E-41D3-AB4A-AA1F7C4E2605}"/>
    <cellStyle name="Normal 6 3 23" xfId="37693" xr:uid="{8610603A-7E94-411F-8253-5386A3FA8B74}"/>
    <cellStyle name="Normal 6 3 23 2" xfId="37694" xr:uid="{59861EDD-0CD3-41B9-8F70-1B057FB98D96}"/>
    <cellStyle name="Normal 6 3 23 2 2" xfId="37695" xr:uid="{9F52D47E-0B6B-4292-8826-0AF385D61A91}"/>
    <cellStyle name="Normal 6 3 23 3" xfId="37696" xr:uid="{00CAF17D-35E1-4E3B-815F-410E402B4D3E}"/>
    <cellStyle name="Normal 6 3 24" xfId="37697" xr:uid="{2FC6E987-BC0A-4C4E-A6B0-AFD4B864C89B}"/>
    <cellStyle name="Normal 6 3 24 2" xfId="37698" xr:uid="{69142ADA-784D-485C-B961-8C01D84CAE3B}"/>
    <cellStyle name="Normal 6 3 24 2 2" xfId="37699" xr:uid="{0E286A1A-333C-4754-9DB6-9443C449BC82}"/>
    <cellStyle name="Normal 6 3 24 3" xfId="37700" xr:uid="{6331B5EA-36BD-4981-A34A-CB370388DCC5}"/>
    <cellStyle name="Normal 6 3 25" xfId="37701" xr:uid="{8033431C-E969-4A99-89DE-4627BBB40A3A}"/>
    <cellStyle name="Normal 6 3 25 2" xfId="37702" xr:uid="{2AC97EC8-BBB2-4C70-8EE7-883C34875FFA}"/>
    <cellStyle name="Normal 6 3 25 2 2" xfId="37703" xr:uid="{24A6E95E-57AF-4708-8ACE-1794E66AD771}"/>
    <cellStyle name="Normal 6 3 25 3" xfId="37704" xr:uid="{14252D01-A0A7-474B-9504-97FE6CBAF785}"/>
    <cellStyle name="Normal 6 3 26" xfId="37705" xr:uid="{7B5E43E2-A2B8-4DBB-B502-244F8BF200AF}"/>
    <cellStyle name="Normal 6 3 26 2" xfId="37706" xr:uid="{B7D685F4-71D8-467A-8D11-258396B43FC5}"/>
    <cellStyle name="Normal 6 3 26 2 2" xfId="37707" xr:uid="{F95992F2-46E0-4535-9D2A-CB795FC70C0B}"/>
    <cellStyle name="Normal 6 3 26 3" xfId="37708" xr:uid="{9977C94F-C1CE-434E-867B-0E357D2E3C02}"/>
    <cellStyle name="Normal 6 3 27" xfId="37709" xr:uid="{AB8392A3-4CE1-4DA4-BC6A-156AAE3F0523}"/>
    <cellStyle name="Normal 6 3 27 2" xfId="37710" xr:uid="{A0DEEF91-0149-48E5-A295-22DDC688E446}"/>
    <cellStyle name="Normal 6 3 27 2 2" xfId="37711" xr:uid="{23C038B3-F7E3-46C8-8476-013C9CEB61F3}"/>
    <cellStyle name="Normal 6 3 27 3" xfId="37712" xr:uid="{33ECAFF1-A91F-4F29-9046-055508902248}"/>
    <cellStyle name="Normal 6 3 28" xfId="37713" xr:uid="{9F834852-DDB6-4277-AFE6-669D1BD1927F}"/>
    <cellStyle name="Normal 6 3 28 2" xfId="37714" xr:uid="{E18ACF33-3365-4835-8CB1-875E6A085A11}"/>
    <cellStyle name="Normal 6 3 28 2 2" xfId="37715" xr:uid="{802375C6-47B8-4E1A-9A0C-322D95715D2E}"/>
    <cellStyle name="Normal 6 3 28 3" xfId="37716" xr:uid="{5C3A564B-0A8C-4A8C-970A-5234E26DFDB0}"/>
    <cellStyle name="Normal 6 3 29" xfId="37717" xr:uid="{8847E228-637C-4826-92DE-3D4A37BCB261}"/>
    <cellStyle name="Normal 6 3 29 2" xfId="37718" xr:uid="{7A081545-BAE3-4C1A-BD8A-2A621F4842D9}"/>
    <cellStyle name="Normal 6 3 29 2 2" xfId="37719" xr:uid="{07529192-D31A-4DD5-BC74-97D6588AC1CF}"/>
    <cellStyle name="Normal 6 3 29 3" xfId="37720" xr:uid="{7AFA3106-7A15-4936-A73C-9C2E900E6B4B}"/>
    <cellStyle name="Normal 6 3 3" xfId="37721" xr:uid="{1F7C549D-4A77-431C-9EFB-224599A93729}"/>
    <cellStyle name="Normal 6 3 3 2" xfId="37722" xr:uid="{13881116-7FB4-4AFF-8E57-0DC7A89C8767}"/>
    <cellStyle name="Normal 6 3 3 2 2" xfId="37723" xr:uid="{9EA20307-CA74-41B7-A17C-4BD8E84DE089}"/>
    <cellStyle name="Normal 6 3 3 3" xfId="37724" xr:uid="{6A7E226D-9476-4F60-8CD8-C2A70DD36846}"/>
    <cellStyle name="Normal 6 3 3_Mov Acciones" xfId="37725" xr:uid="{FBDD1A68-6A42-4AA0-8BC3-4C754B04D011}"/>
    <cellStyle name="Normal 6 3 30" xfId="37726" xr:uid="{F12A769F-2BC4-4234-A8ED-F8E588158351}"/>
    <cellStyle name="Normal 6 3 30 2" xfId="37727" xr:uid="{C91E7716-4067-44BE-91DE-33458A9182CC}"/>
    <cellStyle name="Normal 6 3 30 2 2" xfId="37728" xr:uid="{4BFAC36E-D302-48B0-B783-C3700F6D1513}"/>
    <cellStyle name="Normal 6 3 30 3" xfId="37729" xr:uid="{6CFF63E1-74D0-48FB-A5A2-04078F7E3ADC}"/>
    <cellStyle name="Normal 6 3 31" xfId="37730" xr:uid="{FA3E6DD6-1C04-454D-ACAE-7CBB93964945}"/>
    <cellStyle name="Normal 6 3 31 2" xfId="37731" xr:uid="{73606C4F-C5B4-4F16-9064-182EDED18A03}"/>
    <cellStyle name="Normal 6 3 31 2 2" xfId="37732" xr:uid="{44AEFE2A-97AA-4482-A303-E0D43D31F33F}"/>
    <cellStyle name="Normal 6 3 31 3" xfId="37733" xr:uid="{CB6461D3-EA99-498A-8CCC-C22EEB67D511}"/>
    <cellStyle name="Normal 6 3 32" xfId="37734" xr:uid="{111FCBDA-8F2A-4558-9942-55544E4CA44C}"/>
    <cellStyle name="Normal 6 3 32 2" xfId="37735" xr:uid="{AA88A24F-6EC6-4918-A8BE-76619E758C4B}"/>
    <cellStyle name="Normal 6 3 32 2 2" xfId="37736" xr:uid="{096FCE05-994F-4ED1-A144-986D5F9515FD}"/>
    <cellStyle name="Normal 6 3 32 3" xfId="37737" xr:uid="{F17338C9-2967-4EA7-B1B4-FE107A60C341}"/>
    <cellStyle name="Normal 6 3 33" xfId="37738" xr:uid="{51FD4673-ECD9-4800-8EDB-1904D828A2D1}"/>
    <cellStyle name="Normal 6 3 33 2" xfId="37739" xr:uid="{F960EA03-534C-48F2-8D7C-103B3C4F39C9}"/>
    <cellStyle name="Normal 6 3 33 2 2" xfId="37740" xr:uid="{231AE022-5782-4E4E-895E-01A02EB43DB0}"/>
    <cellStyle name="Normal 6 3 33 3" xfId="37741" xr:uid="{B8EC1B7B-CEC7-465F-BFB2-BC3A2E29C322}"/>
    <cellStyle name="Normal 6 3 34" xfId="37742" xr:uid="{84C13584-A466-413B-AEE6-52D91E813A79}"/>
    <cellStyle name="Normal 6 3 34 2" xfId="37743" xr:uid="{CF6ED5EA-E0F2-4C47-AD7D-77FCB5853FAC}"/>
    <cellStyle name="Normal 6 3 34 2 2" xfId="37744" xr:uid="{482D4EC3-3992-46D3-8D18-F69FBD3B4B0C}"/>
    <cellStyle name="Normal 6 3 34 3" xfId="37745" xr:uid="{0DF40968-18EE-4700-A3B0-2A3E7639D1D1}"/>
    <cellStyle name="Normal 6 3 35" xfId="37746" xr:uid="{69D531D8-ADEF-464A-85D0-0D4E10E534C4}"/>
    <cellStyle name="Normal 6 3 35 2" xfId="37747" xr:uid="{1CEA96E4-3B68-446C-98EE-049B847ADE3B}"/>
    <cellStyle name="Normal 6 3 35 2 2" xfId="37748" xr:uid="{2133DB96-8886-4B73-87FF-709FBDAA87E2}"/>
    <cellStyle name="Normal 6 3 35 3" xfId="37749" xr:uid="{9218472D-7A3C-4DC8-B1A3-01ADAB2F0B3A}"/>
    <cellStyle name="Normal 6 3 36" xfId="37750" xr:uid="{79B06F7E-6128-4945-A274-89B764BD4967}"/>
    <cellStyle name="Normal 6 3 36 2" xfId="37751" xr:uid="{E894E8A2-06DE-4DAA-9A8C-6B605102B136}"/>
    <cellStyle name="Normal 6 3 36 2 2" xfId="37752" xr:uid="{A3F8D36F-6F8A-4E88-B33A-F44AC36CD066}"/>
    <cellStyle name="Normal 6 3 36 3" xfId="37753" xr:uid="{8948CF0E-6177-411C-A3EE-80A655F08660}"/>
    <cellStyle name="Normal 6 3 37" xfId="37754" xr:uid="{EC063513-DEC6-42D8-8BDC-A932E612A968}"/>
    <cellStyle name="Normal 6 3 37 2" xfId="37755" xr:uid="{21E39FE5-57C1-4D07-8787-966C10AF61BF}"/>
    <cellStyle name="Normal 6 3 37 2 2" xfId="37756" xr:uid="{B9BAE757-F553-48D9-8CDD-F1C547EEC97C}"/>
    <cellStyle name="Normal 6 3 37 3" xfId="37757" xr:uid="{E349474F-E00C-4159-9264-78373774402F}"/>
    <cellStyle name="Normal 6 3 38" xfId="37758" xr:uid="{4E9C787D-51C4-4D59-BDA0-3297C9478151}"/>
    <cellStyle name="Normal 6 3 38 2" xfId="37759" xr:uid="{04260B1D-1AE3-40D4-BF74-28178AEC5555}"/>
    <cellStyle name="Normal 6 3 38 2 2" xfId="37760" xr:uid="{6E9F1844-A437-4C9E-BD5C-5A6AA9EEA7D4}"/>
    <cellStyle name="Normal 6 3 38 3" xfId="37761" xr:uid="{FB15D26A-C80A-43DF-BA6B-E46FF954F215}"/>
    <cellStyle name="Normal 6 3 39" xfId="37762" xr:uid="{5324F2EF-6CD1-423C-BA6A-879677CF5E03}"/>
    <cellStyle name="Normal 6 3 39 2" xfId="37763" xr:uid="{AD59940E-25A7-4B7E-ACEC-2EBA6BB7E047}"/>
    <cellStyle name="Normal 6 3 39 2 2" xfId="37764" xr:uid="{D2B3CE8E-819E-4616-BE97-05265223E5B4}"/>
    <cellStyle name="Normal 6 3 39 3" xfId="37765" xr:uid="{2FE6E312-FBAF-42F3-B367-0F5E8D5E15D6}"/>
    <cellStyle name="Normal 6 3 4" xfId="37766" xr:uid="{6D75E919-C302-4202-BA09-5701A6B86731}"/>
    <cellStyle name="Normal 6 3 4 2" xfId="37767" xr:uid="{E16E7D30-14DF-4E99-A176-81F85DA02C94}"/>
    <cellStyle name="Normal 6 3 4 2 2" xfId="37768" xr:uid="{42F62B83-0E12-4470-958B-CCA37A995A95}"/>
    <cellStyle name="Normal 6 3 4 3" xfId="37769" xr:uid="{45AE2389-F56B-4162-9799-5A87976E13F4}"/>
    <cellStyle name="Normal 6 3 4_Mov Acciones" xfId="37770" xr:uid="{956A8D9F-717A-4F15-80AA-26708247BCEF}"/>
    <cellStyle name="Normal 6 3 40" xfId="37771" xr:uid="{F3D0682E-510B-4434-9818-598BF6768F66}"/>
    <cellStyle name="Normal 6 3 40 2" xfId="37772" xr:uid="{167A7D0D-AF6F-4B9C-B0C6-B7052FD28A3D}"/>
    <cellStyle name="Normal 6 3 40 2 2" xfId="37773" xr:uid="{143B3377-4B64-476C-BCC7-8CC6CDD4CDB9}"/>
    <cellStyle name="Normal 6 3 40 3" xfId="37774" xr:uid="{1F0B4DE4-11CF-4DCB-B721-B4FFC4DA80FA}"/>
    <cellStyle name="Normal 6 3 41" xfId="37775" xr:uid="{A982FF46-6E5E-4570-AB45-752152BE19FE}"/>
    <cellStyle name="Normal 6 3 41 2" xfId="37776" xr:uid="{5F716B46-E638-44E1-A661-62BC7E906391}"/>
    <cellStyle name="Normal 6 3 41 2 2" xfId="37777" xr:uid="{236E6DB8-94B4-43F8-B631-F4F365B41633}"/>
    <cellStyle name="Normal 6 3 41 3" xfId="37778" xr:uid="{FF14B397-C73B-4F94-9BA8-0BCB04E25F47}"/>
    <cellStyle name="Normal 6 3 42" xfId="37779" xr:uid="{E69EB0C6-2F3C-4850-B927-E0A9AC2B8AE2}"/>
    <cellStyle name="Normal 6 3 42 2" xfId="37780" xr:uid="{6BCA07CE-06F3-4F12-8B5A-59BB52310BAF}"/>
    <cellStyle name="Normal 6 3 42 2 2" xfId="37781" xr:uid="{CB79571E-C20C-4095-B9B0-0407272A311A}"/>
    <cellStyle name="Normal 6 3 42 3" xfId="37782" xr:uid="{15B0A5A6-66E1-4484-9FEC-71F719E8206B}"/>
    <cellStyle name="Normal 6 3 43" xfId="37783" xr:uid="{FDE8D0F3-770D-47C9-BE05-ECEC2622A35B}"/>
    <cellStyle name="Normal 6 3 43 2" xfId="37784" xr:uid="{A79C97C6-A328-40B2-BCD6-F120338E84E7}"/>
    <cellStyle name="Normal 6 3 43 2 2" xfId="37785" xr:uid="{43E256D0-3A8E-4161-8E5E-769E330892C4}"/>
    <cellStyle name="Normal 6 3 43 3" xfId="37786" xr:uid="{889C099C-7460-4DE2-B715-02170DCB155A}"/>
    <cellStyle name="Normal 6 3 44" xfId="37787" xr:uid="{72DC5467-8BDC-4773-84BF-9E9E34B0ADCD}"/>
    <cellStyle name="Normal 6 3 44 2" xfId="37788" xr:uid="{5D7D094F-AB98-47D6-AF63-31C8EA138DD1}"/>
    <cellStyle name="Normal 6 3 44 2 2" xfId="37789" xr:uid="{01FA1A54-A4C2-4F8B-92C5-AF7123A3425B}"/>
    <cellStyle name="Normal 6 3 44 3" xfId="37790" xr:uid="{683B80F0-87F3-4858-A444-598E9D639CBE}"/>
    <cellStyle name="Normal 6 3 45" xfId="37791" xr:uid="{87E4539E-6932-4841-8FE6-9B7D2D00CFB1}"/>
    <cellStyle name="Normal 6 3 45 2" xfId="37792" xr:uid="{A77D95C1-347E-4F24-8CBD-6CCE2826CC32}"/>
    <cellStyle name="Normal 6 3 45 2 2" xfId="37793" xr:uid="{83D147F4-4848-44C0-AC41-0AAC65E32CF3}"/>
    <cellStyle name="Normal 6 3 45 3" xfId="37794" xr:uid="{3DB0B987-CC3A-4493-9AA6-9A7827290E3D}"/>
    <cellStyle name="Normal 6 3 46" xfId="37795" xr:uid="{E5AFF1AB-AA95-4B3C-919C-E7693A677E92}"/>
    <cellStyle name="Normal 6 3 46 2" xfId="37796" xr:uid="{6C9D3493-741D-42C2-A4A3-1A855C2122AA}"/>
    <cellStyle name="Normal 6 3 46 2 2" xfId="37797" xr:uid="{044EF2D6-5D1E-455E-BA21-860E18476E5C}"/>
    <cellStyle name="Normal 6 3 46 3" xfId="37798" xr:uid="{A420DE90-D9FE-4445-A861-E6753213B227}"/>
    <cellStyle name="Normal 6 3 47" xfId="37799" xr:uid="{FE183D0D-CED0-40CF-81BD-D032F7BEAC54}"/>
    <cellStyle name="Normal 6 3 47 2" xfId="37800" xr:uid="{FCF370C9-1109-4B27-9810-DED6E546431C}"/>
    <cellStyle name="Normal 6 3 47 2 2" xfId="37801" xr:uid="{ADEB75E3-372F-4E04-9FE6-82448704DCEC}"/>
    <cellStyle name="Normal 6 3 47 3" xfId="37802" xr:uid="{E5811E77-33A1-4B3D-8C23-781881233B0A}"/>
    <cellStyle name="Normal 6 3 48" xfId="37803" xr:uid="{AF8D5DC4-B46F-4E9E-9854-3C2EC831F59D}"/>
    <cellStyle name="Normal 6 3 48 2" xfId="37804" xr:uid="{164128C7-45C6-4A1A-993D-ECAF290F7699}"/>
    <cellStyle name="Normal 6 3 48 2 2" xfId="37805" xr:uid="{0230604E-E1CB-48CA-8758-DB91BAD4557C}"/>
    <cellStyle name="Normal 6 3 48 3" xfId="37806" xr:uid="{9AF6336F-BFE4-4DB1-BE8E-64EC97A2F9B7}"/>
    <cellStyle name="Normal 6 3 49" xfId="37807" xr:uid="{585CD644-F309-463C-9DFE-B67BA185DD35}"/>
    <cellStyle name="Normal 6 3 49 2" xfId="37808" xr:uid="{60674735-AC3F-4FE5-81A0-32172623CD8F}"/>
    <cellStyle name="Normal 6 3 49 2 2" xfId="37809" xr:uid="{D91B037C-5550-45A8-8844-241273C547B1}"/>
    <cellStyle name="Normal 6 3 49 3" xfId="37810" xr:uid="{8A9489BF-D335-491E-96EC-C94D20F7525D}"/>
    <cellStyle name="Normal 6 3 5" xfId="37811" xr:uid="{EC392CBD-A49C-499F-AF4D-84E5C50ABB91}"/>
    <cellStyle name="Normal 6 3 5 2" xfId="37812" xr:uid="{FE642175-157A-4FF9-B371-07DD7221E38E}"/>
    <cellStyle name="Normal 6 3 5 2 2" xfId="37813" xr:uid="{D0407618-A003-404F-9B5D-B53CE44A4A14}"/>
    <cellStyle name="Normal 6 3 5 3" xfId="37814" xr:uid="{24B3AFF1-E0D5-42EE-B3AB-9264677229CC}"/>
    <cellStyle name="Normal 6 3 50" xfId="37815" xr:uid="{8F4A2737-99C4-4C73-AE8A-A31DA9811AE9}"/>
    <cellStyle name="Normal 6 3 50 2" xfId="37816" xr:uid="{F385D9BC-4E64-4659-BFC6-5DA56CBFAAA8}"/>
    <cellStyle name="Normal 6 3 50 2 2" xfId="37817" xr:uid="{21C76009-C92C-41BE-8850-A510E7647AD9}"/>
    <cellStyle name="Normal 6 3 50 3" xfId="37818" xr:uid="{32F9DBDD-0401-43AA-B2FE-F097FE40E3D0}"/>
    <cellStyle name="Normal 6 3 51" xfId="37819" xr:uid="{E1038DAB-269A-4FDB-BE41-66FACCD52AE3}"/>
    <cellStyle name="Normal 6 3 51 2" xfId="37820" xr:uid="{CCF43DAD-ADF8-4C24-8C00-69A3E5243D89}"/>
    <cellStyle name="Normal 6 3 51 2 2" xfId="37821" xr:uid="{EC6AFF71-2D7B-48EB-9BF8-77AF28A9EC83}"/>
    <cellStyle name="Normal 6 3 51 3" xfId="37822" xr:uid="{309366A3-769F-4DCD-92BB-1D4F1D21B5B9}"/>
    <cellStyle name="Normal 6 3 52" xfId="37823" xr:uid="{D5DB704B-052E-4BC2-B85D-52B156BE2FC8}"/>
    <cellStyle name="Normal 6 3 52 2" xfId="37824" xr:uid="{42848D2D-05D9-4FA6-8829-7C54080F54FC}"/>
    <cellStyle name="Normal 6 3 52 2 2" xfId="37825" xr:uid="{48BD59C0-091E-4138-8B5E-472C2D338E18}"/>
    <cellStyle name="Normal 6 3 52 3" xfId="37826" xr:uid="{D90390C3-E984-41EA-9393-79319F6AD043}"/>
    <cellStyle name="Normal 6 3 53" xfId="37827" xr:uid="{558FB9B6-249B-447E-BFAD-581FFD3DA732}"/>
    <cellStyle name="Normal 6 3 53 2" xfId="37828" xr:uid="{1F518129-7B2C-4BE3-9521-44917D91FF03}"/>
    <cellStyle name="Normal 6 3 53 2 2" xfId="37829" xr:uid="{CE77FB2A-BBD2-4F94-8E58-FC3B92CB86D8}"/>
    <cellStyle name="Normal 6 3 53 3" xfId="37830" xr:uid="{A5019227-0354-48A2-AB51-6EDD39D77432}"/>
    <cellStyle name="Normal 6 3 54" xfId="37831" xr:uid="{5A0D8DC3-FC8B-4883-8800-9E3DD1D81139}"/>
    <cellStyle name="Normal 6 3 54 2" xfId="37832" xr:uid="{A22F417F-1B23-4700-8BF6-E1A77567C4BB}"/>
    <cellStyle name="Normal 6 3 54 2 2" xfId="37833" xr:uid="{9A5A8053-810C-4545-BD42-7E7152762FDF}"/>
    <cellStyle name="Normal 6 3 54 3" xfId="37834" xr:uid="{169466E1-6E27-46E9-85EC-C93533B44324}"/>
    <cellStyle name="Normal 6 3 55" xfId="37835" xr:uid="{7EFDECA3-E8FD-4FEF-97F0-B7D922BED684}"/>
    <cellStyle name="Normal 6 3 55 2" xfId="37836" xr:uid="{A29A201A-5AF0-43AD-81D0-45360906CF25}"/>
    <cellStyle name="Normal 6 3 55 2 2" xfId="37837" xr:uid="{3156B806-A17C-4E59-944F-DE33C41D51CC}"/>
    <cellStyle name="Normal 6 3 55 3" xfId="37838" xr:uid="{2427CAD5-66A0-42B8-B4F2-CB57B7D9D7FC}"/>
    <cellStyle name="Normal 6 3 56" xfId="37839" xr:uid="{C0D73F38-7CC2-46D2-9C00-0AB4EDC4EA04}"/>
    <cellStyle name="Normal 6 3 56 2" xfId="37840" xr:uid="{AEE60517-59DB-410F-9E8F-27887A9E3507}"/>
    <cellStyle name="Normal 6 3 56 2 2" xfId="37841" xr:uid="{C4F4936A-4806-4D0E-9E0F-5170D9A8A38C}"/>
    <cellStyle name="Normal 6 3 56 3" xfId="37842" xr:uid="{AAFD4DD9-62CD-4F1B-A6AB-992F6B21DEC9}"/>
    <cellStyle name="Normal 6 3 57" xfId="37843" xr:uid="{7765AB8A-D434-4883-AF15-2CBE1C48CB17}"/>
    <cellStyle name="Normal 6 3 57 2" xfId="37844" xr:uid="{88AD07D5-9E47-4D8E-8541-19AF7AF1AFB6}"/>
    <cellStyle name="Normal 6 3 57 2 2" xfId="37845" xr:uid="{3BAF1D6F-B74C-4722-9EAB-FDF365B2EFA4}"/>
    <cellStyle name="Normal 6 3 57 3" xfId="37846" xr:uid="{3E6B8401-1023-4EE1-967A-8412A457DAD8}"/>
    <cellStyle name="Normal 6 3 58" xfId="37847" xr:uid="{F2D3335E-2564-48D7-B54F-DD6AD66C5707}"/>
    <cellStyle name="Normal 6 3 58 2" xfId="37848" xr:uid="{D2EB88A4-E28C-4988-8021-25526A62D2EC}"/>
    <cellStyle name="Normal 6 3 58 2 2" xfId="37849" xr:uid="{82AE51C4-014A-47D1-BAC9-C2E6D0DA2DCB}"/>
    <cellStyle name="Normal 6 3 58 3" xfId="37850" xr:uid="{113D627F-E416-4B4B-B12E-B847126F5314}"/>
    <cellStyle name="Normal 6 3 59" xfId="37851" xr:uid="{A34DE10E-358A-4380-B31B-29F55FED946D}"/>
    <cellStyle name="Normal 6 3 59 2" xfId="37852" xr:uid="{71B210B2-604C-4505-89BE-4FE184BF542E}"/>
    <cellStyle name="Normal 6 3 59 2 2" xfId="37853" xr:uid="{D22AE5C0-5DC0-4489-A935-FB576FC53BC4}"/>
    <cellStyle name="Normal 6 3 59 3" xfId="37854" xr:uid="{FB98FE73-9631-4425-9283-8E254D7A8545}"/>
    <cellStyle name="Normal 6 3 6" xfId="37855" xr:uid="{AE02D0A3-A181-4F0E-B267-B275BEC9F2FE}"/>
    <cellStyle name="Normal 6 3 6 2" xfId="37856" xr:uid="{9D427F7B-DF62-4B4C-BC23-A60EAA06A040}"/>
    <cellStyle name="Normal 6 3 6 2 2" xfId="37857" xr:uid="{6F9480C2-9E80-4A26-AF20-411625D6F769}"/>
    <cellStyle name="Normal 6 3 6 3" xfId="37858" xr:uid="{82FFC3C9-6E48-4402-9185-4AA3FC85A311}"/>
    <cellStyle name="Normal 6 3 60" xfId="37859" xr:uid="{4E31CB9E-FA01-4773-AA4A-BA93FF5A20E3}"/>
    <cellStyle name="Normal 6 3 60 2" xfId="37860" xr:uid="{DD2887DB-BB4D-44C5-AA45-FE02F9E47080}"/>
    <cellStyle name="Normal 6 3 60 2 2" xfId="37861" xr:uid="{C0E5680F-6B56-4417-AF32-93D6E4114D65}"/>
    <cellStyle name="Normal 6 3 60 3" xfId="37862" xr:uid="{98CD48C7-74F4-4BF9-A19E-5F39F3AF58EC}"/>
    <cellStyle name="Normal 6 3 61" xfId="37863" xr:uid="{9800953F-75E2-4DBA-BC7E-E9B47AD7475F}"/>
    <cellStyle name="Normal 6 3 61 2" xfId="37864" xr:uid="{9E7B1883-59ED-4DE7-9D4A-604C7BE15F13}"/>
    <cellStyle name="Normal 6 3 61 2 2" xfId="37865" xr:uid="{F2E5F1EF-0DA5-4890-891E-C4ABFE58FFD4}"/>
    <cellStyle name="Normal 6 3 61 3" xfId="37866" xr:uid="{988C2060-314F-44C9-98CC-5A6AC1E50371}"/>
    <cellStyle name="Normal 6 3 62" xfId="37867" xr:uid="{D2266401-8F0F-4554-8834-D3AA9AA48C7A}"/>
    <cellStyle name="Normal 6 3 62 2" xfId="37868" xr:uid="{436506E0-1595-44DE-890D-97DE6A98DDF1}"/>
    <cellStyle name="Normal 6 3 62 2 2" xfId="37869" xr:uid="{CDB360C8-68BB-4AEF-8E3F-FC3F3B14AB18}"/>
    <cellStyle name="Normal 6 3 62 3" xfId="37870" xr:uid="{1B2A56BA-087F-42FB-A0EF-E320B4B1F79A}"/>
    <cellStyle name="Normal 6 3 63" xfId="37871" xr:uid="{E5A4747F-9261-406A-B749-17DE90A33307}"/>
    <cellStyle name="Normal 6 3 63 2" xfId="37872" xr:uid="{43BD4702-70D3-47C1-9A34-FAE6BB6B4142}"/>
    <cellStyle name="Normal 6 3 63 2 2" xfId="37873" xr:uid="{756244FB-C34B-45C9-9EDF-6E9A87C417C8}"/>
    <cellStyle name="Normal 6 3 63 3" xfId="37874" xr:uid="{DB692CB8-C496-40D2-97C3-FBEBF61EF8B7}"/>
    <cellStyle name="Normal 6 3 64" xfId="37875" xr:uid="{82AA60F2-04FF-4FD1-B98D-FFB1E10BDC80}"/>
    <cellStyle name="Normal 6 3 64 2" xfId="37876" xr:uid="{3A1C3C7B-CC18-466A-A850-2FCE36BF2A7C}"/>
    <cellStyle name="Normal 6 3 64 2 2" xfId="37877" xr:uid="{9CA5B1CA-898D-4DC7-9FA2-07EE34828E83}"/>
    <cellStyle name="Normal 6 3 64 3" xfId="37878" xr:uid="{DF565071-BA8C-4515-90CC-267EF406C8CA}"/>
    <cellStyle name="Normal 6 3 65" xfId="37879" xr:uid="{D8ABB578-DCCE-44CC-84C0-FF0EBA64ECD9}"/>
    <cellStyle name="Normal 6 3 65 2" xfId="37880" xr:uid="{7631ADE6-2ACD-4359-B4F7-40A9FB138861}"/>
    <cellStyle name="Normal 6 3 65 2 2" xfId="37881" xr:uid="{1FE194E8-9C41-4D6D-B540-B2C62D9A1934}"/>
    <cellStyle name="Normal 6 3 65 3" xfId="37882" xr:uid="{37E18908-1BD7-403C-B2E3-A83A0D92A82C}"/>
    <cellStyle name="Normal 6 3 66" xfId="37883" xr:uid="{624CC40D-B273-433A-9C96-11BB6B85B954}"/>
    <cellStyle name="Normal 6 3 66 2" xfId="37884" xr:uid="{037ABEF6-0C7D-49D0-9EBB-4C7B480ACDF4}"/>
    <cellStyle name="Normal 6 3 66 2 2" xfId="37885" xr:uid="{0EF8C646-889D-428E-91FC-93B76004372B}"/>
    <cellStyle name="Normal 6 3 66 3" xfId="37886" xr:uid="{C52350B5-0619-4C7A-AF51-BE6B63248E10}"/>
    <cellStyle name="Normal 6 3 67" xfId="37887" xr:uid="{6CBF8ECE-2EEB-47B4-BE81-2E595AE41CA1}"/>
    <cellStyle name="Normal 6 3 67 2" xfId="37888" xr:uid="{9FF87019-C50F-41F2-AEF2-E93BCFF03CF5}"/>
    <cellStyle name="Normal 6 3 67 2 2" xfId="37889" xr:uid="{E9EC2514-785C-4346-AD6C-B9FDA10B874D}"/>
    <cellStyle name="Normal 6 3 67 3" xfId="37890" xr:uid="{FD7BD3C9-5640-4C9A-95E7-4DEDF6873390}"/>
    <cellStyle name="Normal 6 3 68" xfId="37891" xr:uid="{C1AF334C-3136-4370-8D44-CB329F43D0BE}"/>
    <cellStyle name="Normal 6 3 68 2" xfId="37892" xr:uid="{98294EB5-6237-4CD4-8135-B199694DBB38}"/>
    <cellStyle name="Normal 6 3 68 2 2" xfId="37893" xr:uid="{5AF6D943-10A6-4C81-AD62-AF1BF1C387A8}"/>
    <cellStyle name="Normal 6 3 68 3" xfId="37894" xr:uid="{36E08923-C169-431A-B249-187CB4748DF8}"/>
    <cellStyle name="Normal 6 3 69" xfId="37895" xr:uid="{9F0CC28A-68FA-4174-B67C-CF11B984217B}"/>
    <cellStyle name="Normal 6 3 69 2" xfId="37896" xr:uid="{C29E0C49-BA43-4F61-B377-BCEA7D15244B}"/>
    <cellStyle name="Normal 6 3 69 2 2" xfId="37897" xr:uid="{1FC26DA3-219F-48D6-A712-B644848C6C93}"/>
    <cellStyle name="Normal 6 3 69 3" xfId="37898" xr:uid="{AF3DD959-34DA-48EF-99BC-6D0306341642}"/>
    <cellStyle name="Normal 6 3 7" xfId="37899" xr:uid="{69744916-251F-458A-BC50-FB803AF60ADC}"/>
    <cellStyle name="Normal 6 3 7 2" xfId="37900" xr:uid="{0B98DD44-E90C-43A3-82F9-B8BD551024BF}"/>
    <cellStyle name="Normal 6 3 7 2 2" xfId="37901" xr:uid="{CAA2209C-B970-4670-AFC1-AACE1F541DEE}"/>
    <cellStyle name="Normal 6 3 7 3" xfId="37902" xr:uid="{9CE9BC4D-E413-4B4A-9A62-D1CBC0ED5D89}"/>
    <cellStyle name="Normal 6 3 70" xfId="37903" xr:uid="{621C5AD0-1A74-473E-893C-4A959CB612CA}"/>
    <cellStyle name="Normal 6 3 70 2" xfId="37904" xr:uid="{017A122A-49E8-4EE4-ABA7-09F42F1E49F3}"/>
    <cellStyle name="Normal 6 3 70 2 2" xfId="37905" xr:uid="{0A9907A9-AE7C-4BFA-A529-2A570F8DD779}"/>
    <cellStyle name="Normal 6 3 70 3" xfId="37906" xr:uid="{16FB6D5F-D6FA-4F7A-9F85-709EA3C1BD34}"/>
    <cellStyle name="Normal 6 3 71" xfId="37907" xr:uid="{D8C94BD1-DC41-4085-A1C6-DFDB8913370F}"/>
    <cellStyle name="Normal 6 3 71 2" xfId="37908" xr:uid="{9D594CB2-F14F-4B2C-A030-A6C80DD68145}"/>
    <cellStyle name="Normal 6 3 71 2 2" xfId="37909" xr:uid="{B72F71ED-28B1-4823-ACC9-EE36330BAFDC}"/>
    <cellStyle name="Normal 6 3 71 3" xfId="37910" xr:uid="{F67A7D69-242A-41F3-BB99-118EBF8983F7}"/>
    <cellStyle name="Normal 6 3 72" xfId="37911" xr:uid="{F74CF78D-621C-4768-8F8D-CD1F3ADEE527}"/>
    <cellStyle name="Normal 6 3 72 2" xfId="37912" xr:uid="{1358A87F-9EC1-433F-AD3E-091C2BD1C091}"/>
    <cellStyle name="Normal 6 3 72 2 2" xfId="37913" xr:uid="{D6D2AE20-A842-4D39-92B7-C19061A57796}"/>
    <cellStyle name="Normal 6 3 72 3" xfId="37914" xr:uid="{7FB77106-12D6-4999-87E6-5F929C7029A2}"/>
    <cellStyle name="Normal 6 3 73" xfId="37915" xr:uid="{8DE80973-2778-4902-91F7-F1A4330D9D7B}"/>
    <cellStyle name="Normal 6 3 73 2" xfId="37916" xr:uid="{FAA67B82-7BD8-4CE3-8512-65B2BEE60A0C}"/>
    <cellStyle name="Normal 6 3 73 2 2" xfId="37917" xr:uid="{CB9BD67D-2065-469C-B2F5-2A07DB759F9D}"/>
    <cellStyle name="Normal 6 3 73 3" xfId="37918" xr:uid="{56E9A319-3897-49BD-8C4A-283B7D9A48CC}"/>
    <cellStyle name="Normal 6 3 74" xfId="37919" xr:uid="{B21E7D8D-4BB9-471D-A6C6-AF9868966D31}"/>
    <cellStyle name="Normal 6 3 74 2" xfId="37920" xr:uid="{37B1166C-118B-44C8-8684-D12751F8B985}"/>
    <cellStyle name="Normal 6 3 74 2 2" xfId="37921" xr:uid="{71F8A4BD-1BD5-4AEF-84DB-7955E8F34A40}"/>
    <cellStyle name="Normal 6 3 74 3" xfId="37922" xr:uid="{9C997B20-3C3D-433A-885D-C6D58CA82BF3}"/>
    <cellStyle name="Normal 6 3 75" xfId="37923" xr:uid="{18BDFA28-11E0-414B-BCBE-E82301379AAC}"/>
    <cellStyle name="Normal 6 3 75 2" xfId="37924" xr:uid="{C8B3857F-EAA9-442A-B89A-3F45BCC128FA}"/>
    <cellStyle name="Normal 6 3 75 2 2" xfId="37925" xr:uid="{047C28B9-A4DF-44B1-9761-6D7CCF868CAF}"/>
    <cellStyle name="Normal 6 3 75 3" xfId="37926" xr:uid="{AAF6C938-8DE6-411C-9B3D-68A2F8B723F4}"/>
    <cellStyle name="Normal 6 3 76" xfId="37927" xr:uid="{40AC451F-20AF-467E-913E-CE4097454E82}"/>
    <cellStyle name="Normal 6 3 76 2" xfId="37928" xr:uid="{B4ED43A9-83C6-4E5A-8479-62EF32162D41}"/>
    <cellStyle name="Normal 6 3 76 2 2" xfId="37929" xr:uid="{E1A774BA-F8CA-45DA-8B65-822A843D5548}"/>
    <cellStyle name="Normal 6 3 76 3" xfId="37930" xr:uid="{651FD876-4EC2-4260-99D4-8E60C762D2F5}"/>
    <cellStyle name="Normal 6 3 77" xfId="37931" xr:uid="{A4898DFA-5B2A-4A61-87AF-F6AAB9EF32EF}"/>
    <cellStyle name="Normal 6 3 77 2" xfId="37932" xr:uid="{441F76ED-BB62-45D6-ACE4-8534E4416476}"/>
    <cellStyle name="Normal 6 3 77 2 2" xfId="37933" xr:uid="{28587232-71DA-4892-ACC9-976A580032B1}"/>
    <cellStyle name="Normal 6 3 77 3" xfId="37934" xr:uid="{6392201C-5F5F-4BB9-BF99-CE9EC05B3841}"/>
    <cellStyle name="Normal 6 3 78" xfId="37935" xr:uid="{8E0BF740-25EA-41AE-923A-414D65FC2E8F}"/>
    <cellStyle name="Normal 6 3 78 2" xfId="37936" xr:uid="{7BEFDDD9-1945-4685-9CFD-88605ACBEB5C}"/>
    <cellStyle name="Normal 6 3 78 2 2" xfId="37937" xr:uid="{5F03B8FD-A46C-4844-B1FC-A05596EF2895}"/>
    <cellStyle name="Normal 6 3 78 3" xfId="37938" xr:uid="{C86D9D2D-2001-4B7F-B775-A5E6097C588E}"/>
    <cellStyle name="Normal 6 3 79" xfId="37939" xr:uid="{2FFEDE7E-3662-4331-86CE-82776723F354}"/>
    <cellStyle name="Normal 6 3 79 2" xfId="37940" xr:uid="{3E86B1C1-3E6F-44BE-8208-39A1CCE55939}"/>
    <cellStyle name="Normal 6 3 79 2 2" xfId="37941" xr:uid="{56CCA0F8-2B72-4178-B397-57E51D0E4AC4}"/>
    <cellStyle name="Normal 6 3 79 3" xfId="37942" xr:uid="{E5941F4F-F71B-432C-A570-2F9A49A880A6}"/>
    <cellStyle name="Normal 6 3 8" xfId="37943" xr:uid="{FDC9E73C-3261-4070-AF58-D4EA84CBB60E}"/>
    <cellStyle name="Normal 6 3 8 2" xfId="37944" xr:uid="{0B5AF1D9-0BF9-4BBA-8515-2853D60F86D9}"/>
    <cellStyle name="Normal 6 3 8 2 2" xfId="37945" xr:uid="{E941B345-5B76-49D0-9A1E-37DA7613F414}"/>
    <cellStyle name="Normal 6 3 8 3" xfId="37946" xr:uid="{21A15EA9-B034-40FB-B329-24E9EE247F14}"/>
    <cellStyle name="Normal 6 3 80" xfId="37947" xr:uid="{44B40016-83B9-46DB-8A94-05CA5231250D}"/>
    <cellStyle name="Normal 6 3 80 2" xfId="37948" xr:uid="{0E02162D-CFBC-4D93-8B28-25427EFC5FDA}"/>
    <cellStyle name="Normal 6 3 80 2 2" xfId="37949" xr:uid="{4E2F407B-EAE6-4640-A978-2332CDB220F8}"/>
    <cellStyle name="Normal 6 3 80 3" xfId="37950" xr:uid="{818BD8E5-CE49-40A9-A336-52D286F0129C}"/>
    <cellStyle name="Normal 6 3 81" xfId="37951" xr:uid="{7E0CA07A-AA91-4FA4-B2D1-3264CDEE633E}"/>
    <cellStyle name="Normal 6 3 81 2" xfId="37952" xr:uid="{CE95C547-F9E0-4695-B043-3B3715EDB0C1}"/>
    <cellStyle name="Normal 6 3 81 2 2" xfId="37953" xr:uid="{29E08A00-0F61-409C-A0CD-DA5A31878D11}"/>
    <cellStyle name="Normal 6 3 81 3" xfId="37954" xr:uid="{18C6C3E2-9C66-4398-8C3C-7417722ECA48}"/>
    <cellStyle name="Normal 6 3 82" xfId="37955" xr:uid="{588F9F15-C2D3-4304-9908-D9376558F162}"/>
    <cellStyle name="Normal 6 3 82 2" xfId="37956" xr:uid="{C013E86B-3817-496A-91B9-7CAB03167D1F}"/>
    <cellStyle name="Normal 6 3 82 2 2" xfId="37957" xr:uid="{B42D9602-9F9F-4127-BC4B-1E4CD6A31108}"/>
    <cellStyle name="Normal 6 3 82 3" xfId="37958" xr:uid="{9F0F4B84-AC22-4DEF-9777-24F8C50D8ECC}"/>
    <cellStyle name="Normal 6 3 83" xfId="37959" xr:uid="{F8F7B612-904F-47B0-9338-8102ED194341}"/>
    <cellStyle name="Normal 6 3 83 2" xfId="37960" xr:uid="{8743EC1E-6143-4A0E-B973-8217BDE262E4}"/>
    <cellStyle name="Normal 6 3 83 2 2" xfId="37961" xr:uid="{B3318471-3E7E-4116-B6F3-993D850ED881}"/>
    <cellStyle name="Normal 6 3 83 3" xfId="37962" xr:uid="{56B1D4B6-D211-4C8F-9928-68666BE423F0}"/>
    <cellStyle name="Normal 6 3 84" xfId="37963" xr:uid="{2181784E-80C6-4DCE-8766-7FA10E1CE3F1}"/>
    <cellStyle name="Normal 6 3 84 2" xfId="37964" xr:uid="{F8D17B73-8009-457B-84CB-151A45FED1AD}"/>
    <cellStyle name="Normal 6 3 84 2 2" xfId="37965" xr:uid="{3173CE4C-91C7-4A15-82D0-0A8A8EB4FB05}"/>
    <cellStyle name="Normal 6 3 84 3" xfId="37966" xr:uid="{B1DFDC38-614B-4FF5-8873-4FF3D57DA644}"/>
    <cellStyle name="Normal 6 3 85" xfId="37967" xr:uid="{4E0A66DA-093B-47CE-AD35-FAAC3C47890A}"/>
    <cellStyle name="Normal 6 3 85 2" xfId="37968" xr:uid="{034A5775-307A-45F9-8D8A-799F0C54B6A3}"/>
    <cellStyle name="Normal 6 3 85 2 2" xfId="37969" xr:uid="{BD2B214C-5F04-47DB-B264-BD9DAE91BE06}"/>
    <cellStyle name="Normal 6 3 85 3" xfId="37970" xr:uid="{E26B1AE3-0FAA-4E71-A80F-E83D8F935634}"/>
    <cellStyle name="Normal 6 3 86" xfId="37971" xr:uid="{08D9E0D1-85EF-46C1-8097-6C29BA949FA1}"/>
    <cellStyle name="Normal 6 3 86 2" xfId="37972" xr:uid="{86AD771A-05F3-49F0-8106-0468BC0BBABD}"/>
    <cellStyle name="Normal 6 3 86 2 2" xfId="37973" xr:uid="{F9C37DC4-EA73-4F1A-BAC1-6F64232D7407}"/>
    <cellStyle name="Normal 6 3 86 3" xfId="37974" xr:uid="{D3C2F2B5-357C-460E-BA24-BE03C0043966}"/>
    <cellStyle name="Normal 6 3 87" xfId="37975" xr:uid="{6915376B-7814-4003-B49B-160E7ED5E2CB}"/>
    <cellStyle name="Normal 6 3 87 2" xfId="37976" xr:uid="{1D5F408B-401B-4180-9B61-40E052B181DF}"/>
    <cellStyle name="Normal 6 3 88" xfId="37977" xr:uid="{EAEEEB5D-0A0D-4C2F-AAF8-90B7F8AA77F4}"/>
    <cellStyle name="Normal 6 3 89" xfId="37978" xr:uid="{406F1A70-4EFF-4072-905C-9A4F8F376EB8}"/>
    <cellStyle name="Normal 6 3 9" xfId="37979" xr:uid="{1EEED182-36C5-4A01-B402-03A5E0218BC7}"/>
    <cellStyle name="Normal 6 3 9 2" xfId="37980" xr:uid="{54D14FB8-0E66-434D-9264-572C57242645}"/>
    <cellStyle name="Normal 6 3 9 2 2" xfId="37981" xr:uid="{06C54AE5-06FD-48F3-99BD-CD915F123718}"/>
    <cellStyle name="Normal 6 3 9 3" xfId="37982" xr:uid="{BF6FC3BB-2C56-4346-8D9B-0240CB34FE26}"/>
    <cellStyle name="Normal 6 3_Mes Actual" xfId="37983" xr:uid="{14460D3D-16E0-45D8-91A5-E0D136D26202}"/>
    <cellStyle name="Normal 6 30" xfId="37984" xr:uid="{84F8A6E3-8815-4DFB-B2EA-0B93BB498ED5}"/>
    <cellStyle name="Normal 6 30 2" xfId="37985" xr:uid="{AC67B8A8-11BA-4F29-9C07-A4682A422FCA}"/>
    <cellStyle name="Normal 6 30 2 2" xfId="37986" xr:uid="{D12CE9CF-74B9-4BB3-9000-B4F795C8A99F}"/>
    <cellStyle name="Normal 6 30 3" xfId="37987" xr:uid="{D46EB8AE-6414-453A-BD9D-7B16D9183167}"/>
    <cellStyle name="Normal 6 31" xfId="37988" xr:uid="{04EF4526-795D-4A4B-8C0A-43FAB7D0ED25}"/>
    <cellStyle name="Normal 6 31 2" xfId="37989" xr:uid="{4370D9FF-6DC5-4FCA-AE32-55396A5C07F0}"/>
    <cellStyle name="Normal 6 31 2 2" xfId="37990" xr:uid="{F17429CA-6815-4A1C-8E0A-C4081B2571D8}"/>
    <cellStyle name="Normal 6 31 3" xfId="37991" xr:uid="{43342445-3D46-4671-9D59-B9E5C2C74B8D}"/>
    <cellStyle name="Normal 6 32" xfId="37992" xr:uid="{AEF5CDC9-70CD-4C09-B37F-9490C507E5A2}"/>
    <cellStyle name="Normal 6 32 2" xfId="37993" xr:uid="{152211FF-8A97-4E76-8407-2E114852F5C2}"/>
    <cellStyle name="Normal 6 32 2 2" xfId="37994" xr:uid="{B4297045-3886-45DD-863C-14A0ADEAEE5D}"/>
    <cellStyle name="Normal 6 32 3" xfId="37995" xr:uid="{F60E0857-5DEF-4140-90B6-9DD6BF9ADD61}"/>
    <cellStyle name="Normal 6 33" xfId="37996" xr:uid="{7F0A43D7-58A7-47E0-81EB-CAAF5830B638}"/>
    <cellStyle name="Normal 6 33 2" xfId="37997" xr:uid="{B0F4C6F1-A434-4CBE-9EC2-4D5169ADD52A}"/>
    <cellStyle name="Normal 6 33 2 2" xfId="37998" xr:uid="{BDAE37B5-20EE-4636-A9DB-3BB81149DCBE}"/>
    <cellStyle name="Normal 6 33 3" xfId="37999" xr:uid="{55AEEFED-98BD-443B-BB41-F8D56A33F07A}"/>
    <cellStyle name="Normal 6 34" xfId="38000" xr:uid="{4A3FA30C-08E7-49E5-B760-FD2B572F5A04}"/>
    <cellStyle name="Normal 6 34 2" xfId="38001" xr:uid="{688F8342-0516-44F8-8549-99376E5952C2}"/>
    <cellStyle name="Normal 6 34 2 2" xfId="38002" xr:uid="{FCCB56E4-1B26-4D37-BEB3-2C9DC3CDEEE4}"/>
    <cellStyle name="Normal 6 34 3" xfId="38003" xr:uid="{E2450704-0E4D-492A-8A7D-9BD523CB2466}"/>
    <cellStyle name="Normal 6 35" xfId="38004" xr:uid="{07DD4DDB-6959-4336-AB14-5C975F315CC5}"/>
    <cellStyle name="Normal 6 35 2" xfId="38005" xr:uid="{553E1CCB-6CCC-4266-B43C-E582703604D2}"/>
    <cellStyle name="Normal 6 35 2 2" xfId="38006" xr:uid="{89B9C409-EB13-41FE-AB05-178D13C0C227}"/>
    <cellStyle name="Normal 6 35 3" xfId="38007" xr:uid="{8A1303A8-B439-4A8E-BAB4-44590CA33DE5}"/>
    <cellStyle name="Normal 6 36" xfId="38008" xr:uid="{D7BE258D-943E-4448-A180-E00D671E6101}"/>
    <cellStyle name="Normal 6 36 2" xfId="38009" xr:uid="{40BDAB6D-F125-4F74-9031-5AE039958FDC}"/>
    <cellStyle name="Normal 6 36 2 2" xfId="38010" xr:uid="{DCCF37EB-D670-44EE-A034-570604BA7F29}"/>
    <cellStyle name="Normal 6 36 3" xfId="38011" xr:uid="{74953D58-122E-455A-A636-53774ED82CF6}"/>
    <cellStyle name="Normal 6 37" xfId="38012" xr:uid="{7586F0B6-DB89-4177-AEA7-C10653203226}"/>
    <cellStyle name="Normal 6 37 2" xfId="38013" xr:uid="{D5C9A8A6-9DAC-4438-BEFA-6E4161D1D121}"/>
    <cellStyle name="Normal 6 37 2 2" xfId="38014" xr:uid="{CBCE0F74-2BB4-4FC2-A3DF-C1B3C39DF38B}"/>
    <cellStyle name="Normal 6 37 3" xfId="38015" xr:uid="{AA75FA6C-BA25-4F73-8514-552579D60FFC}"/>
    <cellStyle name="Normal 6 38" xfId="38016" xr:uid="{9DBBB841-AC70-42E9-9340-2E27000A5849}"/>
    <cellStyle name="Normal 6 38 2" xfId="38017" xr:uid="{4BA8B247-5695-4FEF-9804-A1CFF91D3C94}"/>
    <cellStyle name="Normal 6 38 2 2" xfId="38018" xr:uid="{67E612AF-4BFB-472F-BC8A-343DFAFFF076}"/>
    <cellStyle name="Normal 6 38 3" xfId="38019" xr:uid="{0FF57F7D-4B58-4313-836B-42D9034FCF10}"/>
    <cellStyle name="Normal 6 39" xfId="38020" xr:uid="{24CCE760-6F6E-4772-8D83-2AE54494DACD}"/>
    <cellStyle name="Normal 6 39 2" xfId="38021" xr:uid="{12039599-902F-474C-8B74-C267C9462E3D}"/>
    <cellStyle name="Normal 6 39 2 2" xfId="38022" xr:uid="{D43E1538-E070-42AA-B2EE-A8B7BE7E8C1D}"/>
    <cellStyle name="Normal 6 39 3" xfId="38023" xr:uid="{A2F672C2-E29A-4DFA-BF7F-D67D94A66540}"/>
    <cellStyle name="Normal 6 4" xfId="38024" xr:uid="{ED5083C5-7FD8-4833-BB2B-02FD3BC1BAEB}"/>
    <cellStyle name="Normal 6 4 2" xfId="38025" xr:uid="{06EB882C-AC69-4803-BCCB-6F1EABB699A9}"/>
    <cellStyle name="Normal 6 4 2 2" xfId="38026" xr:uid="{F3E7D3CF-02B2-4874-B539-D5FCF2E41A10}"/>
    <cellStyle name="Normal 6 4 2 2 2" xfId="38027" xr:uid="{2E514CA5-4C3C-4335-B453-10D11C3CA91B}"/>
    <cellStyle name="Normal 6 4 2 3" xfId="38028" xr:uid="{4EA3A579-18E9-46C6-8490-FEFFE5873709}"/>
    <cellStyle name="Normal 6 4 3" xfId="38029" xr:uid="{6F21632F-E354-462C-BF82-669815F70538}"/>
    <cellStyle name="Normal 6 4 3 2" xfId="38030" xr:uid="{55E09746-11A7-4FD3-BE5E-0373ED3B7E01}"/>
    <cellStyle name="Normal 6 4 4" xfId="38031" xr:uid="{D5885705-3700-4A87-8D7A-7015A6D5D19E}"/>
    <cellStyle name="Normal 6 4_Mov Acciones" xfId="38032" xr:uid="{467F14D8-AA8C-4DDA-B7CB-EFDF2624AEAA}"/>
    <cellStyle name="Normal 6 40" xfId="38033" xr:uid="{3D4C580C-C04C-40A8-BE49-E6339F6DA67A}"/>
    <cellStyle name="Normal 6 40 2" xfId="38034" xr:uid="{BE67C727-3DE2-4FC9-81CA-5CC62C87CAC2}"/>
    <cellStyle name="Normal 6 40 2 2" xfId="38035" xr:uid="{476639BB-A1A2-4CB5-9DFB-2AFB54E6193F}"/>
    <cellStyle name="Normal 6 40 3" xfId="38036" xr:uid="{D4515EF1-2B2C-4E9C-B340-449EDA498A3F}"/>
    <cellStyle name="Normal 6 41" xfId="38037" xr:uid="{6816CB24-C804-4450-8FF1-E409D73A9069}"/>
    <cellStyle name="Normal 6 41 2" xfId="38038" xr:uid="{F0157283-AC34-4D31-B794-A401C2ABD596}"/>
    <cellStyle name="Normal 6 41 2 2" xfId="38039" xr:uid="{AC3B455E-2989-4CE2-90C5-DE3A37B28737}"/>
    <cellStyle name="Normal 6 41 3" xfId="38040" xr:uid="{4B392C78-FB57-4DDE-BE15-A52CA67C80EE}"/>
    <cellStyle name="Normal 6 42" xfId="38041" xr:uid="{DED8DCEE-7F31-411A-AAEF-D7340830616E}"/>
    <cellStyle name="Normal 6 42 2" xfId="38042" xr:uid="{E62921D1-1420-4F8E-A28A-3B95D100B18D}"/>
    <cellStyle name="Normal 6 42 2 2" xfId="38043" xr:uid="{7D5F5993-C559-4B91-B8F5-F1D7DF081643}"/>
    <cellStyle name="Normal 6 42 3" xfId="38044" xr:uid="{97A0F47E-30C6-49FB-93CA-679DF08EE371}"/>
    <cellStyle name="Normal 6 43" xfId="38045" xr:uid="{542BC8A9-D697-4F05-A232-726529885281}"/>
    <cellStyle name="Normal 6 43 2" xfId="38046" xr:uid="{1B21ED2C-2ADA-4F02-83F3-A2A9B7177032}"/>
    <cellStyle name="Normal 6 43 2 2" xfId="38047" xr:uid="{90B62C6D-8BFD-4FC0-9CDB-430C92D20679}"/>
    <cellStyle name="Normal 6 43 3" xfId="38048" xr:uid="{7CBE68C5-EB25-45EF-A7FF-8E3DA6025047}"/>
    <cellStyle name="Normal 6 44" xfId="38049" xr:uid="{D8C42E87-EA01-4C76-82EF-523BA5402045}"/>
    <cellStyle name="Normal 6 44 2" xfId="38050" xr:uid="{BDE43E96-553D-40A0-BE62-C9365BBA7F4A}"/>
    <cellStyle name="Normal 6 44 2 2" xfId="38051" xr:uid="{25975CF8-C74B-431B-B5C6-6E327C972068}"/>
    <cellStyle name="Normal 6 44 3" xfId="38052" xr:uid="{DE5B06FE-D789-4884-ABCC-97F1C5DBDF60}"/>
    <cellStyle name="Normal 6 45" xfId="38053" xr:uid="{C04D8C32-6729-4A08-A52E-C6A0F1759EA9}"/>
    <cellStyle name="Normal 6 45 2" xfId="38054" xr:uid="{50AE561D-6065-4728-9CBF-95F4DAD4C32B}"/>
    <cellStyle name="Normal 6 45 2 2" xfId="38055" xr:uid="{7D403118-19D6-4391-B541-C81AAA62507C}"/>
    <cellStyle name="Normal 6 45 3" xfId="38056" xr:uid="{168AB217-DD78-4E57-92D6-4586D61EE5EE}"/>
    <cellStyle name="Normal 6 46" xfId="38057" xr:uid="{B7BA449B-3745-46AA-8654-E174F60363DA}"/>
    <cellStyle name="Normal 6 46 2" xfId="38058" xr:uid="{73353860-5294-493C-9DC8-B60A096B3FB9}"/>
    <cellStyle name="Normal 6 46 2 2" xfId="38059" xr:uid="{F0744632-9EAA-484F-9573-9546A52C5733}"/>
    <cellStyle name="Normal 6 46 3" xfId="38060" xr:uid="{842D0ED2-13C6-47CA-B528-4DE42EB970D6}"/>
    <cellStyle name="Normal 6 47" xfId="38061" xr:uid="{476C0064-DA01-4C9A-AF63-F3F7CAB02344}"/>
    <cellStyle name="Normal 6 47 2" xfId="38062" xr:uid="{761D2C23-3A5F-48BE-B4E3-7900B0314F1C}"/>
    <cellStyle name="Normal 6 47 2 2" xfId="38063" xr:uid="{5D758093-E04E-48F8-8A18-9B40091AD9FC}"/>
    <cellStyle name="Normal 6 47 3" xfId="38064" xr:uid="{146197E2-4CD7-40FC-BA10-3BB338B675EF}"/>
    <cellStyle name="Normal 6 48" xfId="38065" xr:uid="{A0F0C83C-8C68-4CAF-B7D3-2CBA3351D075}"/>
    <cellStyle name="Normal 6 48 2" xfId="38066" xr:uid="{EA7EEF46-8790-4E4C-8C21-A79E2CD983C4}"/>
    <cellStyle name="Normal 6 48 2 2" xfId="38067" xr:uid="{565C1E2D-C8DB-4E3F-A945-478DFED399C2}"/>
    <cellStyle name="Normal 6 48 3" xfId="38068" xr:uid="{31C3B2DA-9386-444A-AC2E-43AD89BD0CAF}"/>
    <cellStyle name="Normal 6 49" xfId="38069" xr:uid="{E317A301-118A-48BB-B48A-B138C300C0F0}"/>
    <cellStyle name="Normal 6 49 2" xfId="38070" xr:uid="{43ECAA69-3887-4049-A211-D0C51C67150E}"/>
    <cellStyle name="Normal 6 49 2 2" xfId="38071" xr:uid="{17189F29-CD0A-4CF5-8909-27E52BAE281E}"/>
    <cellStyle name="Normal 6 49 3" xfId="38072" xr:uid="{023D3702-2B34-4899-BE85-541E6E4E632A}"/>
    <cellStyle name="Normal 6 5" xfId="38073" xr:uid="{BBA54273-1799-4AAC-B07E-D36467F9088F}"/>
    <cellStyle name="Normal 6 5 2" xfId="38074" xr:uid="{28AC18A5-0397-4BA7-BC7C-C50E6106CBEE}"/>
    <cellStyle name="Normal 6 5 2 2" xfId="38075" xr:uid="{DC4D6F59-6D1B-4957-8EF3-DA492A4FC585}"/>
    <cellStyle name="Normal 6 5 3" xfId="38076" xr:uid="{60CA9CEB-5366-45CA-9D02-AE16F636D991}"/>
    <cellStyle name="Normal 6 5_Mov Acciones" xfId="38077" xr:uid="{ABF6C706-2BCB-46FB-8023-E735390FAF62}"/>
    <cellStyle name="Normal 6 50" xfId="38078" xr:uid="{B9A55375-10C9-4F64-998A-AA842EBE2A33}"/>
    <cellStyle name="Normal 6 50 2" xfId="38079" xr:uid="{F2B36933-8A0F-42C1-821F-49EBA8C0B438}"/>
    <cellStyle name="Normal 6 50 2 2" xfId="38080" xr:uid="{42A07019-23D1-4511-848E-8BB5DAA92209}"/>
    <cellStyle name="Normal 6 50 3" xfId="38081" xr:uid="{5E0B4092-FA94-4C55-A16B-EF298EF17323}"/>
    <cellStyle name="Normal 6 51" xfId="38082" xr:uid="{68C05EED-7268-41F8-81E0-DE4BD2A9FF7F}"/>
    <cellStyle name="Normal 6 51 2" xfId="38083" xr:uid="{5674A584-A925-4ACE-9DBB-FF817EE0851E}"/>
    <cellStyle name="Normal 6 51 2 2" xfId="38084" xr:uid="{C103F7BA-A5E9-4468-A25D-90D6A99875E7}"/>
    <cellStyle name="Normal 6 51 3" xfId="38085" xr:uid="{ED964CD6-ED38-4353-A14C-C75895B8F5AE}"/>
    <cellStyle name="Normal 6 52" xfId="38086" xr:uid="{3C1E7C6A-2F81-4531-B2DD-8E2709E53AEA}"/>
    <cellStyle name="Normal 6 52 2" xfId="38087" xr:uid="{DFBAEF50-FAA9-4B13-B65B-625729DCB977}"/>
    <cellStyle name="Normal 6 52 2 2" xfId="38088" xr:uid="{DFA54FBB-B009-4357-AD33-C3495D01D742}"/>
    <cellStyle name="Normal 6 52 3" xfId="38089" xr:uid="{820D1209-39CF-4230-842A-19D2AB0F23E8}"/>
    <cellStyle name="Normal 6 53" xfId="38090" xr:uid="{0D9C25ED-A2A4-4CD3-AB78-308E22E87E45}"/>
    <cellStyle name="Normal 6 53 2" xfId="38091" xr:uid="{293DC700-3389-49A8-9E80-8859803A217F}"/>
    <cellStyle name="Normal 6 53 2 2" xfId="38092" xr:uid="{F209730D-3FBA-44B7-9417-C8962F6ECC53}"/>
    <cellStyle name="Normal 6 53 3" xfId="38093" xr:uid="{85575A02-C944-432D-8D25-F703939FE668}"/>
    <cellStyle name="Normal 6 54" xfId="38094" xr:uid="{3A0623BE-EF48-4473-94DC-61E9CC9DFC33}"/>
    <cellStyle name="Normal 6 54 2" xfId="38095" xr:uid="{30C0413E-4D57-44A1-9550-1E9448B28461}"/>
    <cellStyle name="Normal 6 54 2 2" xfId="38096" xr:uid="{E57DAA4B-587A-4798-8DF5-CC0CFE51B7BD}"/>
    <cellStyle name="Normal 6 54 3" xfId="38097" xr:uid="{ACB25A5A-0B6A-4DE9-8CAC-83235256E3D7}"/>
    <cellStyle name="Normal 6 55" xfId="38098" xr:uid="{59CBA22D-B79D-4200-98B9-776D929DC5C7}"/>
    <cellStyle name="Normal 6 55 2" xfId="38099" xr:uid="{24227997-A025-4C25-B946-CD8A88124095}"/>
    <cellStyle name="Normal 6 55 2 2" xfId="38100" xr:uid="{69839955-443E-48A3-B980-6231E3C4A8CD}"/>
    <cellStyle name="Normal 6 55 3" xfId="38101" xr:uid="{D3052EA5-0680-423B-8264-F9EC8DA1E1AB}"/>
    <cellStyle name="Normal 6 56" xfId="38102" xr:uid="{D3212E2A-A4E1-4BAD-BA98-3E64E44C1AF1}"/>
    <cellStyle name="Normal 6 56 2" xfId="38103" xr:uid="{65F8399A-5BA0-4F22-A2B5-2329429C7BBE}"/>
    <cellStyle name="Normal 6 56 2 2" xfId="38104" xr:uid="{006C744A-C4E9-4C45-A9E1-DAFB58FCF60E}"/>
    <cellStyle name="Normal 6 56 3" xfId="38105" xr:uid="{B244F85B-DFE1-4517-B3B5-795849B27EF8}"/>
    <cellStyle name="Normal 6 57" xfId="38106" xr:uid="{B4BE712F-EDF0-4E09-A644-61EF4425CBF5}"/>
    <cellStyle name="Normal 6 57 2" xfId="38107" xr:uid="{596F1DC8-5CC9-474C-956B-5BFE8D964627}"/>
    <cellStyle name="Normal 6 57 2 2" xfId="38108" xr:uid="{2DE359EA-E508-4111-818D-F41B66CD90A4}"/>
    <cellStyle name="Normal 6 57 3" xfId="38109" xr:uid="{28F5BC25-3BB8-464F-B0C0-B843246ECD99}"/>
    <cellStyle name="Normal 6 58" xfId="38110" xr:uid="{DA99926A-E12E-4087-8622-DECC017D40B8}"/>
    <cellStyle name="Normal 6 58 2" xfId="38111" xr:uid="{6037E713-F061-4344-8AA9-FE2890159C51}"/>
    <cellStyle name="Normal 6 58 2 2" xfId="38112" xr:uid="{A4BB5C57-AEFD-4E1C-ACC4-46321EC682E4}"/>
    <cellStyle name="Normal 6 58 3" xfId="38113" xr:uid="{3FD3C373-04D1-4D10-8FCD-0EA508DC63D4}"/>
    <cellStyle name="Normal 6 59" xfId="38114" xr:uid="{87C8E336-EC89-4963-878C-EA035C83655A}"/>
    <cellStyle name="Normal 6 59 2" xfId="38115" xr:uid="{FEA0B717-4965-4657-ABC5-B59667CD4EAB}"/>
    <cellStyle name="Normal 6 59 2 2" xfId="38116" xr:uid="{DCB37D4C-CA14-47F6-A4F6-DB35493492B7}"/>
    <cellStyle name="Normal 6 59 3" xfId="38117" xr:uid="{17557F9E-3E7A-4FD5-8766-3413C3BB9D56}"/>
    <cellStyle name="Normal 6 6" xfId="38118" xr:uid="{D4CF1C63-2D6F-4749-8BEB-60C956D4D039}"/>
    <cellStyle name="Normal 6 6 2" xfId="38119" xr:uid="{ECF36876-020F-4E3F-975A-C32323DFE677}"/>
    <cellStyle name="Normal 6 6 2 2" xfId="38120" xr:uid="{D4B805CE-9022-46F7-A9D0-B657086CE9B7}"/>
    <cellStyle name="Normal 6 6 3" xfId="38121" xr:uid="{AA25E000-502C-4347-8FC1-E4C01FBD9DEE}"/>
    <cellStyle name="Normal 6 6_Mov Acciones" xfId="38122" xr:uid="{058B7804-B9E7-4422-AD30-0C32A89737D1}"/>
    <cellStyle name="Normal 6 60" xfId="38123" xr:uid="{CFB0BD82-FCA4-4FE8-8E52-F7A1DAFB2F09}"/>
    <cellStyle name="Normal 6 60 2" xfId="38124" xr:uid="{232B58CB-8443-4C28-92A9-69554523AF81}"/>
    <cellStyle name="Normal 6 60 2 2" xfId="38125" xr:uid="{B803A349-BB9B-4E7B-A921-DE22A20229A5}"/>
    <cellStyle name="Normal 6 60 3" xfId="38126" xr:uid="{4CBAB411-BB9B-47BA-988A-88725003D6F9}"/>
    <cellStyle name="Normal 6 61" xfId="38127" xr:uid="{01756E11-B427-4E7A-AD7B-39AD322DB35F}"/>
    <cellStyle name="Normal 6 61 2" xfId="38128" xr:uid="{1969713B-8231-456F-8BE3-86C711C7E568}"/>
    <cellStyle name="Normal 6 61 2 2" xfId="38129" xr:uid="{F6A7AA48-D506-42B8-BFE4-C18AF955855E}"/>
    <cellStyle name="Normal 6 61 3" xfId="38130" xr:uid="{4CB52B44-710A-4DFC-8409-0421450A4F6A}"/>
    <cellStyle name="Normal 6 62" xfId="38131" xr:uid="{679AA0AC-C4F4-4111-815E-70F4E493710A}"/>
    <cellStyle name="Normal 6 62 2" xfId="38132" xr:uid="{FC4FC9A8-1D96-43DC-88AA-4433CB93AF8C}"/>
    <cellStyle name="Normal 6 62 2 2" xfId="38133" xr:uid="{5F523B1B-4E9B-47BC-BC88-AEBE69E3B470}"/>
    <cellStyle name="Normal 6 62 3" xfId="38134" xr:uid="{4CA41933-8120-40A9-9D4A-9DDF022F75AB}"/>
    <cellStyle name="Normal 6 63" xfId="38135" xr:uid="{0C24889A-55C0-43A7-B939-F5A7E95EC993}"/>
    <cellStyle name="Normal 6 63 2" xfId="38136" xr:uid="{429A94C0-940D-45AA-84DA-8842BC9398BD}"/>
    <cellStyle name="Normal 6 63 2 2" xfId="38137" xr:uid="{1FB3F664-49EB-479B-AF4C-30115CC04960}"/>
    <cellStyle name="Normal 6 63 3" xfId="38138" xr:uid="{6CC36B75-3D5B-4450-ADC7-369CE0C5CB1B}"/>
    <cellStyle name="Normal 6 64" xfId="38139" xr:uid="{D3B6CECB-75AD-4B00-9C6E-F8FD17B3961D}"/>
    <cellStyle name="Normal 6 64 2" xfId="38140" xr:uid="{BA499B92-2964-43AD-B4DE-75CBFA88B295}"/>
    <cellStyle name="Normal 6 64 2 2" xfId="38141" xr:uid="{A80B1121-DB67-49A3-90B8-B7BEB4C35A4D}"/>
    <cellStyle name="Normal 6 64 3" xfId="38142" xr:uid="{18BED903-6A96-4356-9427-91A44DFBF7E6}"/>
    <cellStyle name="Normal 6 65" xfId="38143" xr:uid="{74EF3777-9C47-4558-9AEB-B4747A318E4B}"/>
    <cellStyle name="Normal 6 65 2" xfId="38144" xr:uid="{51972A74-3777-4F1D-B287-4DA68812B0B4}"/>
    <cellStyle name="Normal 6 65 2 2" xfId="38145" xr:uid="{E9E9C409-C3C1-4FEC-B3B0-580F6D2DE025}"/>
    <cellStyle name="Normal 6 65 3" xfId="38146" xr:uid="{AAA91E85-9238-40B5-B537-2226CCC345A9}"/>
    <cellStyle name="Normal 6 66" xfId="38147" xr:uid="{83BDF723-D58A-4359-A560-96D0813CEF2A}"/>
    <cellStyle name="Normal 6 66 2" xfId="38148" xr:uid="{AA04DDBF-CF4D-4140-82CE-D202282AFDC5}"/>
    <cellStyle name="Normal 6 66 2 2" xfId="38149" xr:uid="{F223F3B1-DBE9-4957-A080-E84D4DEE2CE7}"/>
    <cellStyle name="Normal 6 66 3" xfId="38150" xr:uid="{86ABF7BB-2EE0-4737-88CF-A025B1B8AA9E}"/>
    <cellStyle name="Normal 6 67" xfId="38151" xr:uid="{EEB62844-0F89-46BA-BD7D-3CAFF553EC4B}"/>
    <cellStyle name="Normal 6 67 2" xfId="38152" xr:uid="{DCB1A7B9-E9E8-4CA9-8F0D-9440950624D7}"/>
    <cellStyle name="Normal 6 67 2 2" xfId="38153" xr:uid="{66687CB3-7BD3-4EDE-A2AB-751D35A24B68}"/>
    <cellStyle name="Normal 6 67 3" xfId="38154" xr:uid="{ADBE4975-C143-426F-8424-46DDBC082C6A}"/>
    <cellStyle name="Normal 6 68" xfId="38155" xr:uid="{D144817F-A5D3-40BD-9957-D0DC19930B54}"/>
    <cellStyle name="Normal 6 68 2" xfId="38156" xr:uid="{0F7D3430-A424-4A11-8556-79D5A3EAAC12}"/>
    <cellStyle name="Normal 6 68 2 2" xfId="38157" xr:uid="{5D349646-77D1-4E19-8E07-68CDE76E91DB}"/>
    <cellStyle name="Normal 6 68 3" xfId="38158" xr:uid="{ED261828-0884-47B0-9431-99F8406E9F4E}"/>
    <cellStyle name="Normal 6 69" xfId="38159" xr:uid="{B6986AFA-E5BF-47C2-A0EB-418791284413}"/>
    <cellStyle name="Normal 6 69 2" xfId="38160" xr:uid="{73CC6063-923D-4586-832D-983E250BF716}"/>
    <cellStyle name="Normal 6 69 2 2" xfId="38161" xr:uid="{B2978F63-B245-4A97-ADDE-BF49ABCB7595}"/>
    <cellStyle name="Normal 6 69 3" xfId="38162" xr:uid="{D355E8E6-7693-4AE8-82AF-F372FF48A622}"/>
    <cellStyle name="Normal 6 7" xfId="38163" xr:uid="{0DA35697-81CB-4663-AF2E-EA8A85689C73}"/>
    <cellStyle name="Normal 6 7 2" xfId="38164" xr:uid="{256888D0-AF1E-4317-82DE-0B7463EDAA53}"/>
    <cellStyle name="Normal 6 7 2 2" xfId="38165" xr:uid="{54BEFA31-AD32-4C22-8365-29C338D5D914}"/>
    <cellStyle name="Normal 6 7 3" xfId="38166" xr:uid="{68CF4B83-E984-4828-AF31-4BE943E4B58D}"/>
    <cellStyle name="Normal 6 7_Mov Acciones" xfId="38167" xr:uid="{C9FC6CD7-A61C-4984-A3B9-0B510222291D}"/>
    <cellStyle name="Normal 6 70" xfId="38168" xr:uid="{D4958810-471A-4683-A386-7277004B07D7}"/>
    <cellStyle name="Normal 6 70 2" xfId="38169" xr:uid="{B2EBFC68-7523-4BD6-B565-5B89708A1943}"/>
    <cellStyle name="Normal 6 70 2 2" xfId="38170" xr:uid="{7F362081-D2D6-421E-819A-7494A986D0B0}"/>
    <cellStyle name="Normal 6 70 3" xfId="38171" xr:uid="{EC5F3132-8236-465B-AE6F-24F5721B1D57}"/>
    <cellStyle name="Normal 6 71" xfId="38172" xr:uid="{17523AF6-A95A-44A3-8DCF-63F083B5CC27}"/>
    <cellStyle name="Normal 6 71 2" xfId="38173" xr:uid="{9BE0EC52-A629-470B-A02E-7309DBC6B1C3}"/>
    <cellStyle name="Normal 6 71 2 2" xfId="38174" xr:uid="{ACB2F283-08FB-4F2C-B6F7-3B5E740111C0}"/>
    <cellStyle name="Normal 6 71 3" xfId="38175" xr:uid="{B7C9F2AB-3C85-4CE5-A8D4-D09C3D9C9F47}"/>
    <cellStyle name="Normal 6 72" xfId="38176" xr:uid="{93D8FFDA-235F-43B6-AF3B-A69669C996F6}"/>
    <cellStyle name="Normal 6 72 2" xfId="38177" xr:uid="{52262AD2-17C7-419B-93F7-948EC99CF905}"/>
    <cellStyle name="Normal 6 72 2 2" xfId="38178" xr:uid="{17448D21-B757-4501-8EBE-DD94AF071311}"/>
    <cellStyle name="Normal 6 72 3" xfId="38179" xr:uid="{8AC10F3F-2E53-47D9-AC5D-5A64D687B3F7}"/>
    <cellStyle name="Normal 6 73" xfId="38180" xr:uid="{6B682DDC-F114-4E39-B382-34213E027065}"/>
    <cellStyle name="Normal 6 73 2" xfId="38181" xr:uid="{C126E264-5F6F-49F2-AF5C-5E6EA4F1A253}"/>
    <cellStyle name="Normal 6 73 2 2" xfId="38182" xr:uid="{F1559FEA-8DC1-4F86-9CE8-07811D4155BE}"/>
    <cellStyle name="Normal 6 73 3" xfId="38183" xr:uid="{276D7661-94FC-4DED-98F6-98208FABAA5A}"/>
    <cellStyle name="Normal 6 74" xfId="38184" xr:uid="{7DB82B78-763D-4120-9087-32112B72F001}"/>
    <cellStyle name="Normal 6 74 2" xfId="38185" xr:uid="{2FB4B5E3-367C-4702-9420-1B08997CE286}"/>
    <cellStyle name="Normal 6 74 2 2" xfId="38186" xr:uid="{7FDC1686-894E-49C8-B7DB-E461076EF0A9}"/>
    <cellStyle name="Normal 6 74 3" xfId="38187" xr:uid="{C609B6AF-2D4C-4788-8184-4663948CB577}"/>
    <cellStyle name="Normal 6 75" xfId="38188" xr:uid="{833EA340-FCDF-48C9-9805-F4762B42DE00}"/>
    <cellStyle name="Normal 6 75 2" xfId="38189" xr:uid="{F26714BC-4FEB-49BF-919A-CB88C64BD271}"/>
    <cellStyle name="Normal 6 75 2 2" xfId="38190" xr:uid="{08F1321B-97AD-499F-89D0-D25202D5A926}"/>
    <cellStyle name="Normal 6 75 3" xfId="38191" xr:uid="{90DD28B0-B9DF-45B8-AB86-56C6C3321267}"/>
    <cellStyle name="Normal 6 76" xfId="38192" xr:uid="{56BB41A8-43FC-4EF4-BACC-ADABE5F77DD8}"/>
    <cellStyle name="Normal 6 76 2" xfId="38193" xr:uid="{9BA61C83-2BFA-4F31-A93E-576627FAB296}"/>
    <cellStyle name="Normal 6 76 2 2" xfId="38194" xr:uid="{ECD760AC-D0ED-45BE-A3C4-A8E31F43DA29}"/>
    <cellStyle name="Normal 6 76 3" xfId="38195" xr:uid="{CD4405FF-C341-4595-B163-7D4E37B8BFEB}"/>
    <cellStyle name="Normal 6 77" xfId="38196" xr:uid="{F370A63F-B6DB-4E7F-98CB-5EB0506754F4}"/>
    <cellStyle name="Normal 6 77 2" xfId="38197" xr:uid="{17B21592-62F1-4F7A-8879-7D2C2D9248D7}"/>
    <cellStyle name="Normal 6 77 2 2" xfId="38198" xr:uid="{509D2067-3F05-495A-B185-7B3BAA94580D}"/>
    <cellStyle name="Normal 6 77 3" xfId="38199" xr:uid="{493DE48E-06AA-4B94-85C7-65241E8C587F}"/>
    <cellStyle name="Normal 6 78" xfId="38200" xr:uid="{EDFA68E9-8BF4-4AA6-999B-DDDF8FA8CB77}"/>
    <cellStyle name="Normal 6 78 2" xfId="38201" xr:uid="{5A60BE90-A476-428B-ACE7-6BD7DC9C6F61}"/>
    <cellStyle name="Normal 6 78 2 2" xfId="38202" xr:uid="{DB4B8E38-7590-4462-B895-55C3FDA3ADAE}"/>
    <cellStyle name="Normal 6 78 3" xfId="38203" xr:uid="{2BDAE119-BE5E-414B-AEBA-0A891789C77D}"/>
    <cellStyle name="Normal 6 79" xfId="38204" xr:uid="{BD631CA9-07A3-4791-894F-32F8F4AC63CA}"/>
    <cellStyle name="Normal 6 79 2" xfId="38205" xr:uid="{95400B33-2AFE-49A9-B505-3DE3E9D180A1}"/>
    <cellStyle name="Normal 6 79 2 2" xfId="38206" xr:uid="{3F66A447-F8FF-4483-A428-AAB241DDDA91}"/>
    <cellStyle name="Normal 6 79 3" xfId="38207" xr:uid="{6A23A3D5-921D-4248-899E-72819A05D86C}"/>
    <cellStyle name="Normal 6 8" xfId="38208" xr:uid="{6B2235FD-502E-4784-9F3D-C3672EC10DC0}"/>
    <cellStyle name="Normal 6 8 2" xfId="38209" xr:uid="{AF838B07-6B0D-4CE2-8161-BDECB62A2645}"/>
    <cellStyle name="Normal 6 8 2 2" xfId="38210" xr:uid="{F4C27184-E08E-4BBB-B9A0-E1BED514C51F}"/>
    <cellStyle name="Normal 6 8 3" xfId="38211" xr:uid="{C056A75A-664D-488A-BCBF-1BD7DF57F230}"/>
    <cellStyle name="Normal 6 8_Mov Acciones" xfId="38212" xr:uid="{4FB0D3EA-C8FA-491E-A69E-3E12528726BC}"/>
    <cellStyle name="Normal 6 80" xfId="38213" xr:uid="{C0AAFACC-B9BD-41A5-AC4C-F9E6AD1352DE}"/>
    <cellStyle name="Normal 6 80 2" xfId="38214" xr:uid="{F102F35D-266E-4D8B-BC72-5F4FA1E3780D}"/>
    <cellStyle name="Normal 6 80 2 2" xfId="38215" xr:uid="{E9D67783-0E88-4EF0-8064-8EB8FC23B84C}"/>
    <cellStyle name="Normal 6 80 3" xfId="38216" xr:uid="{235A5AC4-E684-4BE2-8867-9BEA20B7AA77}"/>
    <cellStyle name="Normal 6 81" xfId="38217" xr:uid="{A75376A2-49C0-4FFD-A7F0-69A0F45F7C20}"/>
    <cellStyle name="Normal 6 81 2" xfId="38218" xr:uid="{E248D198-DE4F-4148-8DDE-1A73D5B383C4}"/>
    <cellStyle name="Normal 6 81 2 2" xfId="38219" xr:uid="{AA1AF670-2EBA-47C2-A535-D9F13989D513}"/>
    <cellStyle name="Normal 6 81 3" xfId="38220" xr:uid="{CF3E48ED-B5CF-4227-BA79-3831A7F8AAB0}"/>
    <cellStyle name="Normal 6 82" xfId="38221" xr:uid="{C83DC969-E945-465F-83BD-63F2A1089399}"/>
    <cellStyle name="Normal 6 82 2" xfId="38222" xr:uid="{8771DA2A-DFAC-4B96-9C50-AF76E98C197B}"/>
    <cellStyle name="Normal 6 82 2 2" xfId="38223" xr:uid="{BBE5F1BA-178E-43BE-AC11-D53F307BDD3B}"/>
    <cellStyle name="Normal 6 82 3" xfId="38224" xr:uid="{ED2BFFD5-E7E2-4A31-8995-ECBC86268617}"/>
    <cellStyle name="Normal 6 83" xfId="38225" xr:uid="{3EED5FA2-B038-4E4C-87B5-3B53D9931D49}"/>
    <cellStyle name="Normal 6 83 2" xfId="38226" xr:uid="{83D867E8-453F-4569-A6E3-F39B9CD63E11}"/>
    <cellStyle name="Normal 6 83 2 2" xfId="38227" xr:uid="{C7A9AEEA-F59D-436F-8C81-4BD6985AD7E8}"/>
    <cellStyle name="Normal 6 83 3" xfId="38228" xr:uid="{0E57EDD5-06EC-4825-88ED-2BC1F184AA78}"/>
    <cellStyle name="Normal 6 84" xfId="38229" xr:uid="{0548066A-7E1E-4B5E-A682-1038E0CA7362}"/>
    <cellStyle name="Normal 6 84 2" xfId="38230" xr:uid="{C7F5869D-B677-43DC-A28F-374C53EF6752}"/>
    <cellStyle name="Normal 6 84 2 2" xfId="38231" xr:uid="{B4980594-71BE-4B0E-A811-239429A0DF4A}"/>
    <cellStyle name="Normal 6 84 3" xfId="38232" xr:uid="{5E8D7CB3-A8EC-4D54-BD72-AC05CBA79880}"/>
    <cellStyle name="Normal 6 85" xfId="38233" xr:uid="{BA30A467-6C92-4711-9160-D58F1A109847}"/>
    <cellStyle name="Normal 6 85 2" xfId="38234" xr:uid="{F7658AC1-C69A-4FB4-B7D4-0D44F1512DFA}"/>
    <cellStyle name="Normal 6 85 2 2" xfId="38235" xr:uid="{C1B644CE-636B-43FE-8200-E1936344B4F2}"/>
    <cellStyle name="Normal 6 85 3" xfId="38236" xr:uid="{75192258-2BEE-4016-8963-CF1C9B2A4A8B}"/>
    <cellStyle name="Normal 6 86" xfId="38237" xr:uid="{AC3E8794-AA86-47A8-8A26-FAC6411AEDE4}"/>
    <cellStyle name="Normal 6 86 2" xfId="38238" xr:uid="{804B25CC-5C32-41F8-8C86-BEB7EC5AD3D8}"/>
    <cellStyle name="Normal 6 86 2 2" xfId="38239" xr:uid="{1790D8C9-FB33-4C50-B7D5-2943E6DD388E}"/>
    <cellStyle name="Normal 6 86 3" xfId="38240" xr:uid="{AFF0CF4C-9E88-475F-9735-F5DAE6ECE865}"/>
    <cellStyle name="Normal 6 87" xfId="38241" xr:uid="{54BDD47A-413C-440C-A086-8F6C1DA3B325}"/>
    <cellStyle name="Normal 6 87 2" xfId="38242" xr:uid="{E76402D4-9A60-4A8D-8A30-F25FEB7ABAD8}"/>
    <cellStyle name="Normal 6 87 2 2" xfId="38243" xr:uid="{54329CA7-C93A-467C-BEE0-683F8047920C}"/>
    <cellStyle name="Normal 6 87 3" xfId="38244" xr:uid="{109DA8F4-26B8-4C94-89EA-20FC67E2D561}"/>
    <cellStyle name="Normal 6 88" xfId="38245" xr:uid="{A708C6A3-045B-4A0A-A86F-D0185E486918}"/>
    <cellStyle name="Normal 6 88 2" xfId="38246" xr:uid="{24864633-0E25-46E0-BB67-E81E26CDF4CE}"/>
    <cellStyle name="Normal 6 88 2 2" xfId="38247" xr:uid="{CA772489-4739-446F-8A2C-317ECE7B4FEA}"/>
    <cellStyle name="Normal 6 88 3" xfId="38248" xr:uid="{EE54F8D4-1D8B-42D6-A566-980B3E46887B}"/>
    <cellStyle name="Normal 6 89" xfId="38249" xr:uid="{685627B9-525A-4D56-84E8-2A85A8844F4F}"/>
    <cellStyle name="Normal 6 9" xfId="38250" xr:uid="{716A63F7-324D-4ED0-B601-02FD8975299E}"/>
    <cellStyle name="Normal 6 9 2" xfId="38251" xr:uid="{4CB00289-712C-4AE3-A653-AEEFD8B1E5C5}"/>
    <cellStyle name="Normal 6 9 2 2" xfId="38252" xr:uid="{08A34995-D41B-4BF2-BF62-4C7E1347723C}"/>
    <cellStyle name="Normal 6 9 2 3" xfId="38253" xr:uid="{2CDCA948-337F-4893-872D-105F9613CFAC}"/>
    <cellStyle name="Normal 6 9 3" xfId="38254" xr:uid="{C7A43AC4-7122-4241-9AD7-95F59CA25EE4}"/>
    <cellStyle name="Normal 6 9 4" xfId="38255" xr:uid="{12DC9CC1-F74A-459F-B21B-A58C6863875A}"/>
    <cellStyle name="Normal 6 90" xfId="38256" xr:uid="{06F4913C-AC8E-4DF8-8EF0-27FBF42A3AC3}"/>
    <cellStyle name="Normal 6 91" xfId="38257" xr:uid="{B6774997-2029-4E1A-8B87-5F4137679924}"/>
    <cellStyle name="Normal 6 92" xfId="38258" xr:uid="{CE4C6CA0-3CB7-42D8-B27E-8BC51C19F1D1}"/>
    <cellStyle name="Normal 6 93" xfId="38259" xr:uid="{113A28F4-1AB6-473C-9D4E-9834F1091D15}"/>
    <cellStyle name="Normal 6 94" xfId="38260" xr:uid="{BBF6DC53-BC27-43AF-BA58-9A39519B0ADD}"/>
    <cellStyle name="Normal 6 95" xfId="38261" xr:uid="{594F6371-245C-47F7-8B89-522398DE446F}"/>
    <cellStyle name="Normal 6 96" xfId="38262" xr:uid="{808A1350-555B-4124-B88B-9B175F2F9C26}"/>
    <cellStyle name="Normal 6 97" xfId="38263" xr:uid="{92343773-E992-4CD9-AF00-D9E205FB02C2}"/>
    <cellStyle name="Normal 6 98" xfId="38264" xr:uid="{1C902C34-409B-4A6B-9CF8-2E73D12A8CA4}"/>
    <cellStyle name="Normal 6 99" xfId="38265" xr:uid="{76BD3A61-2698-4E9D-BDFB-298A7B92B0D9}"/>
    <cellStyle name="Normal 6_Mes Actual" xfId="38266" xr:uid="{0267E593-3E55-44DD-BE48-AE53BA7A4E3E}"/>
    <cellStyle name="Normal 60" xfId="38267" xr:uid="{E17F0D6F-E9B5-4B37-8182-C28B1ABF57FD}"/>
    <cellStyle name="Normal 60 2" xfId="38268" xr:uid="{4E6154CF-CB75-4BBE-913C-219DF9B2EBC3}"/>
    <cellStyle name="Normal 60 3" xfId="38269" xr:uid="{F4A20E53-F0F6-4B3E-8041-92A97B0BF025}"/>
    <cellStyle name="Normal 61" xfId="38270" xr:uid="{C8968E7F-B530-484C-963D-648B3FB33CE4}"/>
    <cellStyle name="Normal 61 2" xfId="38271" xr:uid="{98756D65-DECA-454F-93D5-C8A19E7013E3}"/>
    <cellStyle name="Normal 61 3" xfId="38272" xr:uid="{E6024737-9172-4443-952D-FF35F896D47F}"/>
    <cellStyle name="Normal 62" xfId="38273" xr:uid="{26F5A5B4-FDB7-4818-A442-6CBA2052DE0F}"/>
    <cellStyle name="Normal 62 2" xfId="38274" xr:uid="{2C19E2EB-B0BB-4D44-B62C-A4D848C57E6B}"/>
    <cellStyle name="Normal 62 3" xfId="38275" xr:uid="{5948F84C-921F-471E-9265-4F83627D06A6}"/>
    <cellStyle name="Normal 63" xfId="38276" xr:uid="{B55C7281-F653-4415-9F05-31E4769B077B}"/>
    <cellStyle name="Normal 63 2" xfId="38277" xr:uid="{DEB71416-E6C5-46C0-8AE9-691DB859355D}"/>
    <cellStyle name="Normal 63 3" xfId="38278" xr:uid="{C318493D-C4E9-4D86-B782-38B12CC100DF}"/>
    <cellStyle name="Normal 64" xfId="38279" xr:uid="{CDE4B734-DF10-40FE-9D46-99560A4C0540}"/>
    <cellStyle name="Normal 64 2" xfId="38280" xr:uid="{F2B3BCBE-59FD-4063-9395-F7D3592AA89C}"/>
    <cellStyle name="Normal 64 3" xfId="38281" xr:uid="{8B2CF4B2-6D7C-418F-98B5-D1D6234452FD}"/>
    <cellStyle name="Normal 65" xfId="38282" xr:uid="{41A82DCE-773A-487C-B714-2C6CC9141B61}"/>
    <cellStyle name="Normal 65 2" xfId="38283" xr:uid="{6EBC8A50-3173-4384-8FB5-E2B94D477DBB}"/>
    <cellStyle name="Normal 65 3" xfId="38284" xr:uid="{76826B28-128F-4A8A-9CB6-2F095260CC42}"/>
    <cellStyle name="Normal 66" xfId="38285" xr:uid="{08595F35-AC28-4DB9-AA14-AA984A91B6E6}"/>
    <cellStyle name="Normal 66 2" xfId="38286" xr:uid="{4B2A8B83-F6F8-4114-8BE9-E02A2CE3BDDC}"/>
    <cellStyle name="Normal 66 3" xfId="38287" xr:uid="{EA15C37B-8049-4511-A79A-E7D0F293BE11}"/>
    <cellStyle name="Normal 67" xfId="38288" xr:uid="{E4928C1C-E196-4D04-9D4E-AF4A7CE7C034}"/>
    <cellStyle name="Normal 67 2" xfId="38289" xr:uid="{9CA481FE-B232-4A93-B252-A038EEA6D00F}"/>
    <cellStyle name="Normal 67 3" xfId="38290" xr:uid="{BE332C11-FC3E-4B03-B263-B4F7BD9523CF}"/>
    <cellStyle name="Normal 68" xfId="38291" xr:uid="{D7BD6369-A11B-491A-A68B-566B9EF356DE}"/>
    <cellStyle name="Normal 68 2" xfId="38292" xr:uid="{26AD2B26-F672-491A-BAEE-96DA20B5921D}"/>
    <cellStyle name="Normal 68 3" xfId="38293" xr:uid="{6F1787C7-D3E3-4305-91D7-211CEFBEDB17}"/>
    <cellStyle name="Normal 69" xfId="38294" xr:uid="{C49A8A36-FF82-43CD-B07D-6EA54EC48105}"/>
    <cellStyle name="Normal 69 2" xfId="38295" xr:uid="{45234A15-E612-45D7-9CA5-9CD9EC995104}"/>
    <cellStyle name="Normal 69 3" xfId="38296" xr:uid="{83AAB4FA-6366-4FA4-992B-D28F0B741C7B}"/>
    <cellStyle name="Normal 7" xfId="38297" xr:uid="{EC4E45A4-60C2-4E05-BF3A-4C83A97E49C9}"/>
    <cellStyle name="Normal 7 2" xfId="38298" xr:uid="{5F6B4BA9-7D9F-486F-8D54-693ABB255C97}"/>
    <cellStyle name="Normal 7 2 2" xfId="38299" xr:uid="{CA58ED36-F205-4BAB-A565-BAEC4DC2DB6D}"/>
    <cellStyle name="Normal 7 2 2 2" xfId="38300" xr:uid="{700C44A2-FF80-4C37-8DCD-A6333A6A5DA0}"/>
    <cellStyle name="Normal 7 2 2_Mov Acciones" xfId="38301" xr:uid="{307EDD19-7B89-415C-95D0-71B146EC2C95}"/>
    <cellStyle name="Normal 7 2 3" xfId="38302" xr:uid="{921AB3D2-EFD8-45C5-9F64-4106282D22B1}"/>
    <cellStyle name="Normal 7 2 3 2" xfId="38303" xr:uid="{7BB313E8-FF46-4E2D-9232-052A9E8C66C6}"/>
    <cellStyle name="Normal 7 2 3_Mov Acciones" xfId="38304" xr:uid="{A975B2A2-6B62-481A-B39A-F22C5B405F8E}"/>
    <cellStyle name="Normal 7 2 4" xfId="38305" xr:uid="{84CF79B9-05E7-4DEC-8FFC-A74803FA636C}"/>
    <cellStyle name="Normal 7 2 4 2" xfId="38306" xr:uid="{9D0CF71D-F0B4-48BD-8D7A-C8108502DFAB}"/>
    <cellStyle name="Normal 7 2 4_Mov Acciones" xfId="38307" xr:uid="{79E33EAC-3C21-47EB-87EE-770D3C863A26}"/>
    <cellStyle name="Normal 7 2 5" xfId="38308" xr:uid="{9D936BE5-5255-4667-8CB2-180EE481C71F}"/>
    <cellStyle name="Normal 7 2_Mes Actual" xfId="38309" xr:uid="{B6D32B3A-9E51-460E-9595-2F1BCB1E2C56}"/>
    <cellStyle name="Normal 7 3" xfId="38310" xr:uid="{88A35B29-2B61-4D1E-932B-109E1F891052}"/>
    <cellStyle name="Normal 7 3 2" xfId="38311" xr:uid="{6A0D8605-97FE-40D7-9FBE-FB284E196D2C}"/>
    <cellStyle name="Normal 7 3 2 2" xfId="38312" xr:uid="{99FD40A8-2C47-4F45-8AC8-5B8E1C74BFE5}"/>
    <cellStyle name="Normal 7 3 2_Mov Acciones" xfId="38313" xr:uid="{8D91FA2F-7F44-435D-ACFB-3D42A4326828}"/>
    <cellStyle name="Normal 7 3 3" xfId="38314" xr:uid="{202E6E42-9E23-4A78-90D6-41056497AA4F}"/>
    <cellStyle name="Normal 7 3 3 2" xfId="38315" xr:uid="{8EBDDC7B-6726-43E9-B1EA-2F1EE73EF3B8}"/>
    <cellStyle name="Normal 7 3 3_Mov Acciones" xfId="38316" xr:uid="{CD801FD3-54DD-4539-B4D9-031C4AAA784F}"/>
    <cellStyle name="Normal 7 3 4" xfId="38317" xr:uid="{A7671023-7902-4D64-8088-2796BF40C9E0}"/>
    <cellStyle name="Normal 7 3 4 2" xfId="38318" xr:uid="{62A496EB-7415-427F-B88E-DD5344AFCE64}"/>
    <cellStyle name="Normal 7 3 4_Mov Acciones" xfId="38319" xr:uid="{B5DD153C-4CD6-4AA7-B010-A7B7166EBD11}"/>
    <cellStyle name="Normal 7 3_Mes Actual" xfId="38320" xr:uid="{AA01F5F5-83AC-438C-A479-E827DEBA51F7}"/>
    <cellStyle name="Normal 7 4" xfId="38321" xr:uid="{6AFDC1A5-954E-410A-860A-4E82D861332D}"/>
    <cellStyle name="Normal 7 4 2" xfId="38322" xr:uid="{3FFCF83B-4C87-4634-B670-50F4D2801E58}"/>
    <cellStyle name="Normal 7 4_Mov Acciones" xfId="38323" xr:uid="{2AFFB462-36E3-4748-BA61-917B267C3919}"/>
    <cellStyle name="Normal 7 5" xfId="38324" xr:uid="{C644E424-CEC6-4754-8473-379EBFC97736}"/>
    <cellStyle name="Normal 7 5 2" xfId="38325" xr:uid="{6BE97769-DA9B-4108-BD38-E666C3793360}"/>
    <cellStyle name="Normal 7 5_Mov Acciones" xfId="38326" xr:uid="{2F5EC45F-0B4D-43F4-BCA0-B4847DA55415}"/>
    <cellStyle name="Normal 7 6" xfId="38327" xr:uid="{EE801292-9F90-4900-B1E4-08AC421B342C}"/>
    <cellStyle name="Normal 7 6 2" xfId="38328" xr:uid="{C4DC03B2-3A39-42BD-89F3-B48571781DEE}"/>
    <cellStyle name="Normal 7 6_Mov Acciones" xfId="38329" xr:uid="{2C28A9CC-030A-43CF-AC05-73B5B85F1FC9}"/>
    <cellStyle name="Normal 7 7" xfId="38330" xr:uid="{1E2BC9E2-FB6F-48A2-945B-CF8FA49B52ED}"/>
    <cellStyle name="Normal 7_Mes Actual" xfId="38331" xr:uid="{49B89507-5373-47F8-9BDD-19204CB28E36}"/>
    <cellStyle name="Normal 70" xfId="38332" xr:uid="{90564FBD-19C9-4494-B5FD-CD5F4A659045}"/>
    <cellStyle name="Normal 70 2" xfId="38333" xr:uid="{D306621B-1928-4700-9971-8CCA671965A4}"/>
    <cellStyle name="Normal 70 3" xfId="38334" xr:uid="{B9E48849-83AA-4C3A-8F57-01D85681C0FE}"/>
    <cellStyle name="Normal 71" xfId="38335" xr:uid="{C9065456-8F45-427D-BDC9-75799FBCDE5E}"/>
    <cellStyle name="Normal 71 2" xfId="38336" xr:uid="{97A8F60D-E07E-4FAC-8149-28ED8E0DA3AE}"/>
    <cellStyle name="Normal 71 3" xfId="38337" xr:uid="{6102AE3C-1021-483C-89E6-13FC1749C0DB}"/>
    <cellStyle name="Normal 72" xfId="38338" xr:uid="{0F652EDA-06FA-4F2E-BF96-EFE13E1793CF}"/>
    <cellStyle name="Normal 72 2" xfId="38339" xr:uid="{D78479E5-8421-4C43-B782-8E13C2F70F6A}"/>
    <cellStyle name="Normal 72 3" xfId="38340" xr:uid="{73235A4F-DB13-48AD-A00A-6FB2B3B53D5A}"/>
    <cellStyle name="Normal 73" xfId="38341" xr:uid="{5443F48C-19F9-40C9-82D0-63083A5285E2}"/>
    <cellStyle name="Normal 73 2" xfId="38342" xr:uid="{ECDB4E5F-704F-4196-A57A-912A94673C98}"/>
    <cellStyle name="Normal 73 3" xfId="38343" xr:uid="{A3363D22-6719-4384-8A7F-8ECFA6F5B31B}"/>
    <cellStyle name="Normal 74" xfId="38344" xr:uid="{B17D8DE2-31F6-438A-B2D1-108D553DB381}"/>
    <cellStyle name="Normal 74 2" xfId="38345" xr:uid="{BC0C9020-F50A-4185-B275-E93184DD18DF}"/>
    <cellStyle name="Normal 74 3" xfId="38346" xr:uid="{E00A6F47-510E-457E-B0C9-AECF3ACC0475}"/>
    <cellStyle name="Normal 75" xfId="38347" xr:uid="{393C0085-38B8-4CB8-BA16-4195D5A2613A}"/>
    <cellStyle name="Normal 75 2" xfId="38348" xr:uid="{BC93281A-B3A7-4BC2-828C-9CC1685B57E2}"/>
    <cellStyle name="Normal 75 3" xfId="38349" xr:uid="{DFD46352-35B1-49AC-BC1B-D577AAEA8FD0}"/>
    <cellStyle name="Normal 76" xfId="38350" xr:uid="{37D8994E-4A69-428D-B642-BBB7E7037CFB}"/>
    <cellStyle name="Normal 76 2" xfId="38351" xr:uid="{8CD22968-7236-4D9F-8563-17B2FABC1820}"/>
    <cellStyle name="Normal 76 3" xfId="38352" xr:uid="{59EFEADB-AD0D-4261-88BD-DC3816BEA88E}"/>
    <cellStyle name="Normal 77" xfId="38353" xr:uid="{184F2F76-B16B-463E-8510-D25AAA35634D}"/>
    <cellStyle name="Normal 77 2" xfId="38354" xr:uid="{B50DBEAE-5BD3-490E-B474-99FCD6862542}"/>
    <cellStyle name="Normal 77 3" xfId="38355" xr:uid="{677359B3-891B-46AA-A6BB-0DF972063C5E}"/>
    <cellStyle name="Normal 78" xfId="38356" xr:uid="{ADA792D6-8E33-40B4-8818-6AFABCC54F54}"/>
    <cellStyle name="Normal 78 2" xfId="38357" xr:uid="{D66BA88D-A88E-4B5E-B71E-E0F929670C7C}"/>
    <cellStyle name="Normal 78 3" xfId="38358" xr:uid="{C5E316BF-E5A5-4E23-A1AA-E089425E555C}"/>
    <cellStyle name="Normal 79" xfId="38359" xr:uid="{BD3D9A12-5FCB-4D86-BD39-6207540F4993}"/>
    <cellStyle name="Normal 79 2" xfId="38360" xr:uid="{E64CE5D1-0B73-41F7-8387-9C752F7696CE}"/>
    <cellStyle name="Normal 79 3" xfId="38361" xr:uid="{60D86073-FFF0-4B21-A07F-06B86B33ECA8}"/>
    <cellStyle name="Normal 8" xfId="38362" xr:uid="{51B64EEB-CA39-46F1-B364-D88B825D63FE}"/>
    <cellStyle name="Normal 8 10" xfId="38363" xr:uid="{92D90834-9F2F-4B07-9299-5C895872881F}"/>
    <cellStyle name="Normal 8 10 2" xfId="38364" xr:uid="{415385B9-696F-41AE-AAD2-C702871C0551}"/>
    <cellStyle name="Normal 8 11" xfId="38365" xr:uid="{F38A56BE-6C47-4631-8EAF-55DA54AA3AC3}"/>
    <cellStyle name="Normal 8 11 2" xfId="38366" xr:uid="{D342F72E-888C-4151-AA8C-AC16DE6546EB}"/>
    <cellStyle name="Normal 8 12" xfId="38367" xr:uid="{5624991D-ADC9-4E32-9150-D04A44766970}"/>
    <cellStyle name="Normal 8 12 2" xfId="38368" xr:uid="{2754B2F3-3578-488B-9206-EB25AE076FE5}"/>
    <cellStyle name="Normal 8 13" xfId="38369" xr:uid="{D1801A0B-E753-4148-B1EF-C57CA45ACAF3}"/>
    <cellStyle name="Normal 8 13 2" xfId="38370" xr:uid="{624CF6BC-091A-4F98-BFA8-B221A4285E6C}"/>
    <cellStyle name="Normal 8 14" xfId="38371" xr:uid="{9D73E4B5-103E-46AC-9DD1-007765CDB118}"/>
    <cellStyle name="Normal 8 14 2" xfId="38372" xr:uid="{2AB56AA9-79A6-4016-817A-A221647D55FF}"/>
    <cellStyle name="Normal 8 15" xfId="38373" xr:uid="{E71DBACB-7C70-489B-AAD1-FB07CBC0B007}"/>
    <cellStyle name="Normal 8 16" xfId="38374" xr:uid="{850DA737-9786-46BB-9CF9-A9AEE5ED0993}"/>
    <cellStyle name="Normal 8 17" xfId="38375" xr:uid="{1C0B751B-5250-4A52-912B-3B162971C299}"/>
    <cellStyle name="Normal 8 2" xfId="38376" xr:uid="{F2185B4D-FAAA-4224-84C9-EE8562214AA4}"/>
    <cellStyle name="Normal 8 2 2" xfId="38377" xr:uid="{69C09107-63C4-44C3-83EE-06E00F69EF02}"/>
    <cellStyle name="Normal 8 3" xfId="38378" xr:uid="{46CA698F-817D-4807-9C99-1E35FC85DB30}"/>
    <cellStyle name="Normal 8 3 2" xfId="38379" xr:uid="{A035110C-EE40-4AC3-A5C1-FF5FF1645166}"/>
    <cellStyle name="Normal 8 4" xfId="38380" xr:uid="{1DC9178B-705D-4A36-83A7-0DAB2EEBDD68}"/>
    <cellStyle name="Normal 8 4 2" xfId="38381" xr:uid="{55037C42-97D3-4FD6-B7B0-9367E245F97C}"/>
    <cellStyle name="Normal 8 5" xfId="38382" xr:uid="{473ECECC-8362-4786-B003-376EEF2890AF}"/>
    <cellStyle name="Normal 8 5 2" xfId="38383" xr:uid="{DF1E2ED2-9665-45D3-9512-D956A735917B}"/>
    <cellStyle name="Normal 8 6" xfId="38384" xr:uid="{109E8484-13D2-46CE-9610-A2806F520029}"/>
    <cellStyle name="Normal 8 6 2" xfId="38385" xr:uid="{1D1EE1D3-0C6A-4E4C-AFC3-AD01756F8180}"/>
    <cellStyle name="Normal 8 7" xfId="38386" xr:uid="{D06457FB-C301-45FC-9306-4B525AC01555}"/>
    <cellStyle name="Normal 8 7 2" xfId="38387" xr:uid="{2D801A5F-DB1A-493D-95B0-05AE2A5D83CF}"/>
    <cellStyle name="Normal 8 8" xfId="38388" xr:uid="{364A6327-804D-4DD5-9EEE-49AFE31B53C5}"/>
    <cellStyle name="Normal 8 8 2" xfId="38389" xr:uid="{366E137B-9430-4208-922E-08C2E55CC02F}"/>
    <cellStyle name="Normal 8 9" xfId="38390" xr:uid="{0BA2A9AF-7413-41FF-9C8B-75A6FACC1583}"/>
    <cellStyle name="Normal 8 9 2" xfId="38391" xr:uid="{AE12931B-C583-492F-B9E7-95423568875C}"/>
    <cellStyle name="Normal 8_Mes Actual" xfId="38392" xr:uid="{6BB1CCF8-51EF-4479-9F74-044F698276CD}"/>
    <cellStyle name="Normal 80" xfId="38393" xr:uid="{8B9D02D1-3A68-435E-AAE2-589145446384}"/>
    <cellStyle name="Normal 80 2" xfId="38394" xr:uid="{F89802B9-4025-486E-876C-95D3C2736362}"/>
    <cellStyle name="Normal 80 3" xfId="38395" xr:uid="{C197E4C9-5538-409F-B495-CE41EB11EE14}"/>
    <cellStyle name="Normal 81" xfId="38396" xr:uid="{1701C417-BB39-4D55-A467-272E15B96B0D}"/>
    <cellStyle name="Normal 81 2" xfId="38397" xr:uid="{DD7E5F8B-795A-4FEB-B05B-0B18864BC6BF}"/>
    <cellStyle name="Normal 81 3" xfId="38398" xr:uid="{5B6CCCBF-B9C7-4243-81E6-FE4116068114}"/>
    <cellStyle name="Normal 82" xfId="38399" xr:uid="{9E0CEB7D-12C4-42B2-82FC-EB6DE25A3304}"/>
    <cellStyle name="Normal 82 2" xfId="38400" xr:uid="{92B5FCC9-045A-482C-97AF-6601D37F1095}"/>
    <cellStyle name="Normal 82 3" xfId="38401" xr:uid="{4B533116-4ADE-436F-83EE-01FA4BEBF58C}"/>
    <cellStyle name="Normal 83" xfId="38402" xr:uid="{BFB82FE9-DC3A-40D9-984B-334542DF32D2}"/>
    <cellStyle name="Normal 83 2" xfId="38403" xr:uid="{50A041AB-0AE7-41A4-845D-C44EB93BA553}"/>
    <cellStyle name="Normal 83 3" xfId="38404" xr:uid="{AAA092E7-BA4B-4232-BF3C-E2AAA5B22CDB}"/>
    <cellStyle name="Normal 84" xfId="38405" xr:uid="{6000E69D-FB6E-4915-8182-4394D7031136}"/>
    <cellStyle name="Normal 84 2" xfId="38406" xr:uid="{9EAEAE45-87A7-4859-A058-ADC52DDFD5DE}"/>
    <cellStyle name="Normal 84 3" xfId="38407" xr:uid="{FD444903-7CB5-42D3-9732-49A1CBC94C8C}"/>
    <cellStyle name="Normal 85" xfId="38408" xr:uid="{077A2203-3BF9-4ECE-988F-B8CD7A0AC28B}"/>
    <cellStyle name="Normal 85 2" xfId="38409" xr:uid="{782CBDAD-7C50-466F-AA40-A1F918EF100E}"/>
    <cellStyle name="Normal 85 3" xfId="38410" xr:uid="{A547880B-69A8-4A74-B50C-BD286FAAB23E}"/>
    <cellStyle name="Normal 86" xfId="38411" xr:uid="{17B1DF37-727C-47DE-BBE3-1569D046EF7C}"/>
    <cellStyle name="Normal 86 2" xfId="38412" xr:uid="{FD02E6AB-6E17-4F43-A361-229F5CD812F8}"/>
    <cellStyle name="Normal 86 3" xfId="38413" xr:uid="{9E3CBC50-2B75-4DDE-B672-D976D428906E}"/>
    <cellStyle name="Normal 87" xfId="38414" xr:uid="{101082C6-7711-492C-A364-9A5BD334F6D6}"/>
    <cellStyle name="Normal 87 2" xfId="38415" xr:uid="{1E7D2642-AB76-446C-B0ED-9CA224A922D7}"/>
    <cellStyle name="Normal 87 3" xfId="38416" xr:uid="{342E5C9C-8056-4071-A0A7-01208CE39EB7}"/>
    <cellStyle name="Normal 88" xfId="38417" xr:uid="{730CAF42-9522-4630-AD59-645F06C49275}"/>
    <cellStyle name="Normal 88 2" xfId="38418" xr:uid="{AA54D79E-A0CE-4283-8A5F-D7CAA8ECACBD}"/>
    <cellStyle name="Normal 88 3" xfId="38419" xr:uid="{14753045-D942-4C63-8393-B10532773532}"/>
    <cellStyle name="Normal 89" xfId="38420" xr:uid="{A30CD559-EA44-47D3-B5D6-18CE10B44DE9}"/>
    <cellStyle name="Normal 89 2" xfId="38421" xr:uid="{F1968F76-5134-4735-A2AF-9F1F00EFE362}"/>
    <cellStyle name="Normal 89 3" xfId="38422" xr:uid="{B4A01EA5-A9A4-43B9-8B0E-139BBD8E73D2}"/>
    <cellStyle name="Normal 9" xfId="38423" xr:uid="{260FA559-58AD-462C-AC1A-FA2EEB703B28}"/>
    <cellStyle name="Normal 9 2" xfId="38424" xr:uid="{130A30CE-D9ED-4581-A0BD-00C8CE26669C}"/>
    <cellStyle name="Normal 9 2 2" xfId="38425" xr:uid="{467E4BFF-F15A-490F-A12C-C74B995D8D54}"/>
    <cellStyle name="Normal 9 2 2 2" xfId="38426" xr:uid="{37803D9A-3DD4-4B31-B717-4EF4255C50DE}"/>
    <cellStyle name="Normal 9 2 2 2 2" xfId="38427" xr:uid="{EABF4EBC-FB20-4718-AD1A-EDDBC44C9F46}"/>
    <cellStyle name="Normal 9 2 2 2 3" xfId="38428" xr:uid="{3AE86218-FE3E-448C-8D3F-654497BF6928}"/>
    <cellStyle name="Normal 9 2 2 2 4" xfId="38429" xr:uid="{10F24A6A-AF71-4B15-B0AC-5CC7552C49E4}"/>
    <cellStyle name="Normal 9 2 2 2 5" xfId="38430" xr:uid="{BECB20FB-2E76-459A-B4D3-CB55274FB275}"/>
    <cellStyle name="Normal 9 2 2 2 6" xfId="38431" xr:uid="{35BD77A8-9324-41E3-B21B-1128D906783B}"/>
    <cellStyle name="Normal 9 2 2 2 7" xfId="38432" xr:uid="{BE92B1B6-A53D-4610-ABB0-6DA7F45666B6}"/>
    <cellStyle name="Normal 9 2 2 2 8" xfId="38433" xr:uid="{5D3B47D4-CE00-4B62-8BDA-3CF0B7677389}"/>
    <cellStyle name="Normal 9 2 2 2_Mes Actual" xfId="38434" xr:uid="{E62BC1FA-A073-4A16-AA93-EEEC9DEBDCB8}"/>
    <cellStyle name="Normal 9 2 2 3" xfId="38435" xr:uid="{EC28C1AE-CC93-43E4-B285-EF0CCAEA90C5}"/>
    <cellStyle name="Normal 9 2 2 3 2" xfId="38436" xr:uid="{BD6667BD-848E-42A1-9D65-E338FBFF77D4}"/>
    <cellStyle name="Normal 9 2 2 3_Mov Acciones" xfId="38437" xr:uid="{DFD8EC6F-C679-4647-991B-F466A1DA1CD0}"/>
    <cellStyle name="Normal 9 2 2 4" xfId="38438" xr:uid="{C276224E-6FA6-4D1F-B740-A92C6B18CDC8}"/>
    <cellStyle name="Normal 9 2 2 4 2" xfId="38439" xr:uid="{0151386D-5208-4DE5-A9A2-4E1808EF6285}"/>
    <cellStyle name="Normal 9 2 2 4_Mov Acciones" xfId="38440" xr:uid="{3FEDCF5F-0434-4548-A8F6-B14EE5EF6CB5}"/>
    <cellStyle name="Normal 9 2 2 5" xfId="38441" xr:uid="{ED540614-507E-4F88-A4EC-E3EA52F92AC7}"/>
    <cellStyle name="Normal 9 2 2 5 2" xfId="38442" xr:uid="{950A9F6F-6CCF-46E7-B0FC-22482D306452}"/>
    <cellStyle name="Normal 9 2 2 5_Mov Acciones" xfId="38443" xr:uid="{551E7A28-96BB-48C3-88C2-A2C7F7603279}"/>
    <cellStyle name="Normal 9 2 2 6" xfId="38444" xr:uid="{2DECCCB5-EE58-42DE-8AEE-F98333F64316}"/>
    <cellStyle name="Normal 9 2 2 6 2" xfId="38445" xr:uid="{9181B5E2-8360-4589-8E8F-679749ED5D9B}"/>
    <cellStyle name="Normal 9 2 2 6_Mov Acciones" xfId="38446" xr:uid="{15D0E34E-CA3C-464D-8F5F-A44B2D5A1EF0}"/>
    <cellStyle name="Normal 9 2 2 7" xfId="38447" xr:uid="{E2ECF8DB-7F5D-4C2C-A0A9-EC2F7AFD4E4D}"/>
    <cellStyle name="Normal 9 2 2 7 2" xfId="38448" xr:uid="{B3A69BCA-6936-4AC1-8891-3CC340B0E1E4}"/>
    <cellStyle name="Normal 9 2 2 7_Mov Acciones" xfId="38449" xr:uid="{1A0E5077-7B35-4CDA-8B71-B1390A6BAD61}"/>
    <cellStyle name="Normal 9 2 2_Mes Actual" xfId="38450" xr:uid="{CF303A37-E69E-43AD-8397-4789A606A66D}"/>
    <cellStyle name="Normal 9 2 3" xfId="38451" xr:uid="{11CD431F-33C7-44F5-91BD-4A951DC1955E}"/>
    <cellStyle name="Normal 9 2 4" xfId="38452" xr:uid="{CEB281CC-8C87-45E6-AE49-FE318FAD2B43}"/>
    <cellStyle name="Normal 9 2 5" xfId="38453" xr:uid="{E1907AFD-F5C2-43BA-8862-84CA406D9A9E}"/>
    <cellStyle name="Normal 9 2 6" xfId="38454" xr:uid="{1BED1C78-0528-435B-9C8D-0EE9B7A4FC05}"/>
    <cellStyle name="Normal 9 2 7" xfId="38455" xr:uid="{D1CE6040-7B91-4B72-8AB6-656393A38A51}"/>
    <cellStyle name="Normal 9 2 8" xfId="38456" xr:uid="{57EAB945-0DBE-4A38-B61E-EA7DFF4658B5}"/>
    <cellStyle name="Normal 9 2 9" xfId="38457" xr:uid="{D856E92A-8C8F-4019-91BB-53C6F294A356}"/>
    <cellStyle name="Normal 9 2_Mes Actual" xfId="38458" xr:uid="{4E10736C-1FB5-48DF-96A4-2BEF4707F651}"/>
    <cellStyle name="Normal 9 3" xfId="38459" xr:uid="{CA507703-D900-4DA0-8FD8-4E6F1D9397D9}"/>
    <cellStyle name="Normal 9 3 2" xfId="38460" xr:uid="{D2982000-23FF-4DDE-8131-DBA0AA070026}"/>
    <cellStyle name="Normal 9 3 3" xfId="38461" xr:uid="{0583C63E-67B9-4B79-99B6-54E13D5C246C}"/>
    <cellStyle name="Normal 9 3 4" xfId="38462" xr:uid="{D55A0543-8794-41E0-9499-A844450C016D}"/>
    <cellStyle name="Normal 9 3 5" xfId="38463" xr:uid="{7E739DF3-7D1E-4244-ABBE-4A9072854D64}"/>
    <cellStyle name="Normal 9 3 6" xfId="38464" xr:uid="{83A76858-3C6A-478E-964F-A7DD5EFFC17B}"/>
    <cellStyle name="Normal 9 3 7" xfId="38465" xr:uid="{E8C0EF15-EE29-4A1E-B020-6E3A9B5E97F2}"/>
    <cellStyle name="Normal 9 3 8" xfId="38466" xr:uid="{C630E818-2D34-4B98-A8D6-3E3E5E301E80}"/>
    <cellStyle name="Normal 9 3_Mes Actual" xfId="38467" xr:uid="{06E8364F-C36B-43FC-9B56-A9049F795A18}"/>
    <cellStyle name="Normal 9 4" xfId="38468" xr:uid="{73D7E28B-A4AD-4A42-AB28-4ED4431AAD21}"/>
    <cellStyle name="Normal 9 4 2" xfId="38469" xr:uid="{CD85C50A-3775-45DD-9BEC-0920D2CD4254}"/>
    <cellStyle name="Normal 9 4_Mov Acciones" xfId="38470" xr:uid="{8D9CA780-22ED-4F2B-9057-1A3D30FD025F}"/>
    <cellStyle name="Normal 9 5" xfId="38471" xr:uid="{E9382F00-92EC-4A09-97DA-70EAEB1D541C}"/>
    <cellStyle name="Normal 9 5 2" xfId="38472" xr:uid="{909AA010-D0F3-40FB-863B-E7677BA52A4F}"/>
    <cellStyle name="Normal 9 5_Mov Acciones" xfId="38473" xr:uid="{57EA4F87-CE4D-4651-AECB-2050A4538B97}"/>
    <cellStyle name="Normal 9 6" xfId="38474" xr:uid="{2D85BF04-D5E4-4C7B-A378-D206336C8B36}"/>
    <cellStyle name="Normal 9 6 2" xfId="38475" xr:uid="{98A5BFA3-EDEA-4226-AC76-D611D38B14A6}"/>
    <cellStyle name="Normal 9 6_Mov Acciones" xfId="38476" xr:uid="{548FB216-71D1-4014-AD88-C04DCA597DC1}"/>
    <cellStyle name="Normal 9 7" xfId="38477" xr:uid="{600D0F0B-D296-463F-AE13-23F993C695B9}"/>
    <cellStyle name="Normal 9 7 2" xfId="38478" xr:uid="{28F871D9-18DA-4979-97B4-649B14DB2E8F}"/>
    <cellStyle name="Normal 9 7_Mov Acciones" xfId="38479" xr:uid="{E4198685-6AE2-4664-A011-7526001AF7AC}"/>
    <cellStyle name="Normal 9 8" xfId="38480" xr:uid="{8FBC1D6C-8FEC-4D36-8F58-2E803558B4A6}"/>
    <cellStyle name="Normal 9 8 2" xfId="38481" xr:uid="{D4B0066E-7646-4F8C-9B55-FB791E774FED}"/>
    <cellStyle name="Normal 9 8_Mov Acciones" xfId="38482" xr:uid="{17FF15F0-0504-450A-939B-71CC567FD4E0}"/>
    <cellStyle name="Normal 9 9" xfId="38483" xr:uid="{0B9589E1-AE7C-4D6C-8EF5-9ACED064D0F9}"/>
    <cellStyle name="Normal 9_Mes Actual" xfId="38484" xr:uid="{6AC8C697-A5E1-4B79-AA5A-2295ADB306F3}"/>
    <cellStyle name="Normal 90" xfId="38485" xr:uid="{EFAC40E5-EA88-46DA-84DD-7365AC36785F}"/>
    <cellStyle name="Normal 90 2" xfId="38486" xr:uid="{33DD523F-2D82-4F2C-BFFC-49885F378EF5}"/>
    <cellStyle name="Normal 90 3" xfId="38487" xr:uid="{9C201E5D-B20C-45D1-9FC8-6FBBFF33D780}"/>
    <cellStyle name="Normal 91" xfId="38488" xr:uid="{5104EF1F-B1CF-4A11-B1B8-4DE18CA03A00}"/>
    <cellStyle name="Normal 91 2" xfId="38489" xr:uid="{6BF4C923-24EF-4D26-BC1E-948AE3A3C4AF}"/>
    <cellStyle name="Normal 91 3" xfId="38490" xr:uid="{8B385830-A1D8-4854-A2DA-9592A0836D39}"/>
    <cellStyle name="Normal 92" xfId="38491" xr:uid="{8ED6BF2B-58AB-48CE-AA09-A79E6E8C7E9A}"/>
    <cellStyle name="Normal 92 2" xfId="38492" xr:uid="{2B195167-33B4-4BFE-9E7A-6F5A582DBACE}"/>
    <cellStyle name="Normal 92 3" xfId="38493" xr:uid="{44DC6AC6-D7FC-48A7-90FE-5C318FAC92F5}"/>
    <cellStyle name="Normal 93" xfId="38494" xr:uid="{BB5E6849-5D2B-4465-A149-C45CB93984E9}"/>
    <cellStyle name="Normal 93 2" xfId="38495" xr:uid="{4B8C3F63-B7B3-45E2-9694-5F2727B35B82}"/>
    <cellStyle name="Normal 93 3" xfId="38496" xr:uid="{9C514301-4FF4-4D0B-B632-BF8FDDC6A9D4}"/>
    <cellStyle name="Normal 94" xfId="38497" xr:uid="{66ACFDA5-BC8E-4DFF-8055-38C999F389DE}"/>
    <cellStyle name="Normal 94 2" xfId="38498" xr:uid="{A1EFBE79-82E5-4983-84C8-B54881B464A0}"/>
    <cellStyle name="Normal 94 3" xfId="38499" xr:uid="{D8032462-75BE-4231-86E3-FB3C2BDAAED3}"/>
    <cellStyle name="Normal 95" xfId="38500" xr:uid="{0CFC9CB3-F99E-436C-9F92-C1A0F9A11B76}"/>
    <cellStyle name="Normal 95 2" xfId="38501" xr:uid="{C8981BD7-347E-4E16-9766-8DB1985F33EF}"/>
    <cellStyle name="Normal 95 3" xfId="38502" xr:uid="{F11C3B84-F734-4C9E-8B6E-068CC77E9E11}"/>
    <cellStyle name="Normal 96" xfId="38503" xr:uid="{466901C3-6435-4706-9FAA-4996080D3879}"/>
    <cellStyle name="Normal 96 2" xfId="38504" xr:uid="{6D9024E6-6C48-42A1-83A3-040ED49AFC1E}"/>
    <cellStyle name="Normal 96 3" xfId="38505" xr:uid="{477C3379-5460-4912-ACE1-53584D8AFFA5}"/>
    <cellStyle name="Normal 97" xfId="38506" xr:uid="{A0D6EE65-0AAF-48B7-A3D2-749AE47038A7}"/>
    <cellStyle name="Normal 97 2" xfId="38507" xr:uid="{6AFC33C0-A9A1-4595-B4EF-71A61D797CC9}"/>
    <cellStyle name="Normal 97 3" xfId="38508" xr:uid="{CF66CA8F-3A22-41D1-9B02-F131F4DBC898}"/>
    <cellStyle name="Normal 98" xfId="38509" xr:uid="{62C01F98-C7AE-4321-90F2-4EC463CEA88F}"/>
    <cellStyle name="Normal 98 2" xfId="38510" xr:uid="{D33FA9AC-CDAF-4ED7-9613-71EDA45F0F10}"/>
    <cellStyle name="Normal 98 3" xfId="38511" xr:uid="{347C02C4-17C4-4FB9-A0B0-5C0E7D1FC667}"/>
    <cellStyle name="Normal 99" xfId="38512" xr:uid="{C787BC67-852D-4550-8333-254EB2B8E869}"/>
    <cellStyle name="Normal 99 2" xfId="38513" xr:uid="{A3358E86-927E-467F-AB3B-AE2AA894E6BE}"/>
    <cellStyle name="Normal 99 3" xfId="38514" xr:uid="{1AD3F5FF-2765-4232-9C41-B4BC0B5F5521}"/>
    <cellStyle name="Normal header" xfId="38515" xr:uid="{EDC8F813-C143-46C2-8D95-FD6BC2B483B2}"/>
    <cellStyle name="Normal1" xfId="38516" xr:uid="{FC133793-38E3-4AFC-84E9-61C7644272EB}"/>
    <cellStyle name="Normal2" xfId="38517" xr:uid="{DEBB3EAD-2327-4FA9-ACC9-21C48AF9CD27}"/>
    <cellStyle name="Normale_Foglio1" xfId="38518" xr:uid="{FF645156-0C94-412D-AD12-B363A2B31F68}"/>
    <cellStyle name="NormalGB" xfId="38519" xr:uid="{808A432C-3D1B-4C32-BE08-5DB1AFE8D2CE}"/>
    <cellStyle name="Normal-HelBold" xfId="38520" xr:uid="{BF2068E5-B330-4610-9E14-A65F0E2E7123}"/>
    <cellStyle name="Normal-HelUnderline" xfId="38521" xr:uid="{3AB6D4A1-5F99-4658-BC3C-F66988CB6452}"/>
    <cellStyle name="Normal-Helvetica" xfId="38522" xr:uid="{E64CFD61-36D7-42FD-8667-EB8CE9FC58AD}"/>
    <cellStyle name="Normalny_June 1997_1" xfId="38523" xr:uid="{B9204305-E74D-4DE6-BEED-8C66ADBFB97D}"/>
    <cellStyle name="Notas 10" xfId="38524" xr:uid="{94006C56-4220-44BA-B6D9-B2EDFBA5132D}"/>
    <cellStyle name="Notas 10 2" xfId="38525" xr:uid="{7F783ED8-5CE4-4946-B254-5C45CC109DFB}"/>
    <cellStyle name="Notas 10 2 2" xfId="38526" xr:uid="{CA937138-5544-443A-B044-FB498C6F4346}"/>
    <cellStyle name="Notas 10 3" xfId="38527" xr:uid="{18A92A1E-0AF4-409E-AAD3-2AA895B20EB0}"/>
    <cellStyle name="Notas 10 3 2" xfId="38528" xr:uid="{7C8AF730-EC0D-4FE6-ADF0-70298B7B544F}"/>
    <cellStyle name="Notas 10 4" xfId="38529" xr:uid="{3B139596-2A49-4E10-B153-9598EB1A3667}"/>
    <cellStyle name="Notas 10 5" xfId="38530" xr:uid="{BF5E9C9D-9D68-476D-A762-FDB5C2976DAD}"/>
    <cellStyle name="Notas 10_CUADRE TITULOS OTRAS MONEDAS" xfId="38531" xr:uid="{4F84ED32-C280-4360-8F67-EFA264D1093E}"/>
    <cellStyle name="Notas 100" xfId="38532" xr:uid="{F7295063-6262-441D-9C89-0EF80831FB8F}"/>
    <cellStyle name="Notas 100 2" xfId="38533" xr:uid="{372B8947-793E-4130-8588-9F75650F8F91}"/>
    <cellStyle name="Notas 101" xfId="38534" xr:uid="{977EC1B3-73CA-4E56-AB21-D5004ED5CCE6}"/>
    <cellStyle name="Notas 101 2" xfId="38535" xr:uid="{C5A23BD5-FDDF-44C9-A8BE-589BEC150634}"/>
    <cellStyle name="Notas 102" xfId="38536" xr:uid="{4E0CC582-01AD-4EE6-8451-382A7330A7BC}"/>
    <cellStyle name="Notas 102 2" xfId="38537" xr:uid="{698E39AC-B50D-4183-85B0-01FE82043599}"/>
    <cellStyle name="Notas 103" xfId="38538" xr:uid="{9827153A-6164-48B1-905D-F3AC03878A5F}"/>
    <cellStyle name="Notas 103 2" xfId="38539" xr:uid="{B403E9A5-1F46-43C6-B9D8-5C2E4406DE02}"/>
    <cellStyle name="Notas 104" xfId="38540" xr:uid="{D6FA9F3B-A01A-4E09-AAC2-771053481317}"/>
    <cellStyle name="Notas 104 2" xfId="38541" xr:uid="{F1161867-C13E-450D-B6D6-1AAEC6CAD3CD}"/>
    <cellStyle name="Notas 105" xfId="38542" xr:uid="{B6F75EBA-7702-4F54-9CEF-41EBE6E864DE}"/>
    <cellStyle name="Notas 105 2" xfId="38543" xr:uid="{2BC9FE55-D973-462B-9188-A613DC3D02A9}"/>
    <cellStyle name="Notas 106" xfId="38544" xr:uid="{32F10283-459D-465F-9AF0-0394CCEEE1FA}"/>
    <cellStyle name="Notas 106 2" xfId="38545" xr:uid="{4EE29FD6-DC23-4919-ACAE-FCBEFD5CB04F}"/>
    <cellStyle name="Notas 107" xfId="38546" xr:uid="{B2E9B96E-524B-4869-9DAF-CA48A73E9569}"/>
    <cellStyle name="Notas 107 2" xfId="38547" xr:uid="{F2065F50-83C4-46D6-81FC-9E4DB9DB02AC}"/>
    <cellStyle name="Notas 108" xfId="38548" xr:uid="{BE9FB198-0458-40EF-A258-EA17AE1F6E69}"/>
    <cellStyle name="Notas 108 2" xfId="38549" xr:uid="{FEF4AABB-2EBA-4FF6-A7E4-D7A9897AE9F4}"/>
    <cellStyle name="Notas 109" xfId="38550" xr:uid="{0CE72132-1696-42A3-8A8D-7E347E0FA0F4}"/>
    <cellStyle name="Notas 109 2" xfId="38551" xr:uid="{488FFB49-A89C-48AF-BDAE-97927358C5E2}"/>
    <cellStyle name="Notas 11" xfId="38552" xr:uid="{D8B6ED07-B22D-4912-B370-A246F0903F81}"/>
    <cellStyle name="Notas 11 2" xfId="38553" xr:uid="{8505B75D-A63B-4FF9-86E2-DF725C7F4033}"/>
    <cellStyle name="Notas 11 2 2" xfId="38554" xr:uid="{01C76A9C-0FA1-46AB-9E76-AB134A897D77}"/>
    <cellStyle name="Notas 11 3" xfId="38555" xr:uid="{6E383E2E-46FA-4799-A2C5-F6737FCBA601}"/>
    <cellStyle name="Notas 11 3 2" xfId="38556" xr:uid="{DB3BCF4B-8877-48C5-A555-A8027C5EB1A0}"/>
    <cellStyle name="Notas 11 4" xfId="38557" xr:uid="{97B03647-A6EC-4604-8443-C88424A86FA7}"/>
    <cellStyle name="Notas 11_CUADRE TITULOS OTRAS MONEDAS" xfId="38558" xr:uid="{7CE9E8E1-4414-4216-9E2E-31EEAD10555A}"/>
    <cellStyle name="Notas 110" xfId="38559" xr:uid="{91F17149-0A82-47F2-A70C-D01C061581E4}"/>
    <cellStyle name="Notas 110 2" xfId="38560" xr:uid="{1041FAE3-8FAA-443A-973A-DA451D119714}"/>
    <cellStyle name="Notas 111" xfId="38561" xr:uid="{34EE8D3B-360A-4528-AE9C-981BFC84BD33}"/>
    <cellStyle name="Notas 111 2" xfId="38562" xr:uid="{05868FB6-0D03-4EA7-9FDF-96AFE9DDB3F4}"/>
    <cellStyle name="Notas 112" xfId="38563" xr:uid="{AD596D88-496D-4976-A8D0-79FD481A4351}"/>
    <cellStyle name="Notas 112 2" xfId="38564" xr:uid="{DE89C800-B421-4B17-A4C2-939684AECD48}"/>
    <cellStyle name="Notas 113" xfId="38565" xr:uid="{61445722-E894-4B0A-A765-5F084A8E1188}"/>
    <cellStyle name="Notas 113 2" xfId="38566" xr:uid="{CEBA457E-1EAA-421D-9F44-7B06B33EBF74}"/>
    <cellStyle name="Notas 114" xfId="38567" xr:uid="{3C4212D3-F0AA-4F0E-9C3D-3061E2613E14}"/>
    <cellStyle name="Notas 114 2" xfId="38568" xr:uid="{9477B821-1FE8-44E4-B66A-FD53872028E1}"/>
    <cellStyle name="Notas 115" xfId="38569" xr:uid="{135765BB-5CE1-433F-A993-5D7622D8ED74}"/>
    <cellStyle name="Notas 115 2" xfId="38570" xr:uid="{150CFB57-A506-403B-A515-8D65B2BE5DC3}"/>
    <cellStyle name="Notas 116" xfId="38571" xr:uid="{08E8DF4D-EF13-419F-B9D1-35B40077AA36}"/>
    <cellStyle name="Notas 116 2" xfId="38572" xr:uid="{62053F29-7C81-4BE8-8D3D-121C4356E538}"/>
    <cellStyle name="Notas 117" xfId="38573" xr:uid="{30A9F478-92E5-4656-9E58-422FC73C1E19}"/>
    <cellStyle name="Notas 117 2" xfId="38574" xr:uid="{FE9D9AE7-4925-4586-9210-151F0760BBF8}"/>
    <cellStyle name="Notas 118" xfId="38575" xr:uid="{93FA653E-2683-406D-A9B2-B54DA36E0574}"/>
    <cellStyle name="Notas 118 2" xfId="38576" xr:uid="{E6B42299-4EBC-43B4-BFEE-E0A0E29E6D13}"/>
    <cellStyle name="Notas 119" xfId="38577" xr:uid="{014486DC-2369-47F0-9300-963201520A74}"/>
    <cellStyle name="Notas 119 2" xfId="38578" xr:uid="{2BCF84FE-19D4-4C19-9AFF-181E07565627}"/>
    <cellStyle name="Notas 12" xfId="38579" xr:uid="{F4E6426D-7648-4343-AFDF-06C1C3F763E5}"/>
    <cellStyle name="Notas 12 2" xfId="38580" xr:uid="{15A5AFE4-C42C-40D4-9747-6A7A59A65DE6}"/>
    <cellStyle name="Notas 12 2 2" xfId="38581" xr:uid="{500D1DB6-2D3E-446A-979B-3ECCDCC299D7}"/>
    <cellStyle name="Notas 12 3" xfId="38582" xr:uid="{A7517061-7F4F-4B7E-A91E-925827E4CE77}"/>
    <cellStyle name="Notas 12 3 2" xfId="38583" xr:uid="{C2B55755-B4D6-457F-B4FB-1FE846ED4388}"/>
    <cellStyle name="Notas 12 4" xfId="38584" xr:uid="{91C0C303-0769-4E5A-8EDC-3B4DEC138C67}"/>
    <cellStyle name="Notas 12_CUADRE TITULOS OTRAS MONEDAS" xfId="38585" xr:uid="{E6C3EAC5-2C10-49CB-BAA1-98C925B64F14}"/>
    <cellStyle name="Notas 120" xfId="38586" xr:uid="{17D5161F-1CAB-45B0-9A3C-433625142806}"/>
    <cellStyle name="Notas 120 2" xfId="38587" xr:uid="{CFDF2180-0509-431F-BC60-D71837C0837A}"/>
    <cellStyle name="Notas 121" xfId="38588" xr:uid="{C8C1E11B-CDC0-41D6-B974-FCAE8415D0A8}"/>
    <cellStyle name="Notas 121 2" xfId="38589" xr:uid="{04683DFE-2B93-46B8-8F67-077251CFF766}"/>
    <cellStyle name="Notas 122" xfId="38590" xr:uid="{8179DBCF-4DB8-4E85-BD08-907E6B3F9AAF}"/>
    <cellStyle name="Notas 122 2" xfId="38591" xr:uid="{FF31964B-986F-433A-AFD6-7116F65F8201}"/>
    <cellStyle name="Notas 123" xfId="38592" xr:uid="{A937427D-13F9-4818-BDD3-A361B461DD8A}"/>
    <cellStyle name="Notas 123 2" xfId="38593" xr:uid="{B8188D2E-DE2B-4746-8A73-1802B6E43CA1}"/>
    <cellStyle name="Notas 124" xfId="38594" xr:uid="{09930FF3-D0EA-4643-A660-B48FBB57D765}"/>
    <cellStyle name="Notas 124 2" xfId="38595" xr:uid="{CCDB834C-2731-433E-A67C-CF9B71C1DBB7}"/>
    <cellStyle name="Notas 125" xfId="38596" xr:uid="{598028F2-AF96-426B-B0DB-F78A369A5E50}"/>
    <cellStyle name="Notas 125 2" xfId="38597" xr:uid="{1B7E4496-EBEF-4B19-A9E2-897D40E2C7F5}"/>
    <cellStyle name="Notas 126" xfId="38598" xr:uid="{F4128E93-1057-47F3-82A9-505A2ED7FC92}"/>
    <cellStyle name="Notas 126 2" xfId="38599" xr:uid="{F4157B19-78B2-413B-99FF-ADF22998E0CD}"/>
    <cellStyle name="Notas 127" xfId="38600" xr:uid="{E2A58668-0809-4B1C-A904-7AEA56AEDF56}"/>
    <cellStyle name="Notas 127 2" xfId="38601" xr:uid="{4A92C59C-19B6-4067-A836-6194E89E20CB}"/>
    <cellStyle name="Notas 128" xfId="38602" xr:uid="{294A0634-2EB1-4FA3-9048-4B2EF9A4072D}"/>
    <cellStyle name="Notas 128 2" xfId="38603" xr:uid="{8C0CBDED-812B-4CE8-9BF0-A4E80EF6A475}"/>
    <cellStyle name="Notas 129" xfId="38604" xr:uid="{558AD625-CDFD-4515-9DC7-87CF8713F330}"/>
    <cellStyle name="Notas 129 2" xfId="38605" xr:uid="{4CDBC0CF-56D3-4EF1-9595-24AF28209FC3}"/>
    <cellStyle name="Notas 13" xfId="38606" xr:uid="{EA6DC619-FCC6-4B30-B1FF-457B7206F255}"/>
    <cellStyle name="Notas 13 2" xfId="38607" xr:uid="{0F9FDDBD-7B20-4E97-BF8D-AB3589FFCFD5}"/>
    <cellStyle name="Notas 13 2 2" xfId="38608" xr:uid="{DF4733E0-84A2-43E6-B310-C8B5042FCCA0}"/>
    <cellStyle name="Notas 13 3" xfId="38609" xr:uid="{367D0B8A-0B77-4D3A-8E07-FD5A7FFB5F57}"/>
    <cellStyle name="Notas 13 3 2" xfId="38610" xr:uid="{223007C5-707B-436E-B042-9E15AC5882B9}"/>
    <cellStyle name="Notas 13 4" xfId="38611" xr:uid="{89B5E972-384A-4592-A69E-A6BD6673A51D}"/>
    <cellStyle name="Notas 13_CUADRE TITULOS OTRAS MONEDAS" xfId="38612" xr:uid="{6CDB0DA2-4043-4067-922C-D5C23E2A3A6E}"/>
    <cellStyle name="Notas 130" xfId="38613" xr:uid="{946F6ADA-757F-4966-B2C3-2BA83A62448E}"/>
    <cellStyle name="Notas 130 2" xfId="38614" xr:uid="{B4DBD8A7-996F-46BA-BCEE-7B749AEFDF17}"/>
    <cellStyle name="Notas 131" xfId="38615" xr:uid="{41FB9D67-36CA-44D8-96AA-6CE30848629C}"/>
    <cellStyle name="Notas 131 2" xfId="38616" xr:uid="{7A7A567D-AC3E-41E2-BD66-7EE605162CCA}"/>
    <cellStyle name="Notas 132" xfId="38617" xr:uid="{D8F71245-15BF-466E-B257-9C3A171CEAA7}"/>
    <cellStyle name="Notas 132 2" xfId="38618" xr:uid="{F6DAEC42-3811-4127-9B4F-7A2FE7BEDC0C}"/>
    <cellStyle name="Notas 133" xfId="38619" xr:uid="{D959C07B-07B3-41AA-AEF3-7AAF7920A47F}"/>
    <cellStyle name="Notas 133 2" xfId="38620" xr:uid="{1434E66B-034D-4B0A-A7A1-2CFAC3E6F5EC}"/>
    <cellStyle name="Notas 134" xfId="38621" xr:uid="{A790AB67-CCC9-4546-BF77-9B364179535F}"/>
    <cellStyle name="Notas 134 2" xfId="38622" xr:uid="{E6619BB4-3B69-4C8D-B928-A8FD73656B97}"/>
    <cellStyle name="Notas 135" xfId="38623" xr:uid="{65208675-1B12-4D2A-8370-7C7F1EE798EB}"/>
    <cellStyle name="Notas 135 2" xfId="38624" xr:uid="{B67DB4FF-F5DB-4203-B122-B80AB43E7A7B}"/>
    <cellStyle name="Notas 136" xfId="38625" xr:uid="{4DF92823-4FEF-49A0-BE7B-B0E62885C0F9}"/>
    <cellStyle name="Notas 136 2" xfId="38626" xr:uid="{38491ED7-6D6D-4C22-872A-2A89778EB6F9}"/>
    <cellStyle name="Notas 137" xfId="38627" xr:uid="{BDF42952-0B0F-4A3D-B312-3CB502188DAD}"/>
    <cellStyle name="Notas 137 2" xfId="38628" xr:uid="{9FBFCB3F-2EDD-4574-83D0-1D45F2E65B2C}"/>
    <cellStyle name="Notas 138" xfId="38629" xr:uid="{592EFB93-FD21-45F2-9E2A-C0F323387479}"/>
    <cellStyle name="Notas 138 2" xfId="38630" xr:uid="{6F794E0B-3940-4D70-BEEF-E5C19EECA0FD}"/>
    <cellStyle name="Notas 139" xfId="38631" xr:uid="{9C8DA761-04B6-42B3-996A-B9924B2C0DEA}"/>
    <cellStyle name="Notas 139 2" xfId="38632" xr:uid="{97975C73-8FC5-4982-A91E-5A761A9F42F9}"/>
    <cellStyle name="Notas 14" xfId="38633" xr:uid="{F1242CBE-9708-47E2-A419-934A6098919D}"/>
    <cellStyle name="Notas 14 2" xfId="38634" xr:uid="{A9BB2E72-F6AD-4F4E-BA32-1AA66ED44570}"/>
    <cellStyle name="Notas 140" xfId="38635" xr:uid="{10F5BB97-ABB5-4592-BA39-1425D780F063}"/>
    <cellStyle name="Notas 140 2" xfId="38636" xr:uid="{F7E14BDE-E466-41BD-A1EA-A8C5AD10D62E}"/>
    <cellStyle name="Notas 141" xfId="38637" xr:uid="{4CA5AB69-FE4B-4274-ACDC-6E1E6D6F7F41}"/>
    <cellStyle name="Notas 141 2" xfId="38638" xr:uid="{1C19B44B-8B9B-494F-8DD3-1CB85549922C}"/>
    <cellStyle name="Notas 142" xfId="38639" xr:uid="{5773D8D3-CC8D-4B94-8401-8877B9B8B836}"/>
    <cellStyle name="Notas 142 2" xfId="38640" xr:uid="{9F14FFF3-D756-4471-83E8-ECB803537C0A}"/>
    <cellStyle name="Notas 143" xfId="38641" xr:uid="{AF53C09A-B3F8-4FC8-96C6-9634FD97116A}"/>
    <cellStyle name="Notas 143 2" xfId="38642" xr:uid="{870F2BED-266A-46FA-87EC-E2FD4E1EE6D6}"/>
    <cellStyle name="Notas 144" xfId="38643" xr:uid="{8CD075D1-FE02-4126-9523-BCDE22D8F506}"/>
    <cellStyle name="Notas 144 2" xfId="38644" xr:uid="{A3674575-2450-4E23-B02C-2EB4FBFFCB35}"/>
    <cellStyle name="Notas 145" xfId="38645" xr:uid="{7C13D684-FDDB-4962-8757-BB4BD0520788}"/>
    <cellStyle name="Notas 145 2" xfId="38646" xr:uid="{AFF62978-F95C-4BC2-9017-4A9F25D49F46}"/>
    <cellStyle name="Notas 146" xfId="38647" xr:uid="{4BA17232-7F95-4FD4-91DF-BDB4AAA707E4}"/>
    <cellStyle name="Notas 146 2" xfId="38648" xr:uid="{3FCE9557-231C-40B8-8BF3-723136EC078D}"/>
    <cellStyle name="Notas 147" xfId="38649" xr:uid="{65D1B239-9D30-4F80-8BED-1E552C4FF582}"/>
    <cellStyle name="Notas 147 2" xfId="38650" xr:uid="{2C1FC47B-3290-4343-949E-EFF4AFF37C94}"/>
    <cellStyle name="Notas 148" xfId="38651" xr:uid="{E2A2EFD2-BEEE-493A-91FA-966EF18109B2}"/>
    <cellStyle name="Notas 148 2" xfId="38652" xr:uid="{A3FC0193-5963-4C77-98A3-C129FAAF0AB9}"/>
    <cellStyle name="Notas 149" xfId="38653" xr:uid="{281AFB66-E67F-4C46-96F2-9DA316C123DF}"/>
    <cellStyle name="Notas 149 2" xfId="38654" xr:uid="{1318BF97-BBCF-4353-BCEA-07A1276CC1EC}"/>
    <cellStyle name="Notas 15" xfId="38655" xr:uid="{7125CF55-1398-45EE-BCF4-BF1483196BB3}"/>
    <cellStyle name="Notas 15 2" xfId="38656" xr:uid="{B6BD1482-6B2A-44AA-AA89-63F908E5BBEE}"/>
    <cellStyle name="Notas 150" xfId="38657" xr:uid="{9C06213F-30FE-4BD0-A150-127596F2D0F2}"/>
    <cellStyle name="Notas 150 2" xfId="38658" xr:uid="{B3365A58-A536-463B-8A38-74001E00068F}"/>
    <cellStyle name="Notas 151" xfId="38659" xr:uid="{7545F671-6694-4347-9F12-E5AA33FFE77D}"/>
    <cellStyle name="Notas 151 2" xfId="38660" xr:uid="{99437A25-C73F-4BBB-AAFD-227A836B9C81}"/>
    <cellStyle name="Notas 152" xfId="38661" xr:uid="{1DE90C7A-638A-48ED-8526-797C783CE185}"/>
    <cellStyle name="Notas 152 2" xfId="38662" xr:uid="{00D9DBE8-E895-4352-9A31-EB927A00211C}"/>
    <cellStyle name="Notas 153" xfId="38663" xr:uid="{68327925-86F9-45EC-895D-CF22FC7AF748}"/>
    <cellStyle name="Notas 153 2" xfId="38664" xr:uid="{8CA810A8-7329-4923-868C-A3E8A3FA61B4}"/>
    <cellStyle name="Notas 154" xfId="38665" xr:uid="{3E19AB11-73AB-4C1A-8156-4CF7276FFE13}"/>
    <cellStyle name="Notas 154 2" xfId="38666" xr:uid="{D449C1CA-644A-47B8-B3F1-DB2CCF1B3D49}"/>
    <cellStyle name="Notas 155" xfId="38667" xr:uid="{0ECEEC20-52FD-42D8-9829-6CB67FC642C7}"/>
    <cellStyle name="Notas 155 2" xfId="38668" xr:uid="{3B28016C-C042-4E95-AF04-2A49EB06A066}"/>
    <cellStyle name="Notas 156" xfId="38669" xr:uid="{9A1F9095-FDC0-4CCE-8F4E-4D8FB0F35ED3}"/>
    <cellStyle name="Notas 156 2" xfId="38670" xr:uid="{34DFC7E9-9D08-46D0-9ECE-953DD979F4DC}"/>
    <cellStyle name="Notas 157" xfId="38671" xr:uid="{BEE08C53-D158-4121-A10C-4212D8F2A0C1}"/>
    <cellStyle name="Notas 157 2" xfId="38672" xr:uid="{0776D0C3-368E-4EB7-BE97-266F87F4F77A}"/>
    <cellStyle name="Notas 158" xfId="38673" xr:uid="{8752843F-63A9-4BFD-B1E1-EABC27C2716E}"/>
    <cellStyle name="Notas 158 2" xfId="38674" xr:uid="{071BF2DB-9AFC-46BB-B4F1-0B27F7C2D617}"/>
    <cellStyle name="Notas 159" xfId="38675" xr:uid="{74FC51E2-02B3-40E8-9522-2650359B87FC}"/>
    <cellStyle name="Notas 159 2" xfId="38676" xr:uid="{34E7D5D9-02A4-452E-8433-1E7137E7A215}"/>
    <cellStyle name="Notas 16" xfId="38677" xr:uid="{4CBFA5D4-4165-4A58-BE00-BFA30E0353DC}"/>
    <cellStyle name="Notas 16 2" xfId="38678" xr:uid="{89B022FB-9C9A-45C0-80EE-4768B4255BB3}"/>
    <cellStyle name="Notas 160" xfId="38679" xr:uid="{7AADB0E6-0D0E-46D9-B38F-8C09CEA5CEA1}"/>
    <cellStyle name="Notas 160 2" xfId="38680" xr:uid="{0D4B7B14-F073-42C3-8349-15650AECB5FF}"/>
    <cellStyle name="Notas 161" xfId="38681" xr:uid="{18B12FB4-FAAE-4C0C-B026-79C543125F3E}"/>
    <cellStyle name="Notas 161 2" xfId="38682" xr:uid="{BBBDBC9E-F92C-40C0-BA45-A8E8FD3C413F}"/>
    <cellStyle name="Notas 162" xfId="38683" xr:uid="{793ED76D-3EE7-45E4-B11B-4A5A1EE814A4}"/>
    <cellStyle name="Notas 162 2" xfId="38684" xr:uid="{8DA12E38-582E-4792-AD3B-03C1C8B519C9}"/>
    <cellStyle name="Notas 163" xfId="38685" xr:uid="{F12ADCB7-2A5E-4B0E-8FCF-CAAA82ABD3C0}"/>
    <cellStyle name="Notas 163 2" xfId="38686" xr:uid="{026F067D-3838-4EC0-BBD0-BB7B90393849}"/>
    <cellStyle name="Notas 164" xfId="38687" xr:uid="{A2097BE9-1270-4B05-94B7-6A0ED89A5BA7}"/>
    <cellStyle name="Notas 164 2" xfId="38688" xr:uid="{ADB89839-3A9B-457E-B1F2-D154E152DD48}"/>
    <cellStyle name="Notas 165" xfId="38689" xr:uid="{685DF207-E34A-491D-9558-E4174123CCC7}"/>
    <cellStyle name="Notas 165 2" xfId="38690" xr:uid="{33A48A76-4BB2-4996-B089-50165F72D27A}"/>
    <cellStyle name="Notas 166" xfId="38691" xr:uid="{26B2D9B4-C4F4-4636-BB99-F77A7204FA12}"/>
    <cellStyle name="Notas 166 2" xfId="38692" xr:uid="{E625C767-02BB-4D00-B9A1-EEF2B1E4999C}"/>
    <cellStyle name="Notas 167" xfId="38693" xr:uid="{B4336B90-C749-4BE6-88B1-42AD9BC26E71}"/>
    <cellStyle name="Notas 167 2" xfId="38694" xr:uid="{F784B267-927C-4595-BBE2-CB56A89586A2}"/>
    <cellStyle name="Notas 168" xfId="38695" xr:uid="{B58BFD28-60B5-4F5A-B9F6-6DF09F365C4B}"/>
    <cellStyle name="Notas 168 2" xfId="38696" xr:uid="{5985B56A-6F8E-4463-BFA6-58B875008F24}"/>
    <cellStyle name="Notas 169" xfId="38697" xr:uid="{68850407-577E-44E2-B636-6754F1CFBAC8}"/>
    <cellStyle name="Notas 169 2" xfId="38698" xr:uid="{BD0D49AE-0F97-4DDB-A999-63D46716E85F}"/>
    <cellStyle name="Notas 17" xfId="38699" xr:uid="{64254664-615A-4F59-A003-E168327DDE75}"/>
    <cellStyle name="Notas 17 2" xfId="38700" xr:uid="{DE5D7C39-2F02-4938-9805-8E9A65539D6F}"/>
    <cellStyle name="Notas 170" xfId="38701" xr:uid="{50A2348D-608E-4D73-B318-31734F4C58CF}"/>
    <cellStyle name="Notas 170 2" xfId="38702" xr:uid="{2E425E48-1B03-4E67-8FAA-936F2A45EBDC}"/>
    <cellStyle name="Notas 171" xfId="38703" xr:uid="{5FC85EB2-A505-438E-8412-B488ACB52854}"/>
    <cellStyle name="Notas 171 2" xfId="38704" xr:uid="{39636FD5-FD49-41F8-8328-303956F1F241}"/>
    <cellStyle name="Notas 172" xfId="38705" xr:uid="{93F950D3-0F5D-476D-8800-F1DA301610D7}"/>
    <cellStyle name="Notas 172 2" xfId="38706" xr:uid="{7F0257B2-D1DC-47FB-8AD4-2B307B359080}"/>
    <cellStyle name="Notas 173" xfId="38707" xr:uid="{06F0DA7B-AE47-4277-9F96-55FDEE9A3487}"/>
    <cellStyle name="Notas 173 2" xfId="38708" xr:uid="{74F7DD54-92E1-4F55-9576-494CC9E7721E}"/>
    <cellStyle name="Notas 174" xfId="38709" xr:uid="{8BCC3261-AC09-4FCF-B2F1-45A1AADE4D26}"/>
    <cellStyle name="Notas 174 2" xfId="38710" xr:uid="{28912A4A-CA1B-4287-874D-5D4AC9C9B136}"/>
    <cellStyle name="Notas 175" xfId="38711" xr:uid="{CFADB4D0-4636-49E5-AEFB-679C46F98BC1}"/>
    <cellStyle name="Notas 175 2" xfId="38712" xr:uid="{C60A882A-D49C-4F43-8449-2BE8180A5586}"/>
    <cellStyle name="Notas 176" xfId="38713" xr:uid="{821977FD-70AB-4914-A246-B7196EB7FA00}"/>
    <cellStyle name="Notas 176 2" xfId="38714" xr:uid="{7489AECB-CAFA-4535-B72F-E71B67AA8F59}"/>
    <cellStyle name="Notas 177" xfId="38715" xr:uid="{60D5FF36-71A8-4A76-A5DE-C63CAD7B1D6E}"/>
    <cellStyle name="Notas 177 2" xfId="38716" xr:uid="{7C3C98C3-21DF-40AE-9C08-FE77F86924BA}"/>
    <cellStyle name="Notas 178" xfId="38717" xr:uid="{1DB68CED-8A67-4E7E-BB21-0F4CCBD7C42D}"/>
    <cellStyle name="Notas 178 2" xfId="38718" xr:uid="{1BDD4BEC-3241-445E-AAC2-E978E29B8752}"/>
    <cellStyle name="Notas 179" xfId="38719" xr:uid="{2EFF8244-BB9E-4DE5-BAA9-47BD3E3CAD57}"/>
    <cellStyle name="Notas 179 2" xfId="38720" xr:uid="{A0935046-BA48-424E-B6F9-EE59B3644118}"/>
    <cellStyle name="Notas 18" xfId="38721" xr:uid="{191433AB-2B9B-4BF2-B9A8-EA99A6805B27}"/>
    <cellStyle name="Notas 18 2" xfId="38722" xr:uid="{86861354-C4E5-4A0E-82FB-EE108EFDBC29}"/>
    <cellStyle name="Notas 180" xfId="38723" xr:uid="{B4AB6458-DFEB-4795-B313-DF40E3FC50CC}"/>
    <cellStyle name="Notas 180 2" xfId="38724" xr:uid="{61B26E40-4E12-41C7-923B-85D8E1ABC46F}"/>
    <cellStyle name="Notas 181" xfId="38725" xr:uid="{BF8EF34C-09E7-4E39-9BAC-035624DE2557}"/>
    <cellStyle name="Notas 181 2" xfId="38726" xr:uid="{BDFA9C98-0FC9-4D31-A825-6785D9907B09}"/>
    <cellStyle name="Notas 182" xfId="38727" xr:uid="{35AB5A72-D31E-4AF3-99B5-D6963B70F105}"/>
    <cellStyle name="Notas 182 2" xfId="38728" xr:uid="{8875490D-EA79-4296-900E-55C501E007CE}"/>
    <cellStyle name="Notas 183" xfId="38729" xr:uid="{89924A85-9C2D-4269-B2E7-617078E64D9B}"/>
    <cellStyle name="Notas 183 2" xfId="38730" xr:uid="{3B12359C-38CB-43FF-A452-D66B8B995F1A}"/>
    <cellStyle name="Notas 19" xfId="38731" xr:uid="{095D5F5C-41BF-4DDD-88B3-582CEFD3462B}"/>
    <cellStyle name="Notas 19 2" xfId="38732" xr:uid="{B7B42CA6-21E2-4459-BDCE-65E5A612AED5}"/>
    <cellStyle name="Notas 2" xfId="38733" xr:uid="{A621986A-9EA5-49BE-A7FD-7CB7E6D87F34}"/>
    <cellStyle name="Notas 2 10" xfId="38734" xr:uid="{AB803F69-3293-4C77-8941-50849FED7304}"/>
    <cellStyle name="Notas 2 10 2" xfId="38735" xr:uid="{837CC1F0-0DC4-4A11-ADE1-6E3A7C4BC581}"/>
    <cellStyle name="Notas 2 10 2 2" xfId="38736" xr:uid="{DA93617C-054A-41EF-BFFC-FCE2CDCBECBB}"/>
    <cellStyle name="Notas 2 10 2 2 2" xfId="38737" xr:uid="{3C8FB44A-6BEF-4F80-BACC-0E784CC06FDF}"/>
    <cellStyle name="Notas 2 10 2 3" xfId="38738" xr:uid="{30D4D0FE-02BB-4195-B618-6968EE28C69A}"/>
    <cellStyle name="Notas 2 10 2_Mes Actual" xfId="38739" xr:uid="{865456F0-13F6-436E-9C00-E3063CDA9E84}"/>
    <cellStyle name="Notas 2 10 3" xfId="38740" xr:uid="{A010CD04-9A16-435B-8DEE-91148E55F00C}"/>
    <cellStyle name="Notas 2 10 3 2" xfId="38741" xr:uid="{26220B6E-93B7-4C63-A259-09F8AD0BE2E0}"/>
    <cellStyle name="Notas 2 10 3 2 2" xfId="38742" xr:uid="{05CF9185-ED5A-4A81-B75E-F3972BBD0624}"/>
    <cellStyle name="Notas 2 10 3 3" xfId="38743" xr:uid="{A815D133-97B5-4A6B-885B-0631751D84DD}"/>
    <cellStyle name="Notas 2 10 3_Mes Actual" xfId="38744" xr:uid="{918261BB-35A1-4B7B-A1B1-E472A0B9A335}"/>
    <cellStyle name="Notas 2 10 4" xfId="38745" xr:uid="{31BBF117-2996-481D-94CE-450D16704E75}"/>
    <cellStyle name="Notas 2 10 4 2" xfId="38746" xr:uid="{223C35C8-1364-4F49-9AE7-33B45EDC0074}"/>
    <cellStyle name="Notas 2 10 5" xfId="38747" xr:uid="{1113F8AE-0828-41CB-80F8-E9C9ADAF31F5}"/>
    <cellStyle name="Notas 2 10 5 2" xfId="38748" xr:uid="{84B8AE7B-2F6D-43EA-B9E5-616E87BB318D}"/>
    <cellStyle name="Notas 2 10 6" xfId="38749" xr:uid="{6B37BD71-A38E-43D6-B357-645441CB0CB1}"/>
    <cellStyle name="Notas 2 10 7" xfId="38750" xr:uid="{690D53B8-AB16-496B-971F-994325D0D8DD}"/>
    <cellStyle name="Notas 2 10_Mes Actual" xfId="38751" xr:uid="{01D0D8D7-0F21-443C-9B11-38B75C4C1B13}"/>
    <cellStyle name="Notas 2 11" xfId="38752" xr:uid="{E73ABBF6-5882-4315-9930-C8A5EBE2312B}"/>
    <cellStyle name="Notas 2 11 2" xfId="38753" xr:uid="{50282886-2539-49AA-9A04-CB4D9373184A}"/>
    <cellStyle name="Notas 2 11 2 2" xfId="38754" xr:uid="{599A1316-7E75-4ACA-843E-B24EF2AB90BF}"/>
    <cellStyle name="Notas 2 11 3" xfId="38755" xr:uid="{AC2757A1-F978-4B70-B5A4-747E0EC74059}"/>
    <cellStyle name="Notas 2 11 4" xfId="38756" xr:uid="{ED491A9E-4087-4E59-945F-A215F38E6DFB}"/>
    <cellStyle name="Notas 2 11_Mes Actual" xfId="38757" xr:uid="{D06EE371-9069-454B-AB95-4E8D7E6FFC7E}"/>
    <cellStyle name="Notas 2 12" xfId="38758" xr:uid="{89F1E56D-2B48-4B36-91FC-4BBEFF3A34EF}"/>
    <cellStyle name="Notas 2 12 2" xfId="38759" xr:uid="{7307D171-CC9C-4B7A-BE54-F699189E62BB}"/>
    <cellStyle name="Notas 2 12 2 2" xfId="38760" xr:uid="{04604014-8C95-459A-B7E8-F7932AE8DBA9}"/>
    <cellStyle name="Notas 2 12 3" xfId="38761" xr:uid="{DFCB970E-936D-4619-8879-2F71F950615E}"/>
    <cellStyle name="Notas 2 12 4" xfId="38762" xr:uid="{8DBAC570-0871-437D-80E7-7880DAE1C8C9}"/>
    <cellStyle name="Notas 2 12_Mes Actual" xfId="38763" xr:uid="{F98766F7-BCB2-4B49-9D78-454E5BF9A7A1}"/>
    <cellStyle name="Notas 2 13" xfId="38764" xr:uid="{AC48D309-CC2E-49C6-B2DE-5538D21A6231}"/>
    <cellStyle name="Notas 2 13 2" xfId="38765" xr:uid="{FFD2F4F2-A650-4868-964A-3205DA0A0478}"/>
    <cellStyle name="Notas 2 13 3" xfId="38766" xr:uid="{A9982820-B553-4264-AF6F-41042F68B8D6}"/>
    <cellStyle name="Notas 2 14" xfId="38767" xr:uid="{4A92DB31-E938-4FE1-886F-62DC738A7493}"/>
    <cellStyle name="Notas 2 14 2" xfId="38768" xr:uid="{4D3FA0DC-EC58-4CAB-82BD-1DA185CA870F}"/>
    <cellStyle name="Notas 2 15" xfId="38769" xr:uid="{4292C6B8-3757-493A-AEC2-7918E2CC755F}"/>
    <cellStyle name="Notas 2 15 2" xfId="38770" xr:uid="{A04E4521-4C88-436E-81A7-6993B1371C7A}"/>
    <cellStyle name="Notas 2 16" xfId="38771" xr:uid="{025C7590-1D09-46DB-AC25-8C7B97DB1883}"/>
    <cellStyle name="Notas 2 16 2" xfId="38772" xr:uid="{4AC515F2-CC2B-4BD2-9F9E-E5C5C0813C9E}"/>
    <cellStyle name="Notas 2 17" xfId="38773" xr:uid="{3499609A-84F6-473D-9C4F-1F845E57F4F4}"/>
    <cellStyle name="Notas 2 18" xfId="38774" xr:uid="{63F29582-261F-4C25-9303-F662B158E96F}"/>
    <cellStyle name="Notas 2 2" xfId="38775" xr:uid="{1D9BCCFF-C6B6-47E8-8BD7-5D40E6349F8C}"/>
    <cellStyle name="Notas 2 2 10" xfId="38776" xr:uid="{C1E61266-AA9F-481D-A87C-1A2DECB1FC81}"/>
    <cellStyle name="Notas 2 2 11" xfId="38777" xr:uid="{C0962871-043C-4907-A65A-3304B3F38C4F}"/>
    <cellStyle name="Notas 2 2 2" xfId="38778" xr:uid="{992AE0CB-B464-4E25-AA4C-C6FD7BF0E281}"/>
    <cellStyle name="Notas 2 2 2 2" xfId="38779" xr:uid="{A131927E-85D5-4736-8DF1-0C44200E2492}"/>
    <cellStyle name="Notas 2 2 2 2 2" xfId="38780" xr:uid="{1FFBFBCD-2F00-43EC-8939-D47B0B0A534D}"/>
    <cellStyle name="Notas 2 2 2 2 2 2" xfId="38781" xr:uid="{3542A6E7-4D14-4DA5-9DFA-D2F20E9D548C}"/>
    <cellStyle name="Notas 2 2 2 2 2 2 2" xfId="38782" xr:uid="{9668941D-6938-4937-832F-7AEC0C1A7BC0}"/>
    <cellStyle name="Notas 2 2 2 2 2 2 2 2" xfId="38783" xr:uid="{F707FB30-466C-4B19-B024-B7BB4DD68C19}"/>
    <cellStyle name="Notas 2 2 2 2 2 2 3" xfId="38784" xr:uid="{9E586CA6-FFCF-4CF9-AEDB-FB3745257AA1}"/>
    <cellStyle name="Notas 2 2 2 2 2 2_Mes Actual" xfId="38785" xr:uid="{5E1F54C1-D2DA-4249-B4C2-20CBAABB4BE0}"/>
    <cellStyle name="Notas 2 2 2 2 2 3" xfId="38786" xr:uid="{5F87585A-1C01-445C-A6BA-F0A8E3E89B97}"/>
    <cellStyle name="Notas 2 2 2 2 2 3 2" xfId="38787" xr:uid="{B439BCE0-7F13-44F5-9571-96B0D4C09F33}"/>
    <cellStyle name="Notas 2 2 2 2 2 3 2 2" xfId="38788" xr:uid="{BAA9E8AA-BC25-4524-878E-E6725ED78C75}"/>
    <cellStyle name="Notas 2 2 2 2 2 3 3" xfId="38789" xr:uid="{B078F362-31FE-45C8-B472-CBD6725345D2}"/>
    <cellStyle name="Notas 2 2 2 2 2 3_Mes Actual" xfId="38790" xr:uid="{D3A79566-1F10-41A6-B78F-D14A0C25821C}"/>
    <cellStyle name="Notas 2 2 2 2 2 4" xfId="38791" xr:uid="{37B4367D-D384-482A-8466-2D00B624E90D}"/>
    <cellStyle name="Notas 2 2 2 2 2 4 2" xfId="38792" xr:uid="{4713102C-F33D-4D56-AF91-D0AE32A180F6}"/>
    <cellStyle name="Notas 2 2 2 2 2 5" xfId="38793" xr:uid="{5EA41699-2207-4658-BDAA-85F33C08087D}"/>
    <cellStyle name="Notas 2 2 2 2 2 5 2" xfId="38794" xr:uid="{306315B3-9B2B-4BE5-998D-FA2046395DDE}"/>
    <cellStyle name="Notas 2 2 2 2 2 6" xfId="38795" xr:uid="{97ABEC54-1BDF-412A-BA66-57D1958C94D0}"/>
    <cellStyle name="Notas 2 2 2 2 2_Mes Actual" xfId="38796" xr:uid="{060E39A3-851B-445B-9427-E80543FD5842}"/>
    <cellStyle name="Notas 2 2 2 2 3" xfId="38797" xr:uid="{CFDD9590-A108-45D2-8AC1-75BC8B151E54}"/>
    <cellStyle name="Notas 2 2 2 2 3 2" xfId="38798" xr:uid="{EFF72B0D-C197-4A64-9DD9-4C80BDAC8A9E}"/>
    <cellStyle name="Notas 2 2 2 2 3 2 2" xfId="38799" xr:uid="{947D799B-7CC9-4A6C-B17A-CC6957B3B951}"/>
    <cellStyle name="Notas 2 2 2 2 3 3" xfId="38800" xr:uid="{D5BED8D8-5417-4038-9E9E-A4E26494588E}"/>
    <cellStyle name="Notas 2 2 2 2 3_Mes Actual" xfId="38801" xr:uid="{09BA714C-DCB8-4E31-A43C-825B58236EDA}"/>
    <cellStyle name="Notas 2 2 2 2 4" xfId="38802" xr:uid="{E721029A-29E6-4518-A723-0DA596E34B64}"/>
    <cellStyle name="Notas 2 2 2 2 4 2" xfId="38803" xr:uid="{C049D51D-8E22-47D3-9D75-D7BCAEB774B3}"/>
    <cellStyle name="Notas 2 2 2 2 4 2 2" xfId="38804" xr:uid="{3FF8709B-C867-44D2-9048-D944F1853868}"/>
    <cellStyle name="Notas 2 2 2 2 4 3" xfId="38805" xr:uid="{730C3426-EEB3-4644-8909-77C9AC960669}"/>
    <cellStyle name="Notas 2 2 2 2 4_Mes Actual" xfId="38806" xr:uid="{9E410A45-BDE6-4C58-8552-B83CA3EB41A4}"/>
    <cellStyle name="Notas 2 2 2 2 5" xfId="38807" xr:uid="{BFFD7230-6B6B-4E1D-A9C6-C5497C6AB1E9}"/>
    <cellStyle name="Notas 2 2 2 2 5 2" xfId="38808" xr:uid="{46F41F32-1B70-4D3B-88D7-9E51CC3A0E38}"/>
    <cellStyle name="Notas 2 2 2 2 6" xfId="38809" xr:uid="{85686B71-C7D2-453A-9B5C-498DAB2E0F3F}"/>
    <cellStyle name="Notas 2 2 2 2_Mes Actual" xfId="38810" xr:uid="{5D94D5A9-D53E-44BB-BAA0-7901C6F80F4C}"/>
    <cellStyle name="Notas 2 2 2 3" xfId="38811" xr:uid="{FABF3456-B9C2-438F-9046-0BF19074AEDC}"/>
    <cellStyle name="Notas 2 2 2 3 2" xfId="38812" xr:uid="{77CAF8AD-E636-422C-B854-135C3CE79324}"/>
    <cellStyle name="Notas 2 2 2 3 2 2" xfId="38813" xr:uid="{13EBFB9A-ACB5-490D-802B-E0DDA9602024}"/>
    <cellStyle name="Notas 2 2 2 3 2 2 2" xfId="38814" xr:uid="{8A653A74-86C5-4070-94EB-8329DA7FAC53}"/>
    <cellStyle name="Notas 2 2 2 3 2 3" xfId="38815" xr:uid="{24180166-A1D5-4FA3-9587-01B016B56FFD}"/>
    <cellStyle name="Notas 2 2 2 3 2_Mes Actual" xfId="38816" xr:uid="{9CADBAFB-0402-40A0-8812-A43DD8C90DB8}"/>
    <cellStyle name="Notas 2 2 2 3 3" xfId="38817" xr:uid="{B22C563E-77F0-47E8-A21D-C72E07D874D5}"/>
    <cellStyle name="Notas 2 2 2 3 3 2" xfId="38818" xr:uid="{121393DB-9222-4968-A566-CABDBEB142A9}"/>
    <cellStyle name="Notas 2 2 2 3 3 2 2" xfId="38819" xr:uid="{951132A7-58AB-46D2-8072-A7B41B15142C}"/>
    <cellStyle name="Notas 2 2 2 3 3 3" xfId="38820" xr:uid="{DF7A1D64-1C18-4A25-96E8-817128745A11}"/>
    <cellStyle name="Notas 2 2 2 3 3_Mes Actual" xfId="38821" xr:uid="{13569518-FA0D-495C-B834-29D72E59615A}"/>
    <cellStyle name="Notas 2 2 2 3 4" xfId="38822" xr:uid="{323B43AC-0690-4CD8-B02E-F01F7652E065}"/>
    <cellStyle name="Notas 2 2 2 3 4 2" xfId="38823" xr:uid="{9076DD0D-31F3-4B7C-9EFD-800B2B3EB558}"/>
    <cellStyle name="Notas 2 2 2 3 5" xfId="38824" xr:uid="{CC2F19AC-4461-448F-A75C-7B8749D5B539}"/>
    <cellStyle name="Notas 2 2 2 3 5 2" xfId="38825" xr:uid="{441E7746-9CF7-460F-8027-DDA328263580}"/>
    <cellStyle name="Notas 2 2 2 3 6" xfId="38826" xr:uid="{371EE502-7DD2-43DD-9242-9B709FBBAE60}"/>
    <cellStyle name="Notas 2 2 2 3_Mes Actual" xfId="38827" xr:uid="{A0BF6BF0-39D7-4557-B24D-3297884D81BA}"/>
    <cellStyle name="Notas 2 2 2 4" xfId="38828" xr:uid="{D2915C34-73CF-4136-ABF5-57E537447746}"/>
    <cellStyle name="Notas 2 2 2 4 2" xfId="38829" xr:uid="{734985A7-FC2F-40C3-BEA5-F877D211F15A}"/>
    <cellStyle name="Notas 2 2 2 4 2 2" xfId="38830" xr:uid="{D2131499-EEF8-4F9B-B7C4-1B46B432E99F}"/>
    <cellStyle name="Notas 2 2 2 4 3" xfId="38831" xr:uid="{16CDC147-D561-425C-8E10-C9FC6A233D0E}"/>
    <cellStyle name="Notas 2 2 2 4_Mes Actual" xfId="38832" xr:uid="{79EA49A6-116E-4DD0-9AD7-0A874DEB283B}"/>
    <cellStyle name="Notas 2 2 2 5" xfId="38833" xr:uid="{CC19D630-C7DE-41E3-A9C5-3CE3BD318780}"/>
    <cellStyle name="Notas 2 2 2 5 2" xfId="38834" xr:uid="{6066F22F-6A2E-4B45-AFA7-DA92DDC01D88}"/>
    <cellStyle name="Notas 2 2 2 5 2 2" xfId="38835" xr:uid="{11931FE7-FFCA-4381-A0F3-158D6A7A078D}"/>
    <cellStyle name="Notas 2 2 2 5 3" xfId="38836" xr:uid="{05C30EF9-D177-462C-96AE-6C361FA5ABEA}"/>
    <cellStyle name="Notas 2 2 2 5_Mes Actual" xfId="38837" xr:uid="{FC652BC2-5531-444D-B10D-E481679C3C44}"/>
    <cellStyle name="Notas 2 2 2 6" xfId="38838" xr:uid="{230F1CB2-90C6-4C09-8E88-1436AB39325C}"/>
    <cellStyle name="Notas 2 2 2 6 2" xfId="38839" xr:uid="{D406C135-A9FC-4D43-B9EB-94C710DBF7B7}"/>
    <cellStyle name="Notas 2 2 2 7" xfId="38840" xr:uid="{F5E859F5-640F-48BD-8481-42624D947573}"/>
    <cellStyle name="Notas 2 2 2_Mes Actual" xfId="38841" xr:uid="{9C8E9DE4-47B6-4F33-9830-50F5159E5B2C}"/>
    <cellStyle name="Notas 2 2 3" xfId="38842" xr:uid="{C6F47F65-9CFD-414D-9643-13459C871CA0}"/>
    <cellStyle name="Notas 2 2 3 2" xfId="38843" xr:uid="{AFB6547E-9A15-4E76-92E1-1E6B89BF87EA}"/>
    <cellStyle name="Notas 2 2 3 2 2" xfId="38844" xr:uid="{0093595B-6ACA-4FCD-B42C-6E3ED7B131CB}"/>
    <cellStyle name="Notas 2 2 3 2 2 2" xfId="38845" xr:uid="{BC56ECA2-BD19-4845-BB6A-D8135648A3AA}"/>
    <cellStyle name="Notas 2 2 3 2 2 2 2" xfId="38846" xr:uid="{560FB97B-B6DB-4E64-944C-22C5E5537D7C}"/>
    <cellStyle name="Notas 2 2 3 2 2 2 2 2" xfId="38847" xr:uid="{15321A8E-9CAA-44EE-A88B-70A62F9DDAB5}"/>
    <cellStyle name="Notas 2 2 3 2 2 2 3" xfId="38848" xr:uid="{72991731-BD2C-40D9-87CA-B41E0F171919}"/>
    <cellStyle name="Notas 2 2 3 2 2 2_Mes Actual" xfId="38849" xr:uid="{67F7DF7C-741E-4481-AD02-D0EB3DACBF7D}"/>
    <cellStyle name="Notas 2 2 3 2 2 3" xfId="38850" xr:uid="{2C26A923-06F0-4743-B1FC-C03E651F50E9}"/>
    <cellStyle name="Notas 2 2 3 2 2 3 2" xfId="38851" xr:uid="{5ADFC019-8C86-417D-835B-2B1F4E131DC0}"/>
    <cellStyle name="Notas 2 2 3 2 2 3 2 2" xfId="38852" xr:uid="{E22727BD-DCF2-4DFE-AB35-88EC695FBD54}"/>
    <cellStyle name="Notas 2 2 3 2 2 3 3" xfId="38853" xr:uid="{CB1A3426-D7FD-45A5-9D9B-069A4FD8F895}"/>
    <cellStyle name="Notas 2 2 3 2 2 3_Mes Actual" xfId="38854" xr:uid="{E28BD73E-FD80-40E3-A1CD-32D6C1C2B1DE}"/>
    <cellStyle name="Notas 2 2 3 2 2 4" xfId="38855" xr:uid="{FC26A377-194A-4C82-887C-017711AA79FC}"/>
    <cellStyle name="Notas 2 2 3 2 2 4 2" xfId="38856" xr:uid="{7BBB93B2-343D-40CA-8E84-2724CF4C23BB}"/>
    <cellStyle name="Notas 2 2 3 2 2 5" xfId="38857" xr:uid="{8E7840CD-2825-4E90-92A2-B69AA1F4CF7B}"/>
    <cellStyle name="Notas 2 2 3 2 2 5 2" xfId="38858" xr:uid="{96C58A87-52C1-4FC4-A616-5C27C65B6B99}"/>
    <cellStyle name="Notas 2 2 3 2 2 6" xfId="38859" xr:uid="{C2D32314-FC80-4DFE-B59C-BCC5899C220E}"/>
    <cellStyle name="Notas 2 2 3 2 2_Mes Actual" xfId="38860" xr:uid="{EA1EC9F2-802A-4722-8330-52DF6DFEDA79}"/>
    <cellStyle name="Notas 2 2 3 2 3" xfId="38861" xr:uid="{5B3E0D31-0222-455C-978E-D925FD25979D}"/>
    <cellStyle name="Notas 2 2 3 2 3 2" xfId="38862" xr:uid="{BB428A98-76AD-42C5-91CE-25C25215E5E2}"/>
    <cellStyle name="Notas 2 2 3 2 3 2 2" xfId="38863" xr:uid="{24B0D5DF-A404-4F9B-91AD-4D88DBD9283C}"/>
    <cellStyle name="Notas 2 2 3 2 3 3" xfId="38864" xr:uid="{E71F1892-8053-462C-AC61-CFC67AEDCDE7}"/>
    <cellStyle name="Notas 2 2 3 2 3_Mes Actual" xfId="38865" xr:uid="{5ADFA87D-9D54-41AB-A5C5-DFF1366BCAFF}"/>
    <cellStyle name="Notas 2 2 3 2 4" xfId="38866" xr:uid="{375B43DB-116A-45C1-9C3F-75689B0FE34E}"/>
    <cellStyle name="Notas 2 2 3 2 4 2" xfId="38867" xr:uid="{6133309B-D5C4-4C0D-8237-47C98D4569F1}"/>
    <cellStyle name="Notas 2 2 3 2 4 2 2" xfId="38868" xr:uid="{24931D4A-27FF-4C3C-B4CB-3C1A2E6011A4}"/>
    <cellStyle name="Notas 2 2 3 2 4 3" xfId="38869" xr:uid="{A651ED56-33F0-456F-874F-8EE16AEBEF3D}"/>
    <cellStyle name="Notas 2 2 3 2 4_Mes Actual" xfId="38870" xr:uid="{04E8A83A-9895-4690-9514-BC17229679D7}"/>
    <cellStyle name="Notas 2 2 3 2 5" xfId="38871" xr:uid="{1C2CB7F8-2A0E-4D7F-B5FF-0B600732E8C5}"/>
    <cellStyle name="Notas 2 2 3 2 5 2" xfId="38872" xr:uid="{5220591C-1789-4506-A7F6-4E73EF23521B}"/>
    <cellStyle name="Notas 2 2 3 2 6" xfId="38873" xr:uid="{BD7B855F-7ED9-4B16-9864-87706132C66B}"/>
    <cellStyle name="Notas 2 2 3 2_Mes Actual" xfId="38874" xr:uid="{CE31F3CA-FFC5-42DC-AB7F-6C0F4B22C18E}"/>
    <cellStyle name="Notas 2 2 3 3" xfId="38875" xr:uid="{88DD9B69-80EC-461F-A1FC-E56725B98D9F}"/>
    <cellStyle name="Notas 2 2 3 3 2" xfId="38876" xr:uid="{7216A119-18DF-41F6-88EC-8AF00894F47E}"/>
    <cellStyle name="Notas 2 2 3 3 2 2" xfId="38877" xr:uid="{DEDED36D-064C-45B4-94AA-18873260C57B}"/>
    <cellStyle name="Notas 2 2 3 3 2 2 2" xfId="38878" xr:uid="{2D30566D-1AE6-429F-9540-B439A45C6D2C}"/>
    <cellStyle name="Notas 2 2 3 3 2 3" xfId="38879" xr:uid="{E148824C-BCFB-4C00-BBC8-87AE83606718}"/>
    <cellStyle name="Notas 2 2 3 3 2_Mes Actual" xfId="38880" xr:uid="{85B33212-B656-4ABE-9E19-67E39EA6B0C0}"/>
    <cellStyle name="Notas 2 2 3 3 3" xfId="38881" xr:uid="{3404FECF-F925-4F00-9A7A-E1DD8EFC622B}"/>
    <cellStyle name="Notas 2 2 3 3 3 2" xfId="38882" xr:uid="{33E24083-F9B9-480A-8632-EC94FBEBAA2E}"/>
    <cellStyle name="Notas 2 2 3 3 3 2 2" xfId="38883" xr:uid="{2588BA8B-4B49-454B-A27E-16AE3591CEFB}"/>
    <cellStyle name="Notas 2 2 3 3 3 3" xfId="38884" xr:uid="{1BC16E46-E38D-4868-AF10-D0813CE668CE}"/>
    <cellStyle name="Notas 2 2 3 3 3_Mes Actual" xfId="38885" xr:uid="{1BB05DBA-3BAF-44DE-8C8C-CB4DD431868A}"/>
    <cellStyle name="Notas 2 2 3 3 4" xfId="38886" xr:uid="{FA90A940-ACA0-4D53-9CA2-4CC472FFBA03}"/>
    <cellStyle name="Notas 2 2 3 3 4 2" xfId="38887" xr:uid="{5F884E12-2D9F-4BDB-B0D0-B5580A8B7F7B}"/>
    <cellStyle name="Notas 2 2 3 3 5" xfId="38888" xr:uid="{E88EBCA3-AB05-4401-A202-0C78A0E1F0C8}"/>
    <cellStyle name="Notas 2 2 3 3 5 2" xfId="38889" xr:uid="{09C8EE48-5A7C-46A9-B7DB-400CF7BC8759}"/>
    <cellStyle name="Notas 2 2 3 3 6" xfId="38890" xr:uid="{4F925702-8582-495B-BD72-81EC27812322}"/>
    <cellStyle name="Notas 2 2 3 3_Mes Actual" xfId="38891" xr:uid="{E5C45553-8B29-4B19-A7B6-C55533CF405A}"/>
    <cellStyle name="Notas 2 2 3 4" xfId="38892" xr:uid="{7DD718AC-032C-442B-A9C6-4252FB434577}"/>
    <cellStyle name="Notas 2 2 3 4 2" xfId="38893" xr:uid="{DC2D5105-6D08-4B5B-B626-2E9FFB3CB1EA}"/>
    <cellStyle name="Notas 2 2 3 4 2 2" xfId="38894" xr:uid="{5450B584-AC60-4575-A09E-3835B9BFFEFC}"/>
    <cellStyle name="Notas 2 2 3 4 3" xfId="38895" xr:uid="{19DE1A11-1C5E-4870-8A07-2601C8B6DFC1}"/>
    <cellStyle name="Notas 2 2 3 4_Mes Actual" xfId="38896" xr:uid="{E77A16EF-5425-4470-911A-CF87C8BBDA8D}"/>
    <cellStyle name="Notas 2 2 3 5" xfId="38897" xr:uid="{3BE50B1F-C98F-40BC-8C47-1B089EA1D6EB}"/>
    <cellStyle name="Notas 2 2 3 5 2" xfId="38898" xr:uid="{EC6B5E1C-2943-43FA-B1D0-58D3FB99366B}"/>
    <cellStyle name="Notas 2 2 3 5 2 2" xfId="38899" xr:uid="{B69F32D2-D0DC-431E-890C-369898236C36}"/>
    <cellStyle name="Notas 2 2 3 5 3" xfId="38900" xr:uid="{4F2FEB3C-53BE-404E-96D8-889E80CC84A1}"/>
    <cellStyle name="Notas 2 2 3 5_Mes Actual" xfId="38901" xr:uid="{D642C05B-5E2A-4F29-A2A6-566889BDD835}"/>
    <cellStyle name="Notas 2 2 3 6" xfId="38902" xr:uid="{77BDA4A5-5B55-449C-A396-A52183A136BA}"/>
    <cellStyle name="Notas 2 2 3 6 2" xfId="38903" xr:uid="{53CA8A9D-5919-432B-92A9-E283E24123B7}"/>
    <cellStyle name="Notas 2 2 3 7" xfId="38904" xr:uid="{44A1E7E5-5716-458E-AD2E-EC4D03E77220}"/>
    <cellStyle name="Notas 2 2 3_Mes Actual" xfId="38905" xr:uid="{F622A310-1670-4475-98D6-8357D17FA719}"/>
    <cellStyle name="Notas 2 2 4" xfId="38906" xr:uid="{52F04F61-D8A6-4E9E-B58D-4BF14A9177AE}"/>
    <cellStyle name="Notas 2 2 4 2" xfId="38907" xr:uid="{8E490BBD-F71F-45B5-BDA4-898D7596C680}"/>
    <cellStyle name="Notas 2 2 4 2 2" xfId="38908" xr:uid="{FEE6A038-8807-4497-B3AC-8038D43B6867}"/>
    <cellStyle name="Notas 2 2 4 2 2 2" xfId="38909" xr:uid="{48C0DA26-EEDE-4355-B3DF-DBBA868B5F6A}"/>
    <cellStyle name="Notas 2 2 4 2 2 2 2" xfId="38910" xr:uid="{41BAF6E2-0AA5-439A-BE10-3286A49E210F}"/>
    <cellStyle name="Notas 2 2 4 2 2 3" xfId="38911" xr:uid="{0A4F4A7C-F925-4477-86CA-2AF3657F9E00}"/>
    <cellStyle name="Notas 2 2 4 2 2_Mes Actual" xfId="38912" xr:uid="{B627FDD7-9724-4AB7-9557-70765B93E79F}"/>
    <cellStyle name="Notas 2 2 4 2 3" xfId="38913" xr:uid="{7675CD36-AC87-46B1-94A1-7230D268538C}"/>
    <cellStyle name="Notas 2 2 4 2 3 2" xfId="38914" xr:uid="{6B0877B1-6EFC-444B-9C5C-AA282F32334B}"/>
    <cellStyle name="Notas 2 2 4 2 3 2 2" xfId="38915" xr:uid="{7FE5B2D5-98B6-4ABC-9CC7-0F5E15603406}"/>
    <cellStyle name="Notas 2 2 4 2 3 3" xfId="38916" xr:uid="{33B12A0F-E69B-4621-948F-FDB4EB669B75}"/>
    <cellStyle name="Notas 2 2 4 2 3_Mes Actual" xfId="38917" xr:uid="{2FCB1DD1-DEFC-4A57-94C8-4C4D23324C9D}"/>
    <cellStyle name="Notas 2 2 4 2 4" xfId="38918" xr:uid="{9954E480-4913-4FCE-BC72-E76827A66E80}"/>
    <cellStyle name="Notas 2 2 4 2 4 2" xfId="38919" xr:uid="{115CD27D-162D-4B40-BA38-A423B6924587}"/>
    <cellStyle name="Notas 2 2 4 2 5" xfId="38920" xr:uid="{58E2089F-35E3-4116-92E0-4D4872DC8E61}"/>
    <cellStyle name="Notas 2 2 4 2 5 2" xfId="38921" xr:uid="{C0CF1F9E-CE92-44A7-B48A-CCB74EB10189}"/>
    <cellStyle name="Notas 2 2 4 2 6" xfId="38922" xr:uid="{2D8FEB34-CC85-410F-989E-8A847952E687}"/>
    <cellStyle name="Notas 2 2 4 2_Mes Actual" xfId="38923" xr:uid="{00F70A0A-71EA-42DE-A087-D6571E793AE7}"/>
    <cellStyle name="Notas 2 2 4 3" xfId="38924" xr:uid="{6E336F8E-BABC-483E-AB9C-0F0D8376EF8F}"/>
    <cellStyle name="Notas 2 2 4 3 2" xfId="38925" xr:uid="{35FEC5F2-3B98-41E4-BFBB-5992D13046E7}"/>
    <cellStyle name="Notas 2 2 4 3 2 2" xfId="38926" xr:uid="{C1EF0D42-1909-4262-B296-AAF9387D387F}"/>
    <cellStyle name="Notas 2 2 4 3 3" xfId="38927" xr:uid="{5CF04813-867C-4CE1-A6DB-CF52C2348B24}"/>
    <cellStyle name="Notas 2 2 4 3_Mes Actual" xfId="38928" xr:uid="{AA95391C-891D-49CD-ABAC-AB61D05CEC8E}"/>
    <cellStyle name="Notas 2 2 4 4" xfId="38929" xr:uid="{CBDA0250-B42C-4D84-9803-4A973E506062}"/>
    <cellStyle name="Notas 2 2 4 4 2" xfId="38930" xr:uid="{6805E353-226D-4C9B-B691-0740F17604EA}"/>
    <cellStyle name="Notas 2 2 4 4 2 2" xfId="38931" xr:uid="{5F4C9621-0967-4356-986F-E2533F861908}"/>
    <cellStyle name="Notas 2 2 4 4 3" xfId="38932" xr:uid="{E7EFCA2A-CB99-41AA-8735-AA821E83229A}"/>
    <cellStyle name="Notas 2 2 4 4_Mes Actual" xfId="38933" xr:uid="{139555A3-A2D8-4D8B-991C-AEB751FD682A}"/>
    <cellStyle name="Notas 2 2 4 5" xfId="38934" xr:uid="{3DF26C0F-ACD9-4FDC-8F7E-56D08FDFFCCA}"/>
    <cellStyle name="Notas 2 2 4 5 2" xfId="38935" xr:uid="{724E8D03-30BB-415E-A5B7-5777AD737E7D}"/>
    <cellStyle name="Notas 2 2 4 6" xfId="38936" xr:uid="{5E2A0383-E574-49F7-B361-E0C510D13C1B}"/>
    <cellStyle name="Notas 2 2 4_Mes Actual" xfId="38937" xr:uid="{EBDC6BCB-2E87-41A1-BF3A-65FBAE14F032}"/>
    <cellStyle name="Notas 2 2 5" xfId="38938" xr:uid="{3D134BF5-7702-46EB-94C6-54EFAB17BE07}"/>
    <cellStyle name="Notas 2 2 5 2" xfId="38939" xr:uid="{495B4677-CD58-484D-AE95-49019A97C2CB}"/>
    <cellStyle name="Notas 2 2 5 2 2" xfId="38940" xr:uid="{8C78278D-7B98-47C2-818B-1A1D56FC7F59}"/>
    <cellStyle name="Notas 2 2 5 2 2 2" xfId="38941" xr:uid="{7764D11E-24AF-4181-8271-FFAD88012F69}"/>
    <cellStyle name="Notas 2 2 5 2 2 2 2" xfId="38942" xr:uid="{03358469-7C3C-453F-AEA9-0D94ECF113BE}"/>
    <cellStyle name="Notas 2 2 5 2 2 3" xfId="38943" xr:uid="{99F10A54-7B26-4144-951B-52D3FD73FD50}"/>
    <cellStyle name="Notas 2 2 5 2 2_Mes Actual" xfId="38944" xr:uid="{2C60C994-6A60-4362-AC8D-87F4C9BB4FDC}"/>
    <cellStyle name="Notas 2 2 5 2 3" xfId="38945" xr:uid="{BAB587B7-BF97-420E-B0F3-CBBF1509BE34}"/>
    <cellStyle name="Notas 2 2 5 2 3 2" xfId="38946" xr:uid="{D202197E-B0C9-4ED0-939A-B52F71D5C6A7}"/>
    <cellStyle name="Notas 2 2 5 2 3 2 2" xfId="38947" xr:uid="{0FC16DDE-7399-4AEA-AECF-2A37D9D6ACF3}"/>
    <cellStyle name="Notas 2 2 5 2 3 3" xfId="38948" xr:uid="{AE01298A-7D9D-405E-BD07-1A7FA4B5B9F9}"/>
    <cellStyle name="Notas 2 2 5 2 3_Mes Actual" xfId="38949" xr:uid="{C836F6F0-5165-4AB0-834A-978DF0AE3E3B}"/>
    <cellStyle name="Notas 2 2 5 2 4" xfId="38950" xr:uid="{21ACD6F2-FD82-4A3A-81D1-7BFE94594543}"/>
    <cellStyle name="Notas 2 2 5 2 4 2" xfId="38951" xr:uid="{ECA31850-CBCB-40A5-8CD7-093F3ED2354A}"/>
    <cellStyle name="Notas 2 2 5 2 5" xfId="38952" xr:uid="{D2C9905A-8589-48CF-9C0A-D795B7805FA2}"/>
    <cellStyle name="Notas 2 2 5 2 5 2" xfId="38953" xr:uid="{65396D93-DBDF-478C-B990-5B0912377B45}"/>
    <cellStyle name="Notas 2 2 5 2 6" xfId="38954" xr:uid="{67304F59-1D60-4FE1-A510-FA5B00E3BDD2}"/>
    <cellStyle name="Notas 2 2 5 2_Mes Actual" xfId="38955" xr:uid="{5110D02B-4057-47B5-A412-5BEFCC8B1BEC}"/>
    <cellStyle name="Notas 2 2 5 3" xfId="38956" xr:uid="{9FB7012A-1430-4EA9-8317-A70E6591E686}"/>
    <cellStyle name="Notas 2 2 5 3 2" xfId="38957" xr:uid="{BCB04FD7-26CF-4E36-A0C0-284C2F7D1541}"/>
    <cellStyle name="Notas 2 2 5 3 2 2" xfId="38958" xr:uid="{047EE208-35F0-4477-8214-F9BD5526B9F0}"/>
    <cellStyle name="Notas 2 2 5 3 3" xfId="38959" xr:uid="{E4B0B517-D0C1-4263-811F-485751FA3203}"/>
    <cellStyle name="Notas 2 2 5 3_Mes Actual" xfId="38960" xr:uid="{27BD5288-BCF1-48C2-8AAF-AA9ED423AE28}"/>
    <cellStyle name="Notas 2 2 5 4" xfId="38961" xr:uid="{B1C1E275-8990-46B1-B7C7-D832A7C01833}"/>
    <cellStyle name="Notas 2 2 5 4 2" xfId="38962" xr:uid="{E186B1E5-1B9B-434F-883D-DE224CED7161}"/>
    <cellStyle name="Notas 2 2 5 4 2 2" xfId="38963" xr:uid="{AE3F3FB0-8C2B-4B89-9B55-944BB5A86E88}"/>
    <cellStyle name="Notas 2 2 5 4 3" xfId="38964" xr:uid="{2CE97F4C-2EB8-465B-B8A8-9587AA18BE6A}"/>
    <cellStyle name="Notas 2 2 5 4_Mes Actual" xfId="38965" xr:uid="{76C79F0D-EAE3-4914-8908-3EA2A5FC3AF9}"/>
    <cellStyle name="Notas 2 2 5 5" xfId="38966" xr:uid="{11C9D248-4D51-46B1-96F0-6D544FE9B9BC}"/>
    <cellStyle name="Notas 2 2 5 5 2" xfId="38967" xr:uid="{3B697CD7-AC26-4109-9C19-29A75976C188}"/>
    <cellStyle name="Notas 2 2 5 6" xfId="38968" xr:uid="{49442683-7181-4BEA-AE9A-0E00EDE3219B}"/>
    <cellStyle name="Notas 2 2 5_Mes Actual" xfId="38969" xr:uid="{08FAE771-C47F-45F9-BD3E-C3880C246F2C}"/>
    <cellStyle name="Notas 2 2 6" xfId="38970" xr:uid="{2B9B754A-6501-44E3-917E-551CE5A67E89}"/>
    <cellStyle name="Notas 2 2 6 2" xfId="38971" xr:uid="{C492EA1D-C816-42C6-8ADA-BC40072DA589}"/>
    <cellStyle name="Notas 2 2 6 2 2" xfId="38972" xr:uid="{198D2166-7E1A-4FBE-B5FE-E946B2BFA3B7}"/>
    <cellStyle name="Notas 2 2 6 2 2 2" xfId="38973" xr:uid="{EFE5D21B-1671-4E0E-BBE7-910DA3BE893B}"/>
    <cellStyle name="Notas 2 2 6 2 3" xfId="38974" xr:uid="{0D2B9BB4-84B1-48C7-8A25-7CBE62EA0C56}"/>
    <cellStyle name="Notas 2 2 6 2_Mes Actual" xfId="38975" xr:uid="{499D3300-E03C-468A-814A-23E06AFC1885}"/>
    <cellStyle name="Notas 2 2 6 3" xfId="38976" xr:uid="{9EC8362F-4F56-4FF5-A1CC-4287ECB82750}"/>
    <cellStyle name="Notas 2 2 6 3 2" xfId="38977" xr:uid="{23F57004-56CE-4ED4-8410-C1163D14D294}"/>
    <cellStyle name="Notas 2 2 6 3 2 2" xfId="38978" xr:uid="{AD8174F0-096C-40EA-92FE-0B821D255D5E}"/>
    <cellStyle name="Notas 2 2 6 3 3" xfId="38979" xr:uid="{2B2A0A4C-06D4-4648-BCFB-8C673C611D99}"/>
    <cellStyle name="Notas 2 2 6 3_Mes Actual" xfId="38980" xr:uid="{B9D7508E-C56B-4EA4-B888-D74404B10C29}"/>
    <cellStyle name="Notas 2 2 6 4" xfId="38981" xr:uid="{CC23910A-8404-4493-987F-3E8C4BB40308}"/>
    <cellStyle name="Notas 2 2 6 4 2" xfId="38982" xr:uid="{61AE1DFE-3254-447A-8E4D-78B85F55E01A}"/>
    <cellStyle name="Notas 2 2 6 5" xfId="38983" xr:uid="{BB02D4D4-F05A-4A72-A0E7-1ACEE232B750}"/>
    <cellStyle name="Notas 2 2 6 5 2" xfId="38984" xr:uid="{0F1D2C55-9F6A-402A-98DD-8F0590C43655}"/>
    <cellStyle name="Notas 2 2 6 6" xfId="38985" xr:uid="{6C379FB3-2CCB-40B4-9CA8-7E283C2D3160}"/>
    <cellStyle name="Notas 2 2 6_Mes Actual" xfId="38986" xr:uid="{68C1E05A-0BB0-4E30-8341-F2D46C767A73}"/>
    <cellStyle name="Notas 2 2 7" xfId="38987" xr:uid="{9BBF06EF-C39F-4B8A-A50F-2E7EBBA7A81F}"/>
    <cellStyle name="Notas 2 2 7 2" xfId="38988" xr:uid="{D2CEAA43-D9C9-43CB-ABDA-C80F208E9470}"/>
    <cellStyle name="Notas 2 2 7 2 2" xfId="38989" xr:uid="{32EDA9A2-2737-4FA3-AFEA-094F7ADA1CC8}"/>
    <cellStyle name="Notas 2 2 7 3" xfId="38990" xr:uid="{56D0D114-8085-45EC-9599-FA3787D30C6E}"/>
    <cellStyle name="Notas 2 2 7_Mes Actual" xfId="38991" xr:uid="{A33D00A9-1837-467C-97B4-6B59B0D45F10}"/>
    <cellStyle name="Notas 2 2 8" xfId="38992" xr:uid="{D2D9AAB6-AB9A-40EB-B598-F233A62E6CD2}"/>
    <cellStyle name="Notas 2 2 8 2" xfId="38993" xr:uid="{BB1EBE40-BE9F-4B2A-96A3-FC77E4889E56}"/>
    <cellStyle name="Notas 2 2 8 2 2" xfId="38994" xr:uid="{2F195604-E0DD-4351-B04D-D3DFCA05D277}"/>
    <cellStyle name="Notas 2 2 8 3" xfId="38995" xr:uid="{7BC499A9-AAF7-4968-8419-26E7FDFA1E2B}"/>
    <cellStyle name="Notas 2 2 8_Mes Actual" xfId="38996" xr:uid="{5B378BD7-F510-4E8A-A75F-07C79C0CF86D}"/>
    <cellStyle name="Notas 2 2 9" xfId="38997" xr:uid="{189E4A13-E862-4C3F-A4AB-B1C46EBD9448}"/>
    <cellStyle name="Notas 2 2 9 2" xfId="38998" xr:uid="{09107C04-984C-413A-819A-91048AD7BDEB}"/>
    <cellStyle name="Notas 2 2_Mes Actual" xfId="38999" xr:uid="{BC79FF61-5210-4832-AE14-24A6DFAD3843}"/>
    <cellStyle name="Notas 2 3" xfId="39000" xr:uid="{0B4A804C-586C-42F4-9456-9BBDFA31A5AE}"/>
    <cellStyle name="Notas 2 3 10" xfId="39001" xr:uid="{ECA8FB75-F3A3-4EDA-AD2B-4FC725192FD8}"/>
    <cellStyle name="Notas 2 3 11" xfId="39002" xr:uid="{89906874-963C-4716-801D-24B8C2E35C00}"/>
    <cellStyle name="Notas 2 3 2" xfId="39003" xr:uid="{923C0A1E-B292-4ABC-B2ED-BBF83297995C}"/>
    <cellStyle name="Notas 2 3 2 2" xfId="39004" xr:uid="{5B4C29D8-1036-48A0-A8FC-94731C3E3BFA}"/>
    <cellStyle name="Notas 2 3 2 2 2" xfId="39005" xr:uid="{A69CD601-ED2F-4C4E-9419-258C3CC18A7E}"/>
    <cellStyle name="Notas 2 3 2 2 2 2" xfId="39006" xr:uid="{8C08ED5C-66CC-499F-B5DD-BBC789A8030E}"/>
    <cellStyle name="Notas 2 3 2 2 2 2 2" xfId="39007" xr:uid="{E17A461B-572D-4549-A2AF-109C276210B6}"/>
    <cellStyle name="Notas 2 3 2 2 2 2 2 2" xfId="39008" xr:uid="{16F01806-D059-40C9-8E5D-642D4056A593}"/>
    <cellStyle name="Notas 2 3 2 2 2 2 3" xfId="39009" xr:uid="{9B39786D-7599-47F8-818F-A76D2A06C26B}"/>
    <cellStyle name="Notas 2 3 2 2 2 2_Mes Actual" xfId="39010" xr:uid="{1D2074C8-B390-4146-8029-A4123C63CD82}"/>
    <cellStyle name="Notas 2 3 2 2 2 3" xfId="39011" xr:uid="{A3886C1F-CFB4-4C82-AD4A-C957F37D0407}"/>
    <cellStyle name="Notas 2 3 2 2 2 3 2" xfId="39012" xr:uid="{FC866DE9-2CF5-45D7-ACC7-BAE5E0E6D271}"/>
    <cellStyle name="Notas 2 3 2 2 2 3 2 2" xfId="39013" xr:uid="{BBF93050-E25E-49C0-AC05-515F3D94B825}"/>
    <cellStyle name="Notas 2 3 2 2 2 3 3" xfId="39014" xr:uid="{A016530C-BA62-4FB7-B0A0-ED45CA059DEF}"/>
    <cellStyle name="Notas 2 3 2 2 2 3_Mes Actual" xfId="39015" xr:uid="{BD42C817-450C-4D3A-81C4-D630A2C50960}"/>
    <cellStyle name="Notas 2 3 2 2 2 4" xfId="39016" xr:uid="{5380C661-A4EA-461B-AA96-18FDB77DFE64}"/>
    <cellStyle name="Notas 2 3 2 2 2 4 2" xfId="39017" xr:uid="{ADF507FA-3724-464C-83FC-B69FE2161A55}"/>
    <cellStyle name="Notas 2 3 2 2 2 5" xfId="39018" xr:uid="{4B39329A-32FE-4E67-BBD3-6FD302FD58EF}"/>
    <cellStyle name="Notas 2 3 2 2 2 5 2" xfId="39019" xr:uid="{4F78DDA9-9AA5-494A-8D43-B0ABDEF6254A}"/>
    <cellStyle name="Notas 2 3 2 2 2 6" xfId="39020" xr:uid="{D889268E-A007-4CD3-98AB-AB38AE6B77E5}"/>
    <cellStyle name="Notas 2 3 2 2 2_Mes Actual" xfId="39021" xr:uid="{4CDE58DD-2F1A-4B7D-A434-15441B5D6E9E}"/>
    <cellStyle name="Notas 2 3 2 2 3" xfId="39022" xr:uid="{5044BEDE-A2B9-4EAF-B8C2-FD9B01945C1E}"/>
    <cellStyle name="Notas 2 3 2 2 3 2" xfId="39023" xr:uid="{B0FD2B7D-D8CF-46F4-BC30-14A4C3A513C0}"/>
    <cellStyle name="Notas 2 3 2 2 3 2 2" xfId="39024" xr:uid="{A9708FD4-5480-41A4-A44D-2451495D2617}"/>
    <cellStyle name="Notas 2 3 2 2 3 3" xfId="39025" xr:uid="{C5574596-BAE3-4303-91B1-3DAC2C0B83C9}"/>
    <cellStyle name="Notas 2 3 2 2 3_Mes Actual" xfId="39026" xr:uid="{87EFDECF-2ACA-44D9-A39A-87CBC80A2FA2}"/>
    <cellStyle name="Notas 2 3 2 2 4" xfId="39027" xr:uid="{425D4282-DA53-4CE0-B308-3B60E92FF732}"/>
    <cellStyle name="Notas 2 3 2 2 4 2" xfId="39028" xr:uid="{38C05FEF-E385-4AA0-87C5-18292BEAE4B6}"/>
    <cellStyle name="Notas 2 3 2 2 4 2 2" xfId="39029" xr:uid="{6FC3C794-0B71-4E3E-A41D-F8931EE765B5}"/>
    <cellStyle name="Notas 2 3 2 2 4 3" xfId="39030" xr:uid="{ABC20D62-85FA-4F88-B2CB-072CE658484D}"/>
    <cellStyle name="Notas 2 3 2 2 4_Mes Actual" xfId="39031" xr:uid="{896322FF-D5AB-42B9-A925-868D7DCA12A0}"/>
    <cellStyle name="Notas 2 3 2 2 5" xfId="39032" xr:uid="{2EE9416D-1626-4D7F-A135-C220DAEE50B3}"/>
    <cellStyle name="Notas 2 3 2 2 5 2" xfId="39033" xr:uid="{12A1C38E-EFBE-4EC6-B79C-2912B1C6C1E2}"/>
    <cellStyle name="Notas 2 3 2 2 6" xfId="39034" xr:uid="{8534DA77-2250-4397-8448-90D9791481F0}"/>
    <cellStyle name="Notas 2 3 2 2_Mes Actual" xfId="39035" xr:uid="{20049626-F4CE-4C65-99C1-E7B4E0F0BF83}"/>
    <cellStyle name="Notas 2 3 2 3" xfId="39036" xr:uid="{CA648B64-8D4C-4A86-9D6E-0C4A3CA0AA99}"/>
    <cellStyle name="Notas 2 3 2 3 2" xfId="39037" xr:uid="{C973D321-9308-4375-9B73-E99167E89C86}"/>
    <cellStyle name="Notas 2 3 2 3 2 2" xfId="39038" xr:uid="{FC0A8816-E6C0-4C2A-B2B8-2391711C994F}"/>
    <cellStyle name="Notas 2 3 2 3 2 2 2" xfId="39039" xr:uid="{98DFEE18-A5F3-44DB-9A5C-35482B267F2D}"/>
    <cellStyle name="Notas 2 3 2 3 2 3" xfId="39040" xr:uid="{E86823DB-4CBE-45E6-894F-0F6DD0B6C1D5}"/>
    <cellStyle name="Notas 2 3 2 3 2_Mes Actual" xfId="39041" xr:uid="{3DFD5EC4-BCC5-483F-837E-2EF1BE5B123D}"/>
    <cellStyle name="Notas 2 3 2 3 3" xfId="39042" xr:uid="{26BA8DF3-C133-4B21-8577-3981DABF7A01}"/>
    <cellStyle name="Notas 2 3 2 3 3 2" xfId="39043" xr:uid="{1BEA0D22-E338-429D-BCE9-5650F176097E}"/>
    <cellStyle name="Notas 2 3 2 3 3 2 2" xfId="39044" xr:uid="{1D416BCC-E8B4-4651-9874-B56B6FB7E95B}"/>
    <cellStyle name="Notas 2 3 2 3 3 3" xfId="39045" xr:uid="{20466EF7-63E8-4F13-843E-D1517EC78E3A}"/>
    <cellStyle name="Notas 2 3 2 3 3_Mes Actual" xfId="39046" xr:uid="{CE77DFE6-BD3B-458D-8AAA-0571A1AD9705}"/>
    <cellStyle name="Notas 2 3 2 3 4" xfId="39047" xr:uid="{E94E822B-0E99-47F5-BFD9-F394C5BF12A1}"/>
    <cellStyle name="Notas 2 3 2 3 4 2" xfId="39048" xr:uid="{93BE367F-53B8-4EE7-A727-DF2495651967}"/>
    <cellStyle name="Notas 2 3 2 3 5" xfId="39049" xr:uid="{3404FECA-B3F8-4E1C-ACD1-55C5C8DB5B54}"/>
    <cellStyle name="Notas 2 3 2 3 5 2" xfId="39050" xr:uid="{59E71E42-0668-41DF-9320-E6B58F50E171}"/>
    <cellStyle name="Notas 2 3 2 3 6" xfId="39051" xr:uid="{D0ED1696-8A50-4342-A3E4-11017375C278}"/>
    <cellStyle name="Notas 2 3 2 3_Mes Actual" xfId="39052" xr:uid="{A6A97054-C9DE-4A00-9502-4825DC107428}"/>
    <cellStyle name="Notas 2 3 2 4" xfId="39053" xr:uid="{AD56E6B3-8953-4D3B-A6CD-CCA6C25F0929}"/>
    <cellStyle name="Notas 2 3 2 4 2" xfId="39054" xr:uid="{9306E901-9D45-43CB-B7B1-B228C85A1C4D}"/>
    <cellStyle name="Notas 2 3 2 4 2 2" xfId="39055" xr:uid="{67CC453E-489A-4BC8-A94A-381809E6E7CC}"/>
    <cellStyle name="Notas 2 3 2 4 3" xfId="39056" xr:uid="{7AA1FC2D-D264-4090-992E-D1CCE797FEFC}"/>
    <cellStyle name="Notas 2 3 2 4_Mes Actual" xfId="39057" xr:uid="{787DA161-B619-486F-8C59-1B7BD31CB108}"/>
    <cellStyle name="Notas 2 3 2 5" xfId="39058" xr:uid="{75BB34B6-C573-4A15-8049-46522F227C16}"/>
    <cellStyle name="Notas 2 3 2 5 2" xfId="39059" xr:uid="{8CB8A077-68A2-4B2B-8635-7C6CD73D3845}"/>
    <cellStyle name="Notas 2 3 2 5 2 2" xfId="39060" xr:uid="{A14A2932-745C-4FA1-8206-89009B50BC89}"/>
    <cellStyle name="Notas 2 3 2 5 3" xfId="39061" xr:uid="{DA629FFC-39BC-4866-B0AB-B2FE8CE45BD0}"/>
    <cellStyle name="Notas 2 3 2 5_Mes Actual" xfId="39062" xr:uid="{85BCB68A-86CC-4283-B7C3-105828E5F0F3}"/>
    <cellStyle name="Notas 2 3 2 6" xfId="39063" xr:uid="{35F5F132-8B04-4BB3-8F8C-6960D836DADB}"/>
    <cellStyle name="Notas 2 3 2 6 2" xfId="39064" xr:uid="{7AA57560-46C6-45CC-861E-295BBEBB692B}"/>
    <cellStyle name="Notas 2 3 2 7" xfId="39065" xr:uid="{72046FCB-3F2C-495D-B05A-2974FCAD86AC}"/>
    <cellStyle name="Notas 2 3 2_Mes Actual" xfId="39066" xr:uid="{880C94E6-AB11-4E91-A03D-166F08497816}"/>
    <cellStyle name="Notas 2 3 3" xfId="39067" xr:uid="{7B3792BC-BE2E-4ACE-9CA7-8ADCB1C0318D}"/>
    <cellStyle name="Notas 2 3 3 2" xfId="39068" xr:uid="{D430E228-7253-444B-B3A5-727CBE65B870}"/>
    <cellStyle name="Notas 2 3 3 2 2" xfId="39069" xr:uid="{19A6DDA8-136D-4BF9-9276-ABA9040508DB}"/>
    <cellStyle name="Notas 2 3 3 2 2 2" xfId="39070" xr:uid="{B780BD91-7DAB-44ED-BE4A-90AD445B3F29}"/>
    <cellStyle name="Notas 2 3 3 2 2 2 2" xfId="39071" xr:uid="{6DC6C950-2B88-45F9-A886-639DE5387A6A}"/>
    <cellStyle name="Notas 2 3 3 2 2 2 2 2" xfId="39072" xr:uid="{9B3AB771-AAA9-4673-A671-5D40347A4D42}"/>
    <cellStyle name="Notas 2 3 3 2 2 2 3" xfId="39073" xr:uid="{15F0AA96-8A8C-4092-A0A3-907029ED355D}"/>
    <cellStyle name="Notas 2 3 3 2 2 2_Mes Actual" xfId="39074" xr:uid="{6777756C-E6CD-4238-8B2A-CD294336ACD6}"/>
    <cellStyle name="Notas 2 3 3 2 2 3" xfId="39075" xr:uid="{FB1CFDD5-856F-4DF6-AB7F-ECA9C2A609C5}"/>
    <cellStyle name="Notas 2 3 3 2 2 3 2" xfId="39076" xr:uid="{F57038A2-63D9-4EFF-A934-74948381E7CA}"/>
    <cellStyle name="Notas 2 3 3 2 2 3 2 2" xfId="39077" xr:uid="{CB9517BE-D85E-469A-8802-98D0B360274E}"/>
    <cellStyle name="Notas 2 3 3 2 2 3 3" xfId="39078" xr:uid="{D71EB9A6-93F8-4B14-A9D4-45BEC0436396}"/>
    <cellStyle name="Notas 2 3 3 2 2 3_Mes Actual" xfId="39079" xr:uid="{E79ACBA7-FC27-4BA6-9932-EDC00C55D0FD}"/>
    <cellStyle name="Notas 2 3 3 2 2 4" xfId="39080" xr:uid="{7FB2075A-67DB-49D7-92B1-5B36F7868D85}"/>
    <cellStyle name="Notas 2 3 3 2 2 4 2" xfId="39081" xr:uid="{45599825-8B59-4415-BAB3-A5F02DFAF76F}"/>
    <cellStyle name="Notas 2 3 3 2 2 5" xfId="39082" xr:uid="{54F906E9-3945-4155-93E7-CA45C44ACD77}"/>
    <cellStyle name="Notas 2 3 3 2 2 5 2" xfId="39083" xr:uid="{A62EA908-B087-4D49-BCA5-9D8ED37B23D3}"/>
    <cellStyle name="Notas 2 3 3 2 2 6" xfId="39084" xr:uid="{5BA65091-FE68-4CF1-AF57-00DF78CFA096}"/>
    <cellStyle name="Notas 2 3 3 2 2_Mes Actual" xfId="39085" xr:uid="{049C4B12-CE56-4164-9623-F176AD358621}"/>
    <cellStyle name="Notas 2 3 3 2 3" xfId="39086" xr:uid="{593A399E-45A0-4CCD-939F-68FED72112B9}"/>
    <cellStyle name="Notas 2 3 3 2 3 2" xfId="39087" xr:uid="{CD238415-2829-4BE1-BFAC-F8B82BA0BDB6}"/>
    <cellStyle name="Notas 2 3 3 2 3 2 2" xfId="39088" xr:uid="{BA3085B1-E104-4AD4-82BB-2A5ED6D3C8E1}"/>
    <cellStyle name="Notas 2 3 3 2 3 3" xfId="39089" xr:uid="{4F86D18F-5F23-4C10-9DBE-D11201EEDCBC}"/>
    <cellStyle name="Notas 2 3 3 2 3_Mes Actual" xfId="39090" xr:uid="{78836E98-2B4E-47D5-844D-85B79BC1421C}"/>
    <cellStyle name="Notas 2 3 3 2 4" xfId="39091" xr:uid="{E4CA3192-7DCA-4987-A2B9-CBF2303FF6E4}"/>
    <cellStyle name="Notas 2 3 3 2 4 2" xfId="39092" xr:uid="{FDEE49C6-6D10-48A8-8E1B-EACD8A8508FB}"/>
    <cellStyle name="Notas 2 3 3 2 4 2 2" xfId="39093" xr:uid="{15454E76-2D55-4B49-B7E5-360C7979C88E}"/>
    <cellStyle name="Notas 2 3 3 2 4 3" xfId="39094" xr:uid="{B659D9AD-2EA2-45D3-B196-5BF370EC7075}"/>
    <cellStyle name="Notas 2 3 3 2 4_Mes Actual" xfId="39095" xr:uid="{28A20633-78A7-4204-AB1F-0F4B7381B841}"/>
    <cellStyle name="Notas 2 3 3 2 5" xfId="39096" xr:uid="{F306DB3C-1716-4970-AE43-DD4D1FC3333A}"/>
    <cellStyle name="Notas 2 3 3 2 5 2" xfId="39097" xr:uid="{A8D55458-9B1C-48EE-966E-873371831439}"/>
    <cellStyle name="Notas 2 3 3 2 6" xfId="39098" xr:uid="{63601342-92E8-4C67-9A59-FB0C70D1C54D}"/>
    <cellStyle name="Notas 2 3 3 2_Mes Actual" xfId="39099" xr:uid="{109CE4F4-A054-46A6-99B9-A1C636A53EC7}"/>
    <cellStyle name="Notas 2 3 3 3" xfId="39100" xr:uid="{B0C3BDCF-0829-4962-A2B3-F5C7A3E78882}"/>
    <cellStyle name="Notas 2 3 3 3 2" xfId="39101" xr:uid="{6CFEAB13-C400-42D6-9AF6-CF0F9EE64A06}"/>
    <cellStyle name="Notas 2 3 3 3 2 2" xfId="39102" xr:uid="{E1DAFD23-E50D-4DD7-879B-A505A1C3584B}"/>
    <cellStyle name="Notas 2 3 3 3 2 2 2" xfId="39103" xr:uid="{85603AB4-4411-4498-82AD-C44174623A66}"/>
    <cellStyle name="Notas 2 3 3 3 2 3" xfId="39104" xr:uid="{9BFDB60A-95EF-484D-BA92-979974CD06E8}"/>
    <cellStyle name="Notas 2 3 3 3 2_Mes Actual" xfId="39105" xr:uid="{60FB457D-9A28-42FF-A91A-105913194B8B}"/>
    <cellStyle name="Notas 2 3 3 3 3" xfId="39106" xr:uid="{EB9BB750-D6BC-4FF5-B5BC-D49FA7E15B43}"/>
    <cellStyle name="Notas 2 3 3 3 3 2" xfId="39107" xr:uid="{4FB686FB-8EB4-409D-840B-062E6DE7A5AF}"/>
    <cellStyle name="Notas 2 3 3 3 3 2 2" xfId="39108" xr:uid="{FD21777E-44A4-4BD3-B02E-9FA17CD5A63B}"/>
    <cellStyle name="Notas 2 3 3 3 3 3" xfId="39109" xr:uid="{BAA1AC01-749E-4F80-B849-779A6FE67C30}"/>
    <cellStyle name="Notas 2 3 3 3 3_Mes Actual" xfId="39110" xr:uid="{1A09396D-D2CB-433B-B4A5-2D989456EBEA}"/>
    <cellStyle name="Notas 2 3 3 3 4" xfId="39111" xr:uid="{70C0AF8F-EF77-4EA3-9EC1-CE05046ECCB7}"/>
    <cellStyle name="Notas 2 3 3 3 4 2" xfId="39112" xr:uid="{6F9B2250-CEFB-4FE0-B700-730DAC84153E}"/>
    <cellStyle name="Notas 2 3 3 3 5" xfId="39113" xr:uid="{3B07FCCC-A6E8-467B-B3F1-D05E83DE63FD}"/>
    <cellStyle name="Notas 2 3 3 3 5 2" xfId="39114" xr:uid="{89E02916-4870-4F21-93A5-BAF84CB6ADE3}"/>
    <cellStyle name="Notas 2 3 3 3 6" xfId="39115" xr:uid="{47BCC662-8F57-4FC3-A147-67C6B2B77B0B}"/>
    <cellStyle name="Notas 2 3 3 3_Mes Actual" xfId="39116" xr:uid="{D485D941-49A5-4817-B217-9ADD6CB4DBD6}"/>
    <cellStyle name="Notas 2 3 3 4" xfId="39117" xr:uid="{5EC840C1-D1DB-404D-BB6E-0402AF595968}"/>
    <cellStyle name="Notas 2 3 3 4 2" xfId="39118" xr:uid="{BF943336-8425-49EB-834C-20FA92B81532}"/>
    <cellStyle name="Notas 2 3 3 4 2 2" xfId="39119" xr:uid="{DDB64786-7366-454E-B14B-BB5D4AD0F31A}"/>
    <cellStyle name="Notas 2 3 3 4 3" xfId="39120" xr:uid="{586176C9-026D-4AC6-A021-0C0F5F63F340}"/>
    <cellStyle name="Notas 2 3 3 4_Mes Actual" xfId="39121" xr:uid="{DF7D8E8A-DC39-4ABC-9CCE-EE764D0548B4}"/>
    <cellStyle name="Notas 2 3 3 5" xfId="39122" xr:uid="{F84B4A72-867A-42F7-9B1C-61182ADEC507}"/>
    <cellStyle name="Notas 2 3 3 5 2" xfId="39123" xr:uid="{05B9FB79-AA20-4E13-B1D3-775AC6C57684}"/>
    <cellStyle name="Notas 2 3 3 5 2 2" xfId="39124" xr:uid="{449FBD11-9119-49ED-8D46-77AB079C88B0}"/>
    <cellStyle name="Notas 2 3 3 5 3" xfId="39125" xr:uid="{5D88783D-2CFB-44ED-8FF0-E6840F9DA741}"/>
    <cellStyle name="Notas 2 3 3 5_Mes Actual" xfId="39126" xr:uid="{FCC6222D-3AFC-43EC-ADC3-0F426EBFD55F}"/>
    <cellStyle name="Notas 2 3 3 6" xfId="39127" xr:uid="{D51DE74C-D554-4794-AEC9-5D664380AE7F}"/>
    <cellStyle name="Notas 2 3 3 6 2" xfId="39128" xr:uid="{0BCDCF7A-08F5-42CF-B2DC-1D3A2B9AA6CB}"/>
    <cellStyle name="Notas 2 3 3 7" xfId="39129" xr:uid="{61CAFCED-66C5-4EE2-AA9C-D229EEF8B1DB}"/>
    <cellStyle name="Notas 2 3 3_Mes Actual" xfId="39130" xr:uid="{FE97146E-A29C-4770-8A77-C9F6C0DA02E9}"/>
    <cellStyle name="Notas 2 3 4" xfId="39131" xr:uid="{E88C7607-5592-47A7-97ED-78C70661949B}"/>
    <cellStyle name="Notas 2 3 4 2" xfId="39132" xr:uid="{F380CB50-1D93-4C5E-B3A7-DD028610FDE8}"/>
    <cellStyle name="Notas 2 3 4 2 2" xfId="39133" xr:uid="{B147A9AA-F05B-4623-B7CB-615ED497761A}"/>
    <cellStyle name="Notas 2 3 4 2 2 2" xfId="39134" xr:uid="{B2498DF0-0B0C-4984-92EE-F166A8A16525}"/>
    <cellStyle name="Notas 2 3 4 2 2 2 2" xfId="39135" xr:uid="{397A28CC-BEF4-4D1F-A6BE-51B0B04F2093}"/>
    <cellStyle name="Notas 2 3 4 2 2 3" xfId="39136" xr:uid="{29F8B9D8-8276-4AD7-8A7C-B4B5DDEC731D}"/>
    <cellStyle name="Notas 2 3 4 2 2_Mes Actual" xfId="39137" xr:uid="{63D6BF52-BBC7-4B9E-AE0A-0AFCE0B0B198}"/>
    <cellStyle name="Notas 2 3 4 2 3" xfId="39138" xr:uid="{486323CD-0BD5-4D7E-B32B-D5DD57C42CA9}"/>
    <cellStyle name="Notas 2 3 4 2 3 2" xfId="39139" xr:uid="{E92FC72A-BB80-4ECE-B9EA-935A5CFA80B5}"/>
    <cellStyle name="Notas 2 3 4 2 3 2 2" xfId="39140" xr:uid="{EB55242E-170B-4C06-88BC-91B6EA018DF7}"/>
    <cellStyle name="Notas 2 3 4 2 3 3" xfId="39141" xr:uid="{02ED39B5-4B25-459F-8EAB-3F6071D21C14}"/>
    <cellStyle name="Notas 2 3 4 2 3_Mes Actual" xfId="39142" xr:uid="{29AD1855-40A1-448E-A286-E643EA101628}"/>
    <cellStyle name="Notas 2 3 4 2 4" xfId="39143" xr:uid="{17DD1AFA-9A5B-4387-BD40-7E4B402CAA3A}"/>
    <cellStyle name="Notas 2 3 4 2 4 2" xfId="39144" xr:uid="{1E5EEAB4-D057-449A-A7E5-C6ED27DCDBA9}"/>
    <cellStyle name="Notas 2 3 4 2 5" xfId="39145" xr:uid="{3FBF38C3-6BA0-4F4D-BB6F-FCDEFE23F26C}"/>
    <cellStyle name="Notas 2 3 4 2 5 2" xfId="39146" xr:uid="{EFFD6A9F-F07E-49AD-BE3F-9FF61EE63FB9}"/>
    <cellStyle name="Notas 2 3 4 2 6" xfId="39147" xr:uid="{C15BDD92-254E-4328-B77A-F86FCB018258}"/>
    <cellStyle name="Notas 2 3 4 2_Mes Actual" xfId="39148" xr:uid="{AF2118AB-D0A2-4DEE-BD2D-93C5E2E23AF0}"/>
    <cellStyle name="Notas 2 3 4 3" xfId="39149" xr:uid="{3DFFFF4B-80A2-4E8B-9427-6E5A12BB04CC}"/>
    <cellStyle name="Notas 2 3 4 3 2" xfId="39150" xr:uid="{75EE872C-0D81-4C28-BB68-CF62BE82EC04}"/>
    <cellStyle name="Notas 2 3 4 3 2 2" xfId="39151" xr:uid="{6C66FBE2-B103-49DE-9BA9-1D9FA614BB66}"/>
    <cellStyle name="Notas 2 3 4 3 3" xfId="39152" xr:uid="{F529AED2-E458-44A7-9F4E-A54DD7CBC0AA}"/>
    <cellStyle name="Notas 2 3 4 3_Mes Actual" xfId="39153" xr:uid="{5B4AE028-1DA5-4B43-9F14-8C1AF7AA44E0}"/>
    <cellStyle name="Notas 2 3 4 4" xfId="39154" xr:uid="{0387DDE8-2F3E-4EE5-8F06-F608BC6D2E0C}"/>
    <cellStyle name="Notas 2 3 4 4 2" xfId="39155" xr:uid="{3BDDB962-4197-4272-A251-4991FBFE7BAD}"/>
    <cellStyle name="Notas 2 3 4 4 2 2" xfId="39156" xr:uid="{8BE392BD-5F0E-4AE1-8DF0-210A00F6C7A7}"/>
    <cellStyle name="Notas 2 3 4 4 3" xfId="39157" xr:uid="{68CEFE59-6248-429F-9D33-7533E627A1E8}"/>
    <cellStyle name="Notas 2 3 4 4_Mes Actual" xfId="39158" xr:uid="{2F110571-D79A-4E4C-BA02-D04F7A325184}"/>
    <cellStyle name="Notas 2 3 4 5" xfId="39159" xr:uid="{FFAF37FC-CAD7-466E-A462-0869434073F1}"/>
    <cellStyle name="Notas 2 3 4 5 2" xfId="39160" xr:uid="{6035D688-41C6-4F3A-BE4C-039D86DFE967}"/>
    <cellStyle name="Notas 2 3 4 6" xfId="39161" xr:uid="{20A6012E-B173-4475-97E8-1901F6413E1B}"/>
    <cellStyle name="Notas 2 3 4_Mes Actual" xfId="39162" xr:uid="{D36BEEE0-2070-4587-942D-73F55B0A278B}"/>
    <cellStyle name="Notas 2 3 5" xfId="39163" xr:uid="{AB3656D3-0EA7-4E19-A2EB-B0D5BEA69BFE}"/>
    <cellStyle name="Notas 2 3 5 2" xfId="39164" xr:uid="{0F0DFE2A-7F24-4568-B84A-A5E676D89562}"/>
    <cellStyle name="Notas 2 3 5 2 2" xfId="39165" xr:uid="{4C5BE006-47DA-462C-BAA8-AEB87852C83F}"/>
    <cellStyle name="Notas 2 3 5 2 2 2" xfId="39166" xr:uid="{45766B3E-325C-4767-B7CA-2293108AD6D6}"/>
    <cellStyle name="Notas 2 3 5 2 2 2 2" xfId="39167" xr:uid="{94F76EF8-4A21-47B3-BAB6-979FCE8F60CF}"/>
    <cellStyle name="Notas 2 3 5 2 2 3" xfId="39168" xr:uid="{5E9A4775-45B6-4D4E-A3B3-BC02421CEE7A}"/>
    <cellStyle name="Notas 2 3 5 2 2_Mes Actual" xfId="39169" xr:uid="{07E2BAB9-1503-4F9D-945C-BBB386BFB62F}"/>
    <cellStyle name="Notas 2 3 5 2 3" xfId="39170" xr:uid="{09FB0D63-55D0-4A17-8C39-E781B8EEB09F}"/>
    <cellStyle name="Notas 2 3 5 2 3 2" xfId="39171" xr:uid="{BC0478D4-3994-4862-B1A0-4564DAD841E4}"/>
    <cellStyle name="Notas 2 3 5 2 3 2 2" xfId="39172" xr:uid="{A9605A7C-2511-44E0-947D-681F6CEC8475}"/>
    <cellStyle name="Notas 2 3 5 2 3 3" xfId="39173" xr:uid="{1EB60C52-E536-4FA8-B7EC-CF2375B11B36}"/>
    <cellStyle name="Notas 2 3 5 2 3_Mes Actual" xfId="39174" xr:uid="{A82E051E-A425-4517-B05E-029311AB030F}"/>
    <cellStyle name="Notas 2 3 5 2 4" xfId="39175" xr:uid="{7A9F65EF-7D03-4064-8462-EF319E9F2248}"/>
    <cellStyle name="Notas 2 3 5 2 4 2" xfId="39176" xr:uid="{08B2B7A2-BEBA-4E87-BFE2-57802161B840}"/>
    <cellStyle name="Notas 2 3 5 2 5" xfId="39177" xr:uid="{FE869CE8-09D6-4090-860D-F3F3C3542A7C}"/>
    <cellStyle name="Notas 2 3 5 2 5 2" xfId="39178" xr:uid="{6FC37135-6C9D-408C-A96F-900F87EE8D64}"/>
    <cellStyle name="Notas 2 3 5 2 6" xfId="39179" xr:uid="{212E2243-C6AA-477A-9C11-BF3A9B25A4AC}"/>
    <cellStyle name="Notas 2 3 5 2_Mes Actual" xfId="39180" xr:uid="{5FFA6F89-5466-4D20-A31D-FD78034BF1FA}"/>
    <cellStyle name="Notas 2 3 5 3" xfId="39181" xr:uid="{AB440FB4-313A-433D-8107-688CBA24406D}"/>
    <cellStyle name="Notas 2 3 5 3 2" xfId="39182" xr:uid="{9843C349-E3B7-48E3-BF0C-687D0074E8BD}"/>
    <cellStyle name="Notas 2 3 5 3 2 2" xfId="39183" xr:uid="{7BDB7825-A63A-4DEA-A1B6-6DCE5F38F44B}"/>
    <cellStyle name="Notas 2 3 5 3 3" xfId="39184" xr:uid="{03E344AB-8143-47F6-BAC2-B90071B1D84C}"/>
    <cellStyle name="Notas 2 3 5 3_Mes Actual" xfId="39185" xr:uid="{1068BDC7-0C48-44F8-AFA5-F76FF5AA8D8F}"/>
    <cellStyle name="Notas 2 3 5 4" xfId="39186" xr:uid="{1862FEF6-396C-49E0-8477-A0184B9E96BD}"/>
    <cellStyle name="Notas 2 3 5 4 2" xfId="39187" xr:uid="{A0898409-E587-4DE6-A810-9FED125F8748}"/>
    <cellStyle name="Notas 2 3 5 4 2 2" xfId="39188" xr:uid="{39D5C2D1-738D-46E9-905E-7281BE20C559}"/>
    <cellStyle name="Notas 2 3 5 4 3" xfId="39189" xr:uid="{788AF0FE-C644-4546-A2C0-F74A0D56E0F0}"/>
    <cellStyle name="Notas 2 3 5 4_Mes Actual" xfId="39190" xr:uid="{B31B0910-07BF-4F66-BB2C-7A277866C68D}"/>
    <cellStyle name="Notas 2 3 5 5" xfId="39191" xr:uid="{42F08A6D-2C54-400A-8A04-DBAD9EF788D0}"/>
    <cellStyle name="Notas 2 3 5 5 2" xfId="39192" xr:uid="{B584F0A7-95CF-4D42-8D82-25B35E776588}"/>
    <cellStyle name="Notas 2 3 5 6" xfId="39193" xr:uid="{3CEA670A-82F3-4C8B-B24C-7705A8C667F9}"/>
    <cellStyle name="Notas 2 3 5_Mes Actual" xfId="39194" xr:uid="{9FDB5F05-1CB0-4F9B-89B5-4E42543E0DBE}"/>
    <cellStyle name="Notas 2 3 6" xfId="39195" xr:uid="{84D7A0D8-678B-48E2-B26F-C279818230D2}"/>
    <cellStyle name="Notas 2 3 6 2" xfId="39196" xr:uid="{5B1E8236-51FB-43DD-9264-EB5B47DBC9A3}"/>
    <cellStyle name="Notas 2 3 6 2 2" xfId="39197" xr:uid="{2A5A1CF5-E38B-48ED-B9CE-C722339CA65B}"/>
    <cellStyle name="Notas 2 3 6 2 2 2" xfId="39198" xr:uid="{7C1730CF-DAA4-44D1-A0BA-01CD77D597C5}"/>
    <cellStyle name="Notas 2 3 6 2 3" xfId="39199" xr:uid="{684E02E0-F816-422A-958F-7C6B0AF9B01F}"/>
    <cellStyle name="Notas 2 3 6 2_Mes Actual" xfId="39200" xr:uid="{3943882A-DCD1-40E5-B782-B2ED5EC2F8C4}"/>
    <cellStyle name="Notas 2 3 6 3" xfId="39201" xr:uid="{BED26D6F-834B-4F89-B32F-9D023E8EC2EF}"/>
    <cellStyle name="Notas 2 3 6 3 2" xfId="39202" xr:uid="{74902305-4CE3-4333-8657-1F7ABDC4D27B}"/>
    <cellStyle name="Notas 2 3 6 3 2 2" xfId="39203" xr:uid="{BCF2A205-DC5D-4EDE-A884-0F5671424D07}"/>
    <cellStyle name="Notas 2 3 6 3 3" xfId="39204" xr:uid="{FB64A4A1-FE06-4B5F-89A6-CC5CF4C6BEDB}"/>
    <cellStyle name="Notas 2 3 6 3_Mes Actual" xfId="39205" xr:uid="{FFE97B4E-846E-4233-AC12-A4C776E723C6}"/>
    <cellStyle name="Notas 2 3 6 4" xfId="39206" xr:uid="{A3AD0D1B-FD64-44E0-BF1F-2D637E851FC6}"/>
    <cellStyle name="Notas 2 3 6 4 2" xfId="39207" xr:uid="{206586AD-5C64-41E0-B120-8651AAA27314}"/>
    <cellStyle name="Notas 2 3 6 5" xfId="39208" xr:uid="{382E0C07-ABAA-4773-BB83-21E422CF0E28}"/>
    <cellStyle name="Notas 2 3 6 5 2" xfId="39209" xr:uid="{17D5823D-352E-4391-9280-CA8786A9FFCE}"/>
    <cellStyle name="Notas 2 3 6 6" xfId="39210" xr:uid="{7681971C-A451-4D53-9EDA-DFA754168263}"/>
    <cellStyle name="Notas 2 3 6_Mes Actual" xfId="39211" xr:uid="{FE7E32B2-F266-4248-A09A-8C6859C9B8D0}"/>
    <cellStyle name="Notas 2 3 7" xfId="39212" xr:uid="{1BC04A50-E52D-4E23-926C-59B3635C5ED0}"/>
    <cellStyle name="Notas 2 3 7 2" xfId="39213" xr:uid="{095F9406-31DA-4927-BD47-2E62B106CB7E}"/>
    <cellStyle name="Notas 2 3 7 2 2" xfId="39214" xr:uid="{733F655E-882F-4583-8DFE-7361137E11A5}"/>
    <cellStyle name="Notas 2 3 7 3" xfId="39215" xr:uid="{7BEF7F03-3FE2-4FE3-B821-52C852D671F5}"/>
    <cellStyle name="Notas 2 3 7_Mes Actual" xfId="39216" xr:uid="{982CDB14-7B1B-4EF3-83D6-390EBC26BE27}"/>
    <cellStyle name="Notas 2 3 8" xfId="39217" xr:uid="{0AA46D53-B8AA-46EA-A619-B31214E83DE3}"/>
    <cellStyle name="Notas 2 3 8 2" xfId="39218" xr:uid="{B544BF40-454D-49F1-A699-ED0A75B675D5}"/>
    <cellStyle name="Notas 2 3 8 2 2" xfId="39219" xr:uid="{1FD48D1C-8F06-4B86-A552-ADB9E93D1648}"/>
    <cellStyle name="Notas 2 3 8 3" xfId="39220" xr:uid="{71843D43-9D65-4899-A3D0-EC5DA86408F4}"/>
    <cellStyle name="Notas 2 3 8_Mes Actual" xfId="39221" xr:uid="{5583AF9F-CB73-4B71-BC52-346073BE99BC}"/>
    <cellStyle name="Notas 2 3 9" xfId="39222" xr:uid="{0BC52A47-EDB5-4694-A0E1-EC3760E0CBDE}"/>
    <cellStyle name="Notas 2 3 9 2" xfId="39223" xr:uid="{6AB481B0-6CFA-4B0B-A5F0-5E0E1418D0AB}"/>
    <cellStyle name="Notas 2 3_Mes Actual" xfId="39224" xr:uid="{9EBFD8F2-4D02-4D8A-9B5D-27804479E9FD}"/>
    <cellStyle name="Notas 2 4" xfId="39225" xr:uid="{9F7D1FFA-F6DA-4710-9532-5D44E8168FA4}"/>
    <cellStyle name="Notas 2 4 10" xfId="39226" xr:uid="{C534E8B2-DDB0-4F90-869B-1982EAF4AB8E}"/>
    <cellStyle name="Notas 2 4 11" xfId="39227" xr:uid="{F3A389AF-F41E-4510-962D-4C6F685A3291}"/>
    <cellStyle name="Notas 2 4 2" xfId="39228" xr:uid="{E5D9B226-047C-436B-A47A-62BFCA129EF4}"/>
    <cellStyle name="Notas 2 4 2 2" xfId="39229" xr:uid="{756B9267-A69F-4B6C-B172-D7AFAFD7C3D5}"/>
    <cellStyle name="Notas 2 4 2 2 2" xfId="39230" xr:uid="{CDC3BB7C-F4A9-4868-8757-F9FEEAAECC8C}"/>
    <cellStyle name="Notas 2 4 2 2 2 2" xfId="39231" xr:uid="{DD554C7D-8FD5-4B46-8E1C-9505DF676B34}"/>
    <cellStyle name="Notas 2 4 2 2 2 2 2" xfId="39232" xr:uid="{9273B310-C43F-4642-92BB-9029D96523B6}"/>
    <cellStyle name="Notas 2 4 2 2 2 2 2 2" xfId="39233" xr:uid="{34A57D9F-4798-4B57-B546-7400E961CCA2}"/>
    <cellStyle name="Notas 2 4 2 2 2 2 3" xfId="39234" xr:uid="{B094E757-DE42-454A-B9A9-F5076C67344A}"/>
    <cellStyle name="Notas 2 4 2 2 2 2_Mes Actual" xfId="39235" xr:uid="{878D14E9-CAD9-4117-9235-B607AC36B769}"/>
    <cellStyle name="Notas 2 4 2 2 2 3" xfId="39236" xr:uid="{57C2FE1A-3FEE-4399-BC34-05BB2A9B4A0B}"/>
    <cellStyle name="Notas 2 4 2 2 2 3 2" xfId="39237" xr:uid="{86609CE9-E904-4595-AD4A-B69C8FEBA73F}"/>
    <cellStyle name="Notas 2 4 2 2 2 3 2 2" xfId="39238" xr:uid="{CDE1BE49-798D-4AE6-99B5-83FE5513E57E}"/>
    <cellStyle name="Notas 2 4 2 2 2 3 3" xfId="39239" xr:uid="{A911D298-93FC-44AC-8BC8-1F8DC01337AE}"/>
    <cellStyle name="Notas 2 4 2 2 2 3_Mes Actual" xfId="39240" xr:uid="{C56E0BFC-3716-4FDB-B2BE-2CBDD41C3DCF}"/>
    <cellStyle name="Notas 2 4 2 2 2 4" xfId="39241" xr:uid="{27B2CA35-FCB1-45B1-9D0A-FE926402C69B}"/>
    <cellStyle name="Notas 2 4 2 2 2 4 2" xfId="39242" xr:uid="{4E22CFD5-1D2C-4DA7-9BBE-A43AD35DF686}"/>
    <cellStyle name="Notas 2 4 2 2 2 5" xfId="39243" xr:uid="{4F6B9E5A-9F23-4B14-93A0-DB5E3C51AF36}"/>
    <cellStyle name="Notas 2 4 2 2 2 5 2" xfId="39244" xr:uid="{3BFA1551-331B-402C-A739-099CAB30671A}"/>
    <cellStyle name="Notas 2 4 2 2 2 6" xfId="39245" xr:uid="{6EF1482A-695E-4A18-9D4B-08C121DDE4B7}"/>
    <cellStyle name="Notas 2 4 2 2 2_Mes Actual" xfId="39246" xr:uid="{562FBA59-658B-46AA-9052-72D37C9100BB}"/>
    <cellStyle name="Notas 2 4 2 2 3" xfId="39247" xr:uid="{D09DDF8F-23C7-42A7-8C7E-A5F7DC50ED23}"/>
    <cellStyle name="Notas 2 4 2 2 3 2" xfId="39248" xr:uid="{2A86761D-0B16-4143-95C9-BB66EBADC1A0}"/>
    <cellStyle name="Notas 2 4 2 2 3 2 2" xfId="39249" xr:uid="{E3C8D74F-D530-4D77-9726-657A341BB981}"/>
    <cellStyle name="Notas 2 4 2 2 3 3" xfId="39250" xr:uid="{223B669C-34B0-4883-935B-DB6DAD6EEAA7}"/>
    <cellStyle name="Notas 2 4 2 2 3_Mes Actual" xfId="39251" xr:uid="{4EBB2E1B-6B71-41CB-BE6B-5AC97B0A2E31}"/>
    <cellStyle name="Notas 2 4 2 2 4" xfId="39252" xr:uid="{2C73F54A-F594-429A-BA4D-B55D8EB374A7}"/>
    <cellStyle name="Notas 2 4 2 2 4 2" xfId="39253" xr:uid="{D49A3CA4-02BF-422E-98A3-63B9B83E2882}"/>
    <cellStyle name="Notas 2 4 2 2 4 2 2" xfId="39254" xr:uid="{BE766FBC-C104-4E1D-BF0E-5417B7FCCAB8}"/>
    <cellStyle name="Notas 2 4 2 2 4 3" xfId="39255" xr:uid="{0A964ACB-C268-4188-BF29-FA4ACBBF30D7}"/>
    <cellStyle name="Notas 2 4 2 2 4_Mes Actual" xfId="39256" xr:uid="{1E3F35CC-FEFA-4560-B302-92AA1CD01A9E}"/>
    <cellStyle name="Notas 2 4 2 2 5" xfId="39257" xr:uid="{98008FEE-8E46-4005-A051-C071FE464716}"/>
    <cellStyle name="Notas 2 4 2 2 5 2" xfId="39258" xr:uid="{B1018085-D1A1-4C02-99B3-3E401D7C0706}"/>
    <cellStyle name="Notas 2 4 2 2 6" xfId="39259" xr:uid="{E74A844F-CEDB-4E86-BF74-876BA709E928}"/>
    <cellStyle name="Notas 2 4 2 2_Mes Actual" xfId="39260" xr:uid="{3798DAAD-8B50-46C3-B8DC-5894D07232AD}"/>
    <cellStyle name="Notas 2 4 2 3" xfId="39261" xr:uid="{514E448D-75F9-4DCA-BB60-C149BF81324F}"/>
    <cellStyle name="Notas 2 4 2 3 2" xfId="39262" xr:uid="{177C0207-F3D2-48BE-A100-3D85B2498D5C}"/>
    <cellStyle name="Notas 2 4 2 3 2 2" xfId="39263" xr:uid="{FA8FE3EC-D035-4D4F-9444-672E9FA3C523}"/>
    <cellStyle name="Notas 2 4 2 3 2 2 2" xfId="39264" xr:uid="{6D8E1C19-8617-463B-8BE6-F02F0EFA6517}"/>
    <cellStyle name="Notas 2 4 2 3 2 3" xfId="39265" xr:uid="{9ED508BD-FA3F-458D-976A-629541225E21}"/>
    <cellStyle name="Notas 2 4 2 3 2_Mes Actual" xfId="39266" xr:uid="{408E2F8F-FED6-4079-9768-5F7A96D3F42B}"/>
    <cellStyle name="Notas 2 4 2 3 3" xfId="39267" xr:uid="{1859A381-9F1A-41AD-950D-126792D2BA68}"/>
    <cellStyle name="Notas 2 4 2 3 3 2" xfId="39268" xr:uid="{C8E67B33-D7BE-4280-ACEE-DEADE92D86B3}"/>
    <cellStyle name="Notas 2 4 2 3 3 2 2" xfId="39269" xr:uid="{FF6BB6FC-93DC-4315-9CC9-483E3D8E520E}"/>
    <cellStyle name="Notas 2 4 2 3 3 3" xfId="39270" xr:uid="{D60CFAA9-BAEF-4620-829C-3432380383E1}"/>
    <cellStyle name="Notas 2 4 2 3 3_Mes Actual" xfId="39271" xr:uid="{5E73B19C-1D3A-46E4-8E3B-D5C9B5F53115}"/>
    <cellStyle name="Notas 2 4 2 3 4" xfId="39272" xr:uid="{C4B680AD-DD88-468A-B166-914ED3BC4D74}"/>
    <cellStyle name="Notas 2 4 2 3 4 2" xfId="39273" xr:uid="{3CD6683B-ED76-49FD-B1EB-372A265564CD}"/>
    <cellStyle name="Notas 2 4 2 3 5" xfId="39274" xr:uid="{1E1C3A47-FDC5-4EC6-8803-973BC28B9E7E}"/>
    <cellStyle name="Notas 2 4 2 3 5 2" xfId="39275" xr:uid="{230D7CC7-FBB2-4ECA-AF02-629EECFC8AB7}"/>
    <cellStyle name="Notas 2 4 2 3 6" xfId="39276" xr:uid="{13A658EA-2B2F-4157-A2F6-3E9E13652E87}"/>
    <cellStyle name="Notas 2 4 2 3_Mes Actual" xfId="39277" xr:uid="{B1AAC9D9-CBD4-47F9-A361-B57D76270E37}"/>
    <cellStyle name="Notas 2 4 2 4" xfId="39278" xr:uid="{949FA8B7-E0E4-477E-B968-C9C10ABF1E94}"/>
    <cellStyle name="Notas 2 4 2 4 2" xfId="39279" xr:uid="{E55DA6FD-CBE5-42FC-A051-B51051FC7AC2}"/>
    <cellStyle name="Notas 2 4 2 4 2 2" xfId="39280" xr:uid="{4DA594AF-CA79-4492-8985-DEF1A63C74EF}"/>
    <cellStyle name="Notas 2 4 2 4 3" xfId="39281" xr:uid="{3A1B340F-933A-470F-A51D-0E690D2E3D8A}"/>
    <cellStyle name="Notas 2 4 2 4_Mes Actual" xfId="39282" xr:uid="{3A459B27-AA70-479A-9E02-B96D99202269}"/>
    <cellStyle name="Notas 2 4 2 5" xfId="39283" xr:uid="{6BDF80E8-6877-40F1-AB10-F2B15EED3931}"/>
    <cellStyle name="Notas 2 4 2 5 2" xfId="39284" xr:uid="{90060543-12BC-47AB-B5F8-1ABF3987774C}"/>
    <cellStyle name="Notas 2 4 2 5 2 2" xfId="39285" xr:uid="{3B4D77DB-F993-47DB-9BC9-223A41664331}"/>
    <cellStyle name="Notas 2 4 2 5 3" xfId="39286" xr:uid="{52F7701D-1B6F-4EA4-9202-C7A45C040BEE}"/>
    <cellStyle name="Notas 2 4 2 5_Mes Actual" xfId="39287" xr:uid="{EBB6A970-9592-497C-AFCE-11555136355D}"/>
    <cellStyle name="Notas 2 4 2 6" xfId="39288" xr:uid="{C3E9BD5A-BAB1-4272-8FA9-558DDB4A931D}"/>
    <cellStyle name="Notas 2 4 2 6 2" xfId="39289" xr:uid="{C888EF04-AF26-4CCC-B0C9-F798B966FFC3}"/>
    <cellStyle name="Notas 2 4 2 7" xfId="39290" xr:uid="{5F6D1012-AF4E-4AC7-932B-04529259F75E}"/>
    <cellStyle name="Notas 2 4 2_Mes Actual" xfId="39291" xr:uid="{A64CEF6C-67F5-4A3E-AA61-4F089A482484}"/>
    <cellStyle name="Notas 2 4 3" xfId="39292" xr:uid="{F7F84159-44B4-40EF-B483-C3ED822DB274}"/>
    <cellStyle name="Notas 2 4 3 2" xfId="39293" xr:uid="{677643B8-FDE6-4EE3-B796-3F124D8CAA22}"/>
    <cellStyle name="Notas 2 4 3 2 2" xfId="39294" xr:uid="{27F78BB0-15B0-4B7F-B1ED-95F2D5BB070D}"/>
    <cellStyle name="Notas 2 4 3 2 2 2" xfId="39295" xr:uid="{1B44D4C8-2A88-47FE-B7EA-4A0F768D0152}"/>
    <cellStyle name="Notas 2 4 3 2 2 2 2" xfId="39296" xr:uid="{5EBC0068-550F-4E99-8BFD-6A652D34CE04}"/>
    <cellStyle name="Notas 2 4 3 2 2 2 2 2" xfId="39297" xr:uid="{15C8A99E-DF94-4D31-9991-CC01BFE2528D}"/>
    <cellStyle name="Notas 2 4 3 2 2 2 3" xfId="39298" xr:uid="{106637E8-5891-4445-8AEF-37CBA989ED3D}"/>
    <cellStyle name="Notas 2 4 3 2 2 2_Mes Actual" xfId="39299" xr:uid="{8D504DE1-A3E1-4783-8379-F7F4678DC775}"/>
    <cellStyle name="Notas 2 4 3 2 2 3" xfId="39300" xr:uid="{9978D244-4065-493D-9253-1F9D5BD8F1C2}"/>
    <cellStyle name="Notas 2 4 3 2 2 3 2" xfId="39301" xr:uid="{0FF5CFED-C988-4E09-B18C-3DB716A6E108}"/>
    <cellStyle name="Notas 2 4 3 2 2 3 2 2" xfId="39302" xr:uid="{EF1B9271-F159-4D78-A333-D22C512C0D2D}"/>
    <cellStyle name="Notas 2 4 3 2 2 3 3" xfId="39303" xr:uid="{FE51A5CE-A110-4E52-9592-06142E9E54D5}"/>
    <cellStyle name="Notas 2 4 3 2 2 3_Mes Actual" xfId="39304" xr:uid="{6E227ACB-ACE5-4C4F-89B4-CEC021B4A4F0}"/>
    <cellStyle name="Notas 2 4 3 2 2 4" xfId="39305" xr:uid="{AD0EDE70-FFAB-4E58-A31D-58C8C4F45354}"/>
    <cellStyle name="Notas 2 4 3 2 2 4 2" xfId="39306" xr:uid="{9F2C2AAD-4C76-4DC8-9C20-4BA1D92F4DBA}"/>
    <cellStyle name="Notas 2 4 3 2 2 5" xfId="39307" xr:uid="{DDF4DAB9-7B1C-4D63-8A06-60231967061A}"/>
    <cellStyle name="Notas 2 4 3 2 2 5 2" xfId="39308" xr:uid="{628CFFD6-6C60-4886-8DC0-ECF91E7122F3}"/>
    <cellStyle name="Notas 2 4 3 2 2 6" xfId="39309" xr:uid="{E45D9C34-EA41-4786-BEE0-EBE4BFFFC20A}"/>
    <cellStyle name="Notas 2 4 3 2 2_Mes Actual" xfId="39310" xr:uid="{E0A2C12D-C991-4CFF-9E87-72627C68F291}"/>
    <cellStyle name="Notas 2 4 3 2 3" xfId="39311" xr:uid="{DD877729-6C13-436D-8F57-C92CB73B5A25}"/>
    <cellStyle name="Notas 2 4 3 2 3 2" xfId="39312" xr:uid="{AA61555B-0BA3-489B-9520-6A1F30FD128A}"/>
    <cellStyle name="Notas 2 4 3 2 3 2 2" xfId="39313" xr:uid="{658BD2F2-2F44-4F17-8229-FA5BB73E5A51}"/>
    <cellStyle name="Notas 2 4 3 2 3 3" xfId="39314" xr:uid="{D04DE7EE-5590-42D3-92E6-7CD7BE1B1DC4}"/>
    <cellStyle name="Notas 2 4 3 2 3_Mes Actual" xfId="39315" xr:uid="{E3648B52-CBE4-43C5-BC71-5CDB272880C7}"/>
    <cellStyle name="Notas 2 4 3 2 4" xfId="39316" xr:uid="{22EAF306-EA8B-402F-9C84-B2FF675A1A86}"/>
    <cellStyle name="Notas 2 4 3 2 4 2" xfId="39317" xr:uid="{214F1165-27CD-450C-A1E6-FECA68A58D18}"/>
    <cellStyle name="Notas 2 4 3 2 4 2 2" xfId="39318" xr:uid="{6F82A768-98FF-47C8-833A-C32D2CFDF36C}"/>
    <cellStyle name="Notas 2 4 3 2 4 3" xfId="39319" xr:uid="{AEEAE235-F2D0-4DC4-8DDF-DDFA6A5DBED6}"/>
    <cellStyle name="Notas 2 4 3 2 4_Mes Actual" xfId="39320" xr:uid="{1BB0C3AC-50BF-4CC2-9714-4CEFED441BD6}"/>
    <cellStyle name="Notas 2 4 3 2 5" xfId="39321" xr:uid="{2431E0FA-B581-4B49-8E28-C5E974A25379}"/>
    <cellStyle name="Notas 2 4 3 2 5 2" xfId="39322" xr:uid="{41AEFFEF-C1AD-40E8-85F1-87541899C713}"/>
    <cellStyle name="Notas 2 4 3 2 6" xfId="39323" xr:uid="{B6F5FA5B-3120-439E-A7B6-5904F07A3C25}"/>
    <cellStyle name="Notas 2 4 3 2_Mes Actual" xfId="39324" xr:uid="{24F35001-6184-4891-80E1-EE9A303A197F}"/>
    <cellStyle name="Notas 2 4 3 3" xfId="39325" xr:uid="{8F9F6F21-B5C0-46E2-9F9E-536BC3918B2C}"/>
    <cellStyle name="Notas 2 4 3 3 2" xfId="39326" xr:uid="{BBBC3270-0F74-475E-88F9-92AD4E3B14F1}"/>
    <cellStyle name="Notas 2 4 3 3 2 2" xfId="39327" xr:uid="{258CBFBB-E035-4F53-B239-FA501FB2F9F4}"/>
    <cellStyle name="Notas 2 4 3 3 2 2 2" xfId="39328" xr:uid="{F9B4580F-4816-4B6A-96FA-2603141B2169}"/>
    <cellStyle name="Notas 2 4 3 3 2 3" xfId="39329" xr:uid="{43EFF1B9-8DFB-421B-BCBD-395FC27402B3}"/>
    <cellStyle name="Notas 2 4 3 3 2_Mes Actual" xfId="39330" xr:uid="{D2342D34-65EE-49D7-BDE5-60362B88FB23}"/>
    <cellStyle name="Notas 2 4 3 3 3" xfId="39331" xr:uid="{CF491BC0-9653-48C7-85B6-57AD3D6250A0}"/>
    <cellStyle name="Notas 2 4 3 3 3 2" xfId="39332" xr:uid="{065436C0-08A2-4F34-88FD-1E12A50DBFE4}"/>
    <cellStyle name="Notas 2 4 3 3 3 2 2" xfId="39333" xr:uid="{A1A93B74-37B1-4E52-8C96-D303C084A6B6}"/>
    <cellStyle name="Notas 2 4 3 3 3 3" xfId="39334" xr:uid="{683F60CB-972B-48D9-BA88-0656804958F6}"/>
    <cellStyle name="Notas 2 4 3 3 3_Mes Actual" xfId="39335" xr:uid="{641DCE75-33D0-4675-8262-0554D7A37819}"/>
    <cellStyle name="Notas 2 4 3 3 4" xfId="39336" xr:uid="{ED54B2C9-218A-4CE9-9961-462A0C95A2AF}"/>
    <cellStyle name="Notas 2 4 3 3 4 2" xfId="39337" xr:uid="{DCBAF5E1-3AA1-4BA4-9080-4A24B26A868D}"/>
    <cellStyle name="Notas 2 4 3 3 5" xfId="39338" xr:uid="{02E82F46-3F47-48AB-866B-BD3C01FA00AB}"/>
    <cellStyle name="Notas 2 4 3 3 5 2" xfId="39339" xr:uid="{CE617B3B-46B9-4609-9092-190930D5A5FC}"/>
    <cellStyle name="Notas 2 4 3 3 6" xfId="39340" xr:uid="{835697F0-5892-4097-B653-7ABB85656675}"/>
    <cellStyle name="Notas 2 4 3 3_Mes Actual" xfId="39341" xr:uid="{B4D7662F-9337-4E1A-B0BA-B09F18670DD0}"/>
    <cellStyle name="Notas 2 4 3 4" xfId="39342" xr:uid="{D0BFB3B1-676B-4BDE-838C-3304AD3F5018}"/>
    <cellStyle name="Notas 2 4 3 4 2" xfId="39343" xr:uid="{39F68A9F-3BB9-4F0B-B0E3-299753ABE960}"/>
    <cellStyle name="Notas 2 4 3 4 2 2" xfId="39344" xr:uid="{F8C9665D-69FA-471E-9C90-5B3B148E6306}"/>
    <cellStyle name="Notas 2 4 3 4 3" xfId="39345" xr:uid="{7BDFF364-D465-44DD-8F3A-7CF0CB9AB0EA}"/>
    <cellStyle name="Notas 2 4 3 4_Mes Actual" xfId="39346" xr:uid="{98B5485F-9B64-41DA-AA3E-672BCCBCFBA6}"/>
    <cellStyle name="Notas 2 4 3 5" xfId="39347" xr:uid="{55B63FB2-DB8E-4D07-B807-A25D220BDA25}"/>
    <cellStyle name="Notas 2 4 3 5 2" xfId="39348" xr:uid="{1AB2DB87-2809-44CA-BDBE-ED55E1098D17}"/>
    <cellStyle name="Notas 2 4 3 5 2 2" xfId="39349" xr:uid="{B4176B2E-9362-4BE9-90D6-B1ECC53E7220}"/>
    <cellStyle name="Notas 2 4 3 5 3" xfId="39350" xr:uid="{4B11DD58-DB77-4D66-8C7B-0435697B56C2}"/>
    <cellStyle name="Notas 2 4 3 5_Mes Actual" xfId="39351" xr:uid="{875E4DBE-5D99-411A-95CC-E953137C6871}"/>
    <cellStyle name="Notas 2 4 3 6" xfId="39352" xr:uid="{E2849D9E-BB16-4ECE-9520-1CA45B93B5EA}"/>
    <cellStyle name="Notas 2 4 3 6 2" xfId="39353" xr:uid="{AD77E713-7181-4306-83F3-C3A56C7CC833}"/>
    <cellStyle name="Notas 2 4 3 7" xfId="39354" xr:uid="{25E31CA5-1814-49C1-A88F-ED6954B5C992}"/>
    <cellStyle name="Notas 2 4 3_Mes Actual" xfId="39355" xr:uid="{FA7C73DB-865C-4EBE-BA7E-BFCFC7AEB300}"/>
    <cellStyle name="Notas 2 4 4" xfId="39356" xr:uid="{4057F937-ABAE-426F-B44E-AC9E233B6FAA}"/>
    <cellStyle name="Notas 2 4 4 2" xfId="39357" xr:uid="{C12B117C-AA90-4C3E-B19C-B162B2EBC7C1}"/>
    <cellStyle name="Notas 2 4 4 2 2" xfId="39358" xr:uid="{11FEBB05-DBCF-4093-9EE8-6C2FE5CD364B}"/>
    <cellStyle name="Notas 2 4 4 2 2 2" xfId="39359" xr:uid="{1F176269-E5C6-4E94-9B3E-0377EF7B1959}"/>
    <cellStyle name="Notas 2 4 4 2 2 2 2" xfId="39360" xr:uid="{C850E334-0886-40E2-87E6-DEB0168D75E1}"/>
    <cellStyle name="Notas 2 4 4 2 2 3" xfId="39361" xr:uid="{7807D24D-0AB8-4647-B7CC-3BFC13FF42BD}"/>
    <cellStyle name="Notas 2 4 4 2 2_Mes Actual" xfId="39362" xr:uid="{71741A0C-B8D5-4CD7-9FE4-A2BB91723D0F}"/>
    <cellStyle name="Notas 2 4 4 2 3" xfId="39363" xr:uid="{D37908C2-DD17-4169-9C89-09B08EFDAE12}"/>
    <cellStyle name="Notas 2 4 4 2 3 2" xfId="39364" xr:uid="{5246CFEE-9087-4CF5-81C4-8F00FAB1C828}"/>
    <cellStyle name="Notas 2 4 4 2 3 2 2" xfId="39365" xr:uid="{00D1BB18-40A7-4694-9890-818A3DDE1820}"/>
    <cellStyle name="Notas 2 4 4 2 3 3" xfId="39366" xr:uid="{AE1E499B-41FB-4D0F-B4EC-60A32D846410}"/>
    <cellStyle name="Notas 2 4 4 2 3_Mes Actual" xfId="39367" xr:uid="{CEA69E43-5257-42F7-9D76-ADC7683429EF}"/>
    <cellStyle name="Notas 2 4 4 2 4" xfId="39368" xr:uid="{68B298EC-EC73-4303-AA75-D67CB46E58F3}"/>
    <cellStyle name="Notas 2 4 4 2 4 2" xfId="39369" xr:uid="{CDF35359-05A4-4B0F-A533-DDF03BFB4220}"/>
    <cellStyle name="Notas 2 4 4 2 5" xfId="39370" xr:uid="{D20D8470-92E5-4CEE-8E17-ECA883366C20}"/>
    <cellStyle name="Notas 2 4 4 2 5 2" xfId="39371" xr:uid="{6AD57A56-B36B-484E-B530-98133AF9AB55}"/>
    <cellStyle name="Notas 2 4 4 2 6" xfId="39372" xr:uid="{8EDEAE3D-0EBA-4469-B808-28161569BF2B}"/>
    <cellStyle name="Notas 2 4 4 2_Mes Actual" xfId="39373" xr:uid="{E98B36EB-AE49-47D6-80D6-86C141D3F9D2}"/>
    <cellStyle name="Notas 2 4 4 3" xfId="39374" xr:uid="{416ACB49-7D1C-4169-8BF4-1F78B7F7D9F4}"/>
    <cellStyle name="Notas 2 4 4 3 2" xfId="39375" xr:uid="{C88F4237-1BFE-4E57-A814-D7B9995811DE}"/>
    <cellStyle name="Notas 2 4 4 3 2 2" xfId="39376" xr:uid="{9C5B7A1F-6C3F-4293-9FFE-206D302D976A}"/>
    <cellStyle name="Notas 2 4 4 3 3" xfId="39377" xr:uid="{073A43DA-A0F7-44B6-B82E-3C3526F0A940}"/>
    <cellStyle name="Notas 2 4 4 3_Mes Actual" xfId="39378" xr:uid="{1BF65975-86D2-4CC7-808B-17D46B12471E}"/>
    <cellStyle name="Notas 2 4 4 4" xfId="39379" xr:uid="{C9951A2E-AA79-4B66-9C2F-5A55B13E0A95}"/>
    <cellStyle name="Notas 2 4 4 4 2" xfId="39380" xr:uid="{C73A0F24-B427-4E8C-8D56-F319A518FD28}"/>
    <cellStyle name="Notas 2 4 4 4 2 2" xfId="39381" xr:uid="{6788BC26-307F-40D9-B7BE-15A751A2B781}"/>
    <cellStyle name="Notas 2 4 4 4 3" xfId="39382" xr:uid="{77796A85-91B4-4FE7-9825-5C5CEB106A97}"/>
    <cellStyle name="Notas 2 4 4 4_Mes Actual" xfId="39383" xr:uid="{E2D3E2DC-466F-4621-B74F-ED1162AB12A8}"/>
    <cellStyle name="Notas 2 4 4 5" xfId="39384" xr:uid="{26224251-1399-4787-A2A6-97CA7D03C53D}"/>
    <cellStyle name="Notas 2 4 4 5 2" xfId="39385" xr:uid="{AC8CC1DC-664F-4935-9043-9AD6F86949E2}"/>
    <cellStyle name="Notas 2 4 4 6" xfId="39386" xr:uid="{FF79AD8B-2921-42BB-A9A3-E876EC570D43}"/>
    <cellStyle name="Notas 2 4 4_Mes Actual" xfId="39387" xr:uid="{CE953972-FD65-4296-B61F-E5A43421A0B6}"/>
    <cellStyle name="Notas 2 4 5" xfId="39388" xr:uid="{18ACB235-51C9-4E6A-AE35-F5A788678A53}"/>
    <cellStyle name="Notas 2 4 5 2" xfId="39389" xr:uid="{20FAECF1-6727-4436-AE85-F14588EAC8A1}"/>
    <cellStyle name="Notas 2 4 5 2 2" xfId="39390" xr:uid="{747775A7-D941-4048-8916-67E8B7C59A67}"/>
    <cellStyle name="Notas 2 4 5 2 2 2" xfId="39391" xr:uid="{E271237D-2F80-49BD-AD22-408F3670CD6E}"/>
    <cellStyle name="Notas 2 4 5 2 2 2 2" xfId="39392" xr:uid="{E2304C36-A9C5-4842-8D69-6A176DB36C44}"/>
    <cellStyle name="Notas 2 4 5 2 2 3" xfId="39393" xr:uid="{797CF909-9F68-4A84-B540-7FDCABFB5F92}"/>
    <cellStyle name="Notas 2 4 5 2 2_Mes Actual" xfId="39394" xr:uid="{196DB50F-0065-4423-90EB-94BB68B2AB99}"/>
    <cellStyle name="Notas 2 4 5 2 3" xfId="39395" xr:uid="{AC15BD84-4AC5-445E-AB18-D16EA21E461F}"/>
    <cellStyle name="Notas 2 4 5 2 3 2" xfId="39396" xr:uid="{A1DB0145-BD7B-4378-BE55-96B4C80EECD3}"/>
    <cellStyle name="Notas 2 4 5 2 3 2 2" xfId="39397" xr:uid="{29D236EB-FD8E-4AD2-8547-789A2D63721A}"/>
    <cellStyle name="Notas 2 4 5 2 3 3" xfId="39398" xr:uid="{3373F62C-B037-48AD-9025-97FBC29A1F60}"/>
    <cellStyle name="Notas 2 4 5 2 3_Mes Actual" xfId="39399" xr:uid="{3D11A2E3-8866-45EF-844F-163EC4F76AD3}"/>
    <cellStyle name="Notas 2 4 5 2 4" xfId="39400" xr:uid="{8DFE0794-823F-4571-9FB0-F7366FF8EFCC}"/>
    <cellStyle name="Notas 2 4 5 2 4 2" xfId="39401" xr:uid="{29B3077C-E0A9-498D-B408-4A058C578FD7}"/>
    <cellStyle name="Notas 2 4 5 2 5" xfId="39402" xr:uid="{A69F72F8-F55D-4571-A08F-8E2D35F2E7F8}"/>
    <cellStyle name="Notas 2 4 5 2 5 2" xfId="39403" xr:uid="{6152D9C2-17A7-46BB-BFDD-61E17568B746}"/>
    <cellStyle name="Notas 2 4 5 2 6" xfId="39404" xr:uid="{57A8FC42-9024-4D10-BDAE-417628E7A6BD}"/>
    <cellStyle name="Notas 2 4 5 2_Mes Actual" xfId="39405" xr:uid="{76C46632-BD70-49B4-93D3-691E6CFE61AD}"/>
    <cellStyle name="Notas 2 4 5 3" xfId="39406" xr:uid="{0F3E1F1D-01FC-4EC0-A0A9-BDE3178A226C}"/>
    <cellStyle name="Notas 2 4 5 3 2" xfId="39407" xr:uid="{4B3AFDFD-86BF-41EE-9A3B-4C9F56D212D0}"/>
    <cellStyle name="Notas 2 4 5 3 2 2" xfId="39408" xr:uid="{FEC408C3-AF5B-4B50-A0DC-B81B6629DC85}"/>
    <cellStyle name="Notas 2 4 5 3 3" xfId="39409" xr:uid="{8724EE22-5B57-4518-B8E8-4D04D7122A4D}"/>
    <cellStyle name="Notas 2 4 5 3_Mes Actual" xfId="39410" xr:uid="{E3674432-E613-4A53-A1DA-17784AFBC65D}"/>
    <cellStyle name="Notas 2 4 5 4" xfId="39411" xr:uid="{8B4C1A45-2B68-4CE5-ADD9-6E662FBF6BE2}"/>
    <cellStyle name="Notas 2 4 5 4 2" xfId="39412" xr:uid="{96C42625-40FA-42BA-8CDC-ED4ECF472348}"/>
    <cellStyle name="Notas 2 4 5 4 2 2" xfId="39413" xr:uid="{18A610D2-7369-4FEC-81B1-7AD1A9F245DC}"/>
    <cellStyle name="Notas 2 4 5 4 3" xfId="39414" xr:uid="{574B75A9-173A-43C2-87FE-1E547E9CC45B}"/>
    <cellStyle name="Notas 2 4 5 4_Mes Actual" xfId="39415" xr:uid="{87127E61-91FC-4472-B7FB-252F69A1BFC2}"/>
    <cellStyle name="Notas 2 4 5 5" xfId="39416" xr:uid="{F1AB04DD-5832-425E-BBDC-3EC6F8CD0516}"/>
    <cellStyle name="Notas 2 4 5 5 2" xfId="39417" xr:uid="{603ED487-9746-491F-AEAB-0CA2C533A247}"/>
    <cellStyle name="Notas 2 4 5 6" xfId="39418" xr:uid="{F8BF9D5A-9DE9-4553-BD3E-96E5AA3EE016}"/>
    <cellStyle name="Notas 2 4 5_Mes Actual" xfId="39419" xr:uid="{C47EE876-90AA-4E4D-ABFD-1FA43E85A927}"/>
    <cellStyle name="Notas 2 4 6" xfId="39420" xr:uid="{E0325F0D-63A7-41D9-B986-AE85B6D106FA}"/>
    <cellStyle name="Notas 2 4 6 2" xfId="39421" xr:uid="{E46E7637-9398-4DD3-93A0-592D59E0B092}"/>
    <cellStyle name="Notas 2 4 6 2 2" xfId="39422" xr:uid="{EB645E06-CCD0-4C2A-97B0-9D6E9E0BC9BE}"/>
    <cellStyle name="Notas 2 4 6 2 2 2" xfId="39423" xr:uid="{A6148967-55C2-4B90-ADAC-BAF9EE56CB27}"/>
    <cellStyle name="Notas 2 4 6 2 3" xfId="39424" xr:uid="{CF2FFBF1-E29F-43F5-9A2D-5F89BDC41660}"/>
    <cellStyle name="Notas 2 4 6 2_Mes Actual" xfId="39425" xr:uid="{070FC610-A5EE-4F59-A93B-C94A6C8C2113}"/>
    <cellStyle name="Notas 2 4 6 3" xfId="39426" xr:uid="{33B0F83A-7525-4628-AB96-1FC0FD3EEFA1}"/>
    <cellStyle name="Notas 2 4 6 3 2" xfId="39427" xr:uid="{AB65082A-F99C-4279-B937-AD3E1C6E33F5}"/>
    <cellStyle name="Notas 2 4 6 3 2 2" xfId="39428" xr:uid="{E4DCD8B2-123A-46DC-8990-AEB07BE921DA}"/>
    <cellStyle name="Notas 2 4 6 3 3" xfId="39429" xr:uid="{2311C718-5565-411D-B2FA-38283ECC83E5}"/>
    <cellStyle name="Notas 2 4 6 3_Mes Actual" xfId="39430" xr:uid="{A81EBB48-B237-4BE4-92A0-C1C66C5A9148}"/>
    <cellStyle name="Notas 2 4 6 4" xfId="39431" xr:uid="{DDDA30C1-B20C-47C6-A0F1-49C253AF991D}"/>
    <cellStyle name="Notas 2 4 6 4 2" xfId="39432" xr:uid="{B3CA2094-BA88-46C4-BF7E-EC87A647DAEA}"/>
    <cellStyle name="Notas 2 4 6 5" xfId="39433" xr:uid="{C3D5F724-2F07-4D62-AA81-97DA69A9168F}"/>
    <cellStyle name="Notas 2 4 6 5 2" xfId="39434" xr:uid="{2F7367CD-8B5A-410F-8D92-AB802B6905A8}"/>
    <cellStyle name="Notas 2 4 6 6" xfId="39435" xr:uid="{7B955063-FE21-4B91-8BAC-2F17C0F73806}"/>
    <cellStyle name="Notas 2 4 6_Mes Actual" xfId="39436" xr:uid="{3595DBBD-88BE-4A1B-9132-5904BBF7245B}"/>
    <cellStyle name="Notas 2 4 7" xfId="39437" xr:uid="{39452EA8-7FD5-4D05-83C8-C8B1D058A730}"/>
    <cellStyle name="Notas 2 4 7 2" xfId="39438" xr:uid="{957F2C9D-5740-4FB2-A0AD-E9F3679B4C34}"/>
    <cellStyle name="Notas 2 4 7 2 2" xfId="39439" xr:uid="{A4E77D99-6C51-451A-8A9B-D49E05FE577C}"/>
    <cellStyle name="Notas 2 4 7 3" xfId="39440" xr:uid="{340C6E54-9384-4752-B9D5-F679A39537D2}"/>
    <cellStyle name="Notas 2 4 7_Mes Actual" xfId="39441" xr:uid="{9ED115BE-43AC-44FF-83E6-64CE26A8B373}"/>
    <cellStyle name="Notas 2 4 8" xfId="39442" xr:uid="{6D697165-715F-4479-89CC-ECF70D4722D9}"/>
    <cellStyle name="Notas 2 4 8 2" xfId="39443" xr:uid="{CF143C88-321B-410A-8499-5A102A4E568D}"/>
    <cellStyle name="Notas 2 4 8 2 2" xfId="39444" xr:uid="{34956CED-4626-49AE-87F5-37B75243A67E}"/>
    <cellStyle name="Notas 2 4 8 3" xfId="39445" xr:uid="{E12960CD-8D03-4C9E-A612-13646238EE4C}"/>
    <cellStyle name="Notas 2 4 8_Mes Actual" xfId="39446" xr:uid="{6DDD3DB8-BCBA-47AF-99F7-B341142A61BA}"/>
    <cellStyle name="Notas 2 4 9" xfId="39447" xr:uid="{552050FE-20C9-4806-A628-BB458F879E4F}"/>
    <cellStyle name="Notas 2 4 9 2" xfId="39448" xr:uid="{F6463083-18F8-44E0-9104-65858203F4C0}"/>
    <cellStyle name="Notas 2 4_Mes Actual" xfId="39449" xr:uid="{BE66FCAD-6EDE-4CD3-BC4E-F256139D4BD6}"/>
    <cellStyle name="Notas 2 5" xfId="39450" xr:uid="{31E3A20D-39B5-4E49-8687-79ED3A1CF2DE}"/>
    <cellStyle name="Notas 2 5 10" xfId="39451" xr:uid="{1983260A-427A-4C59-84DC-4D8C85337BB5}"/>
    <cellStyle name="Notas 2 5 11" xfId="39452" xr:uid="{A027C225-25A5-4B30-8112-0E459A6108A6}"/>
    <cellStyle name="Notas 2 5 2" xfId="39453" xr:uid="{A3125C64-8791-4914-9A14-541E551CE54B}"/>
    <cellStyle name="Notas 2 5 2 2" xfId="39454" xr:uid="{D573C81A-20A0-4558-990F-39CC38F66E2D}"/>
    <cellStyle name="Notas 2 5 2 2 2" xfId="39455" xr:uid="{E46B5139-7D81-4F45-B19F-AE88FFF414C4}"/>
    <cellStyle name="Notas 2 5 2 2 2 2" xfId="39456" xr:uid="{FF9181C9-A8E4-47DC-9814-257F2E8A18C4}"/>
    <cellStyle name="Notas 2 5 2 2 2 2 2" xfId="39457" xr:uid="{B08ABACB-4540-484D-8616-B5B784CBDADA}"/>
    <cellStyle name="Notas 2 5 2 2 2 2 2 2" xfId="39458" xr:uid="{8CBF0E65-27E5-427B-B5CB-D60E82ADC5C1}"/>
    <cellStyle name="Notas 2 5 2 2 2 2 3" xfId="39459" xr:uid="{200225F4-EAF6-400D-B26A-1B251AC012CD}"/>
    <cellStyle name="Notas 2 5 2 2 2 2_Mes Actual" xfId="39460" xr:uid="{246EBBCA-9CD1-45CD-9C5D-DD56DDF72E73}"/>
    <cellStyle name="Notas 2 5 2 2 2 3" xfId="39461" xr:uid="{AC31485D-6803-4705-9FF3-3942C37D014D}"/>
    <cellStyle name="Notas 2 5 2 2 2 3 2" xfId="39462" xr:uid="{76CCE180-042B-42F2-ADF4-779966384452}"/>
    <cellStyle name="Notas 2 5 2 2 2 3 2 2" xfId="39463" xr:uid="{83F510A9-C032-4CB9-ACBF-E92C222DD136}"/>
    <cellStyle name="Notas 2 5 2 2 2 3 3" xfId="39464" xr:uid="{36D29AA6-3739-4348-AB68-2B56BD1132B1}"/>
    <cellStyle name="Notas 2 5 2 2 2 3_Mes Actual" xfId="39465" xr:uid="{22EB5189-45CB-4E0E-BBA0-6BE54FE3F85E}"/>
    <cellStyle name="Notas 2 5 2 2 2 4" xfId="39466" xr:uid="{5D9B27B0-14C0-49C4-8323-9BBE6AA2A065}"/>
    <cellStyle name="Notas 2 5 2 2 2 4 2" xfId="39467" xr:uid="{DC879321-FF31-4478-A49C-9B05E3BF9425}"/>
    <cellStyle name="Notas 2 5 2 2 2 5" xfId="39468" xr:uid="{F165C930-2C95-4CAE-8AA0-2034C959FDD0}"/>
    <cellStyle name="Notas 2 5 2 2 2 5 2" xfId="39469" xr:uid="{854D5875-B5B4-4E19-A39E-11A08EA1144D}"/>
    <cellStyle name="Notas 2 5 2 2 2 6" xfId="39470" xr:uid="{56AA6BDE-CAEF-4955-84F6-5AD65EC2E383}"/>
    <cellStyle name="Notas 2 5 2 2 2_Mes Actual" xfId="39471" xr:uid="{95A142D7-9DCD-423C-8AF9-7EFA59FB7F79}"/>
    <cellStyle name="Notas 2 5 2 2 3" xfId="39472" xr:uid="{7F1D19F9-F2BD-4C25-8857-972AEEC84BEC}"/>
    <cellStyle name="Notas 2 5 2 2 3 2" xfId="39473" xr:uid="{467CE16E-E0C8-42F1-83BD-B1D5FD12818A}"/>
    <cellStyle name="Notas 2 5 2 2 3 2 2" xfId="39474" xr:uid="{646A5593-F1D8-423C-81B2-8E58C6852810}"/>
    <cellStyle name="Notas 2 5 2 2 3 3" xfId="39475" xr:uid="{7C6199E5-7750-40BA-AB56-EF3AFCC95528}"/>
    <cellStyle name="Notas 2 5 2 2 3_Mes Actual" xfId="39476" xr:uid="{3A0B2242-9C13-4F23-8C92-1288460C62A0}"/>
    <cellStyle name="Notas 2 5 2 2 4" xfId="39477" xr:uid="{D24598CE-6F11-48B7-8F45-FF019D6BF9CF}"/>
    <cellStyle name="Notas 2 5 2 2 4 2" xfId="39478" xr:uid="{C87777E8-CC27-4D3E-A8D1-5F8EFA98F1F8}"/>
    <cellStyle name="Notas 2 5 2 2 4 2 2" xfId="39479" xr:uid="{55FDD93D-88E8-4731-BF23-8E60A90C2343}"/>
    <cellStyle name="Notas 2 5 2 2 4 3" xfId="39480" xr:uid="{C8077CC2-8ACB-447C-8436-EBA9040326C8}"/>
    <cellStyle name="Notas 2 5 2 2 4_Mes Actual" xfId="39481" xr:uid="{F0D0860F-C25A-41D6-BC6D-A3838DA6C9F4}"/>
    <cellStyle name="Notas 2 5 2 2 5" xfId="39482" xr:uid="{4E6D8E15-EA4A-4D7F-B623-B9CC81352DC2}"/>
    <cellStyle name="Notas 2 5 2 2 5 2" xfId="39483" xr:uid="{5406BAF1-3611-4FE0-BCB3-F1C45D7D3EE0}"/>
    <cellStyle name="Notas 2 5 2 2 6" xfId="39484" xr:uid="{78AA1562-FCC6-4D98-829F-59E87D1B24BE}"/>
    <cellStyle name="Notas 2 5 2 2_Mes Actual" xfId="39485" xr:uid="{FCF5FE8D-BBB2-445B-878C-308099EB81AE}"/>
    <cellStyle name="Notas 2 5 2 3" xfId="39486" xr:uid="{3C6CBC2D-BFDF-4993-A55E-FF14209AE893}"/>
    <cellStyle name="Notas 2 5 2 3 2" xfId="39487" xr:uid="{768AF743-D801-4F5D-9B74-DF24F9822AA3}"/>
    <cellStyle name="Notas 2 5 2 3 2 2" xfId="39488" xr:uid="{1BB87E21-36B7-4636-8721-FBD068F9EB0A}"/>
    <cellStyle name="Notas 2 5 2 3 2 2 2" xfId="39489" xr:uid="{5C26F9AC-116B-449D-A2A3-A1C3DA6636E1}"/>
    <cellStyle name="Notas 2 5 2 3 2 3" xfId="39490" xr:uid="{45B8AB00-B9E9-4FA5-9B30-C0FC6832BFFB}"/>
    <cellStyle name="Notas 2 5 2 3 2_Mes Actual" xfId="39491" xr:uid="{7DCF350E-7113-4E86-840C-1537D8EF1C24}"/>
    <cellStyle name="Notas 2 5 2 3 3" xfId="39492" xr:uid="{3B7A1277-85A7-4872-977A-6DEE27A0DA47}"/>
    <cellStyle name="Notas 2 5 2 3 3 2" xfId="39493" xr:uid="{AD0036C8-2367-4B7E-B7C1-59E8D5C72480}"/>
    <cellStyle name="Notas 2 5 2 3 3 2 2" xfId="39494" xr:uid="{80592D97-BB15-415E-A3B7-9EFC57EB4916}"/>
    <cellStyle name="Notas 2 5 2 3 3 3" xfId="39495" xr:uid="{E1D591CF-3874-4299-A12A-5177A183E88A}"/>
    <cellStyle name="Notas 2 5 2 3 3_Mes Actual" xfId="39496" xr:uid="{0B8AC3B1-72AD-4476-AE0C-D7698CA96D91}"/>
    <cellStyle name="Notas 2 5 2 3 4" xfId="39497" xr:uid="{44B45C67-76F3-4D13-BD71-BE3146E20597}"/>
    <cellStyle name="Notas 2 5 2 3 4 2" xfId="39498" xr:uid="{4FE12924-8FD7-4AB5-99CD-203A804F3A36}"/>
    <cellStyle name="Notas 2 5 2 3 5" xfId="39499" xr:uid="{1D454561-605D-4DE2-88B5-018194F30368}"/>
    <cellStyle name="Notas 2 5 2 3 5 2" xfId="39500" xr:uid="{46754109-64D5-4803-AF05-65F96BEE40FB}"/>
    <cellStyle name="Notas 2 5 2 3 6" xfId="39501" xr:uid="{9A7CA00B-1A9C-4830-ABF1-4A2C2BE7E615}"/>
    <cellStyle name="Notas 2 5 2 3_Mes Actual" xfId="39502" xr:uid="{05A3D902-F11F-426A-ABBC-9C65D19F0E9B}"/>
    <cellStyle name="Notas 2 5 2 4" xfId="39503" xr:uid="{D60F65BE-D084-42C0-8F46-BC76DE5E885B}"/>
    <cellStyle name="Notas 2 5 2 4 2" xfId="39504" xr:uid="{0F29A996-09AD-4860-8F58-E307AABC6E16}"/>
    <cellStyle name="Notas 2 5 2 4 2 2" xfId="39505" xr:uid="{EEF9012F-D8A4-4824-B919-232B97828353}"/>
    <cellStyle name="Notas 2 5 2 4 3" xfId="39506" xr:uid="{6BF54371-BB8E-4F18-B731-DFD18DCE3C94}"/>
    <cellStyle name="Notas 2 5 2 4_Mes Actual" xfId="39507" xr:uid="{200C2E50-7C44-4622-B464-4B7C0EBA90F2}"/>
    <cellStyle name="Notas 2 5 2 5" xfId="39508" xr:uid="{98FE4463-E8C9-4E8D-BABA-1C429434FE67}"/>
    <cellStyle name="Notas 2 5 2 5 2" xfId="39509" xr:uid="{1D507D21-D972-4402-9EAD-1E53C6F1FB3F}"/>
    <cellStyle name="Notas 2 5 2 5 2 2" xfId="39510" xr:uid="{D67EDE99-96B3-4252-855B-0E4A06C87FDB}"/>
    <cellStyle name="Notas 2 5 2 5 3" xfId="39511" xr:uid="{234EDFAF-0610-4F43-A867-4057A1E06720}"/>
    <cellStyle name="Notas 2 5 2 5_Mes Actual" xfId="39512" xr:uid="{530CEF81-016A-479E-980A-7C9737E17CA9}"/>
    <cellStyle name="Notas 2 5 2 6" xfId="39513" xr:uid="{60B54C8F-2A6F-4408-BACD-87F3BC20B462}"/>
    <cellStyle name="Notas 2 5 2 6 2" xfId="39514" xr:uid="{CC827867-5164-470E-BC49-A6559EA8EB12}"/>
    <cellStyle name="Notas 2 5 2 7" xfId="39515" xr:uid="{FEB7BB9F-329D-4D7E-BB1F-25FC1EC18ED8}"/>
    <cellStyle name="Notas 2 5 2_Mes Actual" xfId="39516" xr:uid="{F51E062B-1B14-4998-9B77-0F6E0DF36EC7}"/>
    <cellStyle name="Notas 2 5 3" xfId="39517" xr:uid="{5AC6EB01-0818-4AF9-A37E-A5D4AEF83FAA}"/>
    <cellStyle name="Notas 2 5 3 2" xfId="39518" xr:uid="{CCD5737C-E696-40C0-9BCE-42D5DE56EE52}"/>
    <cellStyle name="Notas 2 5 3 2 2" xfId="39519" xr:uid="{36FF2C17-2B89-40B0-BAAF-D391BC325501}"/>
    <cellStyle name="Notas 2 5 3 2 2 2" xfId="39520" xr:uid="{4EDCE468-8E7F-4FFC-A118-53B9853DD484}"/>
    <cellStyle name="Notas 2 5 3 2 2 2 2" xfId="39521" xr:uid="{DEAB08DF-6384-401F-A058-49C8D4B7A9E4}"/>
    <cellStyle name="Notas 2 5 3 2 2 2 2 2" xfId="39522" xr:uid="{D7E13A19-2482-4E21-B502-997D0CDD0AD8}"/>
    <cellStyle name="Notas 2 5 3 2 2 2 3" xfId="39523" xr:uid="{E58F3CEB-340D-4F87-BB5C-3DFE1D33B438}"/>
    <cellStyle name="Notas 2 5 3 2 2 2_Mes Actual" xfId="39524" xr:uid="{F5F0B624-8262-4BA7-BC2D-8FC210529CC2}"/>
    <cellStyle name="Notas 2 5 3 2 2 3" xfId="39525" xr:uid="{99D89D5C-8BD2-49DD-B73B-D17D514A1D8D}"/>
    <cellStyle name="Notas 2 5 3 2 2 3 2" xfId="39526" xr:uid="{74F76491-22BA-417E-9894-8EC2983ADB53}"/>
    <cellStyle name="Notas 2 5 3 2 2 3 2 2" xfId="39527" xr:uid="{D6F4AA4D-C5E1-4C0A-891B-B3EB3BE00AA0}"/>
    <cellStyle name="Notas 2 5 3 2 2 3 3" xfId="39528" xr:uid="{626E6425-5FBD-46BA-9B6A-683886047ADB}"/>
    <cellStyle name="Notas 2 5 3 2 2 3_Mes Actual" xfId="39529" xr:uid="{A40482C8-B301-438B-84CB-0B40DC7F51E2}"/>
    <cellStyle name="Notas 2 5 3 2 2 4" xfId="39530" xr:uid="{DD59AE79-E3F3-4390-8F28-15ABD9FD928D}"/>
    <cellStyle name="Notas 2 5 3 2 2 4 2" xfId="39531" xr:uid="{CFE12DA3-AE26-4260-9377-1268AA3BF419}"/>
    <cellStyle name="Notas 2 5 3 2 2 5" xfId="39532" xr:uid="{48E6DA2E-60D2-4053-BF30-DF78FFFEA364}"/>
    <cellStyle name="Notas 2 5 3 2 2 5 2" xfId="39533" xr:uid="{E28FD65B-539B-4FB2-B188-D339056EFE13}"/>
    <cellStyle name="Notas 2 5 3 2 2 6" xfId="39534" xr:uid="{306682EA-8E8E-41CD-B8FA-B9B504AB9B32}"/>
    <cellStyle name="Notas 2 5 3 2 2_Mes Actual" xfId="39535" xr:uid="{84D54E03-AB25-485A-BAFE-7A2EF52A4C40}"/>
    <cellStyle name="Notas 2 5 3 2 3" xfId="39536" xr:uid="{3FDC0C78-A021-4E9E-A136-E8F71B7BCB12}"/>
    <cellStyle name="Notas 2 5 3 2 3 2" xfId="39537" xr:uid="{9736F52E-57B0-4DE1-9383-5AD15D94C71E}"/>
    <cellStyle name="Notas 2 5 3 2 3 2 2" xfId="39538" xr:uid="{F748373A-1DEA-44E1-B79B-5EC73D3C678D}"/>
    <cellStyle name="Notas 2 5 3 2 3 3" xfId="39539" xr:uid="{E9F2C853-6966-468F-9559-14BBB9CADC05}"/>
    <cellStyle name="Notas 2 5 3 2 3_Mes Actual" xfId="39540" xr:uid="{EB647A6B-AA7B-4345-A346-B0EA7E63D4F9}"/>
    <cellStyle name="Notas 2 5 3 2 4" xfId="39541" xr:uid="{9DAAE322-529A-48CD-A7CF-70808B0F686D}"/>
    <cellStyle name="Notas 2 5 3 2 4 2" xfId="39542" xr:uid="{657337EA-467B-416C-AF20-72042DDB24CA}"/>
    <cellStyle name="Notas 2 5 3 2 4 2 2" xfId="39543" xr:uid="{7477FF3E-138E-4F62-BFAC-F5AAD7EBBFDB}"/>
    <cellStyle name="Notas 2 5 3 2 4 3" xfId="39544" xr:uid="{0C3D730A-2F5F-4AD6-8D3E-EDCDDC781F5C}"/>
    <cellStyle name="Notas 2 5 3 2 4_Mes Actual" xfId="39545" xr:uid="{D7163570-6768-4BFB-AD86-FCA4737203F7}"/>
    <cellStyle name="Notas 2 5 3 2 5" xfId="39546" xr:uid="{EB5EBAE9-BF4C-4BAE-A7DB-0A0DE83A78F8}"/>
    <cellStyle name="Notas 2 5 3 2 5 2" xfId="39547" xr:uid="{FBD0EBCF-B49C-469E-9489-13523D1E97FA}"/>
    <cellStyle name="Notas 2 5 3 2 6" xfId="39548" xr:uid="{9067120C-71CA-4C5F-9C9D-63BB02D6C26C}"/>
    <cellStyle name="Notas 2 5 3 2_Mes Actual" xfId="39549" xr:uid="{0A481DBC-105F-4F2E-975F-C02C3678EFA3}"/>
    <cellStyle name="Notas 2 5 3 3" xfId="39550" xr:uid="{93D693D8-2C21-4062-91E8-162F033ECEDC}"/>
    <cellStyle name="Notas 2 5 3 3 2" xfId="39551" xr:uid="{579D0F37-2C99-4604-8D26-6D0340F47D39}"/>
    <cellStyle name="Notas 2 5 3 3 2 2" xfId="39552" xr:uid="{9F6AE9EF-44FC-4727-A124-374A4D1B5851}"/>
    <cellStyle name="Notas 2 5 3 3 2 2 2" xfId="39553" xr:uid="{3D738C3A-6FBC-4B9B-88DB-C2E7B97E831B}"/>
    <cellStyle name="Notas 2 5 3 3 2 3" xfId="39554" xr:uid="{43011057-BF96-44B3-9B79-0AFFC01B8857}"/>
    <cellStyle name="Notas 2 5 3 3 2_Mes Actual" xfId="39555" xr:uid="{9B20BE2C-6B3B-4B2C-9D8A-25DA6D5857D1}"/>
    <cellStyle name="Notas 2 5 3 3 3" xfId="39556" xr:uid="{B14C6BD6-00E1-42D8-8F0C-ACDB4338872D}"/>
    <cellStyle name="Notas 2 5 3 3 3 2" xfId="39557" xr:uid="{D5F3A10D-C711-4FBE-AB2C-27399328B9C6}"/>
    <cellStyle name="Notas 2 5 3 3 3 2 2" xfId="39558" xr:uid="{0644A9FA-D800-46E7-B7FA-7B5C93632EA8}"/>
    <cellStyle name="Notas 2 5 3 3 3 3" xfId="39559" xr:uid="{DB88D940-0B2D-4678-929C-D6C51152D063}"/>
    <cellStyle name="Notas 2 5 3 3 3_Mes Actual" xfId="39560" xr:uid="{F28D943B-53B3-4F5A-8A5D-43539C6EEF1E}"/>
    <cellStyle name="Notas 2 5 3 3 4" xfId="39561" xr:uid="{BD289335-4673-4666-B73E-8C25B4DDB1AA}"/>
    <cellStyle name="Notas 2 5 3 3 4 2" xfId="39562" xr:uid="{D4FD2087-AC40-4647-A508-98440BBC9690}"/>
    <cellStyle name="Notas 2 5 3 3 5" xfId="39563" xr:uid="{7D3CC290-74E8-4F90-B502-BBF8A1DDDD96}"/>
    <cellStyle name="Notas 2 5 3 3 5 2" xfId="39564" xr:uid="{AB2934E2-B89F-4482-B4D7-6E381F03C13B}"/>
    <cellStyle name="Notas 2 5 3 3 6" xfId="39565" xr:uid="{9E1F2F43-2A8A-490C-A806-D64431467061}"/>
    <cellStyle name="Notas 2 5 3 3_Mes Actual" xfId="39566" xr:uid="{C1449B41-6630-49C2-9A43-63C299AFB1B3}"/>
    <cellStyle name="Notas 2 5 3 4" xfId="39567" xr:uid="{25A8C99B-2366-4DC5-B712-4AB58253F91B}"/>
    <cellStyle name="Notas 2 5 3 4 2" xfId="39568" xr:uid="{F46AFC4C-75C8-4A8D-BB6E-C55C74048059}"/>
    <cellStyle name="Notas 2 5 3 4 2 2" xfId="39569" xr:uid="{6B4B7E1D-4459-49BF-BE5B-14E7FE6EBFB8}"/>
    <cellStyle name="Notas 2 5 3 4 3" xfId="39570" xr:uid="{F65F99A0-DA08-427F-B01F-D3FEF6EF2509}"/>
    <cellStyle name="Notas 2 5 3 4_Mes Actual" xfId="39571" xr:uid="{1A8FBB8D-F165-4212-AA83-E640F22ACC24}"/>
    <cellStyle name="Notas 2 5 3 5" xfId="39572" xr:uid="{30883DA5-5374-4192-8B86-4FEAB6FEBF31}"/>
    <cellStyle name="Notas 2 5 3 5 2" xfId="39573" xr:uid="{7BA0084C-6491-4DC4-91E8-A43B93128482}"/>
    <cellStyle name="Notas 2 5 3 5 2 2" xfId="39574" xr:uid="{107B3AD8-1F49-436A-97E4-94C52578C06A}"/>
    <cellStyle name="Notas 2 5 3 5 3" xfId="39575" xr:uid="{771AF85E-947E-4CE3-9203-312E1B23AFE8}"/>
    <cellStyle name="Notas 2 5 3 5_Mes Actual" xfId="39576" xr:uid="{B11B575F-707D-409F-B4AB-8922B8D9690C}"/>
    <cellStyle name="Notas 2 5 3 6" xfId="39577" xr:uid="{FCDCC1A2-4097-461B-BB3A-F7122F19BA7A}"/>
    <cellStyle name="Notas 2 5 3 6 2" xfId="39578" xr:uid="{F6DDFD41-3131-45A7-86FA-C4F5E01835D5}"/>
    <cellStyle name="Notas 2 5 3 7" xfId="39579" xr:uid="{A2624D14-EC85-4960-9EB5-DCF0593DC232}"/>
    <cellStyle name="Notas 2 5 3_Mes Actual" xfId="39580" xr:uid="{798CFFDA-EE5B-46BA-BB23-A627CAA237B9}"/>
    <cellStyle name="Notas 2 5 4" xfId="39581" xr:uid="{286ACA47-6801-406D-B6A1-68DAA3292197}"/>
    <cellStyle name="Notas 2 5 4 2" xfId="39582" xr:uid="{66264C91-1484-45B8-A8ED-7EE9451C941C}"/>
    <cellStyle name="Notas 2 5 4 2 2" xfId="39583" xr:uid="{92E4B7A9-D767-4678-8D2B-7012915B4607}"/>
    <cellStyle name="Notas 2 5 4 2 2 2" xfId="39584" xr:uid="{F5C3A320-734F-4295-9FF3-BBD23A22B855}"/>
    <cellStyle name="Notas 2 5 4 2 2 2 2" xfId="39585" xr:uid="{C6F0DF6A-F8C9-47BF-B83E-4AF2C0E3C450}"/>
    <cellStyle name="Notas 2 5 4 2 2 3" xfId="39586" xr:uid="{F5B7205E-6BB6-4005-9B99-D1A68AF0DB45}"/>
    <cellStyle name="Notas 2 5 4 2 2_Mes Actual" xfId="39587" xr:uid="{F4300001-7BA3-4DF0-9CF2-ABA4AD144DC2}"/>
    <cellStyle name="Notas 2 5 4 2 3" xfId="39588" xr:uid="{FC8EFEA6-26EF-413E-9E77-62AACF001CD4}"/>
    <cellStyle name="Notas 2 5 4 2 3 2" xfId="39589" xr:uid="{BC7927DA-99AA-4A70-9BF9-216860A47444}"/>
    <cellStyle name="Notas 2 5 4 2 3 2 2" xfId="39590" xr:uid="{C2A004B6-CCBF-4A94-862E-872A5E67FD01}"/>
    <cellStyle name="Notas 2 5 4 2 3 3" xfId="39591" xr:uid="{5EFE8FB3-60B3-4731-B955-344ECEFF38DB}"/>
    <cellStyle name="Notas 2 5 4 2 3_Mes Actual" xfId="39592" xr:uid="{BEDE05C9-922D-4A2C-8C57-E18F4D5D1D3C}"/>
    <cellStyle name="Notas 2 5 4 2 4" xfId="39593" xr:uid="{EF5227A8-EC1A-467F-8E38-3FB83D733103}"/>
    <cellStyle name="Notas 2 5 4 2 4 2" xfId="39594" xr:uid="{726EE9CD-6D75-445C-B41E-EE31C2D39EA9}"/>
    <cellStyle name="Notas 2 5 4 2 5" xfId="39595" xr:uid="{1DF5C105-65D2-4ECB-9E2E-3EF5E0E3907F}"/>
    <cellStyle name="Notas 2 5 4 2 5 2" xfId="39596" xr:uid="{C833C427-AA26-4C81-AF34-B1FB57C7E06D}"/>
    <cellStyle name="Notas 2 5 4 2 6" xfId="39597" xr:uid="{1B8D669B-3145-4D5A-85E9-B353A632C56F}"/>
    <cellStyle name="Notas 2 5 4 2_Mes Actual" xfId="39598" xr:uid="{3EFA2E7F-8230-49C3-939B-BA32DAA494A9}"/>
    <cellStyle name="Notas 2 5 4 3" xfId="39599" xr:uid="{F6BA352C-9AEC-4B20-8A7A-C3FBCCAA4CE6}"/>
    <cellStyle name="Notas 2 5 4 3 2" xfId="39600" xr:uid="{3779B9F0-035A-489B-A74B-0DA93048B8E9}"/>
    <cellStyle name="Notas 2 5 4 3 2 2" xfId="39601" xr:uid="{C87A206D-8FE9-4AFA-A585-ABA985A50292}"/>
    <cellStyle name="Notas 2 5 4 3 3" xfId="39602" xr:uid="{460DEDED-5DAE-4340-926C-E2B231DB918C}"/>
    <cellStyle name="Notas 2 5 4 3_Mes Actual" xfId="39603" xr:uid="{22A508B4-3A47-4B9C-9202-378DE37B7B8E}"/>
    <cellStyle name="Notas 2 5 4 4" xfId="39604" xr:uid="{D4F37FD9-6BCE-4F69-8AFC-1BBA9F89BCBC}"/>
    <cellStyle name="Notas 2 5 4 4 2" xfId="39605" xr:uid="{65C290E1-8300-4F8F-9921-E41985E39901}"/>
    <cellStyle name="Notas 2 5 4 4 2 2" xfId="39606" xr:uid="{6F93444D-7C8D-45F5-8730-B2262977CCE7}"/>
    <cellStyle name="Notas 2 5 4 4 3" xfId="39607" xr:uid="{D01F2F2D-B644-4DAB-AC5F-EC85177B302D}"/>
    <cellStyle name="Notas 2 5 4 4_Mes Actual" xfId="39608" xr:uid="{13575695-6D1C-4BFB-A067-D11753929028}"/>
    <cellStyle name="Notas 2 5 4 5" xfId="39609" xr:uid="{682B828E-6BBF-4196-B0FE-9D4EF571B21E}"/>
    <cellStyle name="Notas 2 5 4 5 2" xfId="39610" xr:uid="{4CA8B807-AD3E-4E11-9994-5EAA7D4AE16C}"/>
    <cellStyle name="Notas 2 5 4 6" xfId="39611" xr:uid="{A1DE13D2-7C56-4308-9BC5-D97C9AC556C6}"/>
    <cellStyle name="Notas 2 5 4_Mes Actual" xfId="39612" xr:uid="{E3EFEBBB-5771-4119-BA1B-5E0CD06DEE5D}"/>
    <cellStyle name="Notas 2 5 5" xfId="39613" xr:uid="{4DBF4685-8FAD-4BAC-A8F2-A929B51BEA2E}"/>
    <cellStyle name="Notas 2 5 5 2" xfId="39614" xr:uid="{50EFA812-1ECA-4AC0-8DE5-1D4F0486CDD4}"/>
    <cellStyle name="Notas 2 5 5 2 2" xfId="39615" xr:uid="{D60712D7-7071-4115-9E69-DAE1D583A938}"/>
    <cellStyle name="Notas 2 5 5 2 2 2" xfId="39616" xr:uid="{BE2D54ED-DAB7-4CC5-9056-EF9E9CBFD87C}"/>
    <cellStyle name="Notas 2 5 5 2 2 2 2" xfId="39617" xr:uid="{C39FE72E-6E5E-4CDB-98EE-5EFBF252E565}"/>
    <cellStyle name="Notas 2 5 5 2 2 3" xfId="39618" xr:uid="{F5F12E96-18C2-4229-81FB-B0D084AA04DC}"/>
    <cellStyle name="Notas 2 5 5 2 2_Mes Actual" xfId="39619" xr:uid="{E8EB9B40-1A3C-4DD9-A61B-9D3B2CAFF58C}"/>
    <cellStyle name="Notas 2 5 5 2 3" xfId="39620" xr:uid="{F27BA58F-8BCA-4B34-A50F-50DB1D7BDF08}"/>
    <cellStyle name="Notas 2 5 5 2 3 2" xfId="39621" xr:uid="{043E09CE-03CD-4C61-95A7-ECA0CFD97928}"/>
    <cellStyle name="Notas 2 5 5 2 3 2 2" xfId="39622" xr:uid="{645AD3F1-FD91-4E94-AEE2-8C7A4AFFCF82}"/>
    <cellStyle name="Notas 2 5 5 2 3 3" xfId="39623" xr:uid="{5D0AB3D8-EC58-488A-8BD6-8B7A6D876FFB}"/>
    <cellStyle name="Notas 2 5 5 2 3_Mes Actual" xfId="39624" xr:uid="{EDE3FD3F-3B02-4D63-BA9C-835633227AFD}"/>
    <cellStyle name="Notas 2 5 5 2 4" xfId="39625" xr:uid="{7D842928-E5B4-451A-A3D8-C4E5498688DE}"/>
    <cellStyle name="Notas 2 5 5 2 4 2" xfId="39626" xr:uid="{A52AF406-3B8B-41BF-82F2-33038F1F2B0B}"/>
    <cellStyle name="Notas 2 5 5 2 5" xfId="39627" xr:uid="{E84E0E12-7915-4D8C-9FF8-EE7BC78BB1EF}"/>
    <cellStyle name="Notas 2 5 5 2 5 2" xfId="39628" xr:uid="{8C1FF442-5D82-4A46-B70A-3CFD2C2F8DEF}"/>
    <cellStyle name="Notas 2 5 5 2 6" xfId="39629" xr:uid="{F1B9A82E-F330-4A7D-B602-8A4A456E469C}"/>
    <cellStyle name="Notas 2 5 5 2_Mes Actual" xfId="39630" xr:uid="{822A0EDB-3B63-428E-B817-1966777C960C}"/>
    <cellStyle name="Notas 2 5 5 3" xfId="39631" xr:uid="{63DB9053-939F-4BB0-9B31-FAE3C5D0280D}"/>
    <cellStyle name="Notas 2 5 5 3 2" xfId="39632" xr:uid="{CD7F0694-EFC8-4602-B2F1-FC238BFE8B98}"/>
    <cellStyle name="Notas 2 5 5 3 2 2" xfId="39633" xr:uid="{C904A265-564E-4DB5-B746-7D752CAA6A71}"/>
    <cellStyle name="Notas 2 5 5 3 3" xfId="39634" xr:uid="{4F799103-FB88-48A4-91D7-249442A94957}"/>
    <cellStyle name="Notas 2 5 5 3_Mes Actual" xfId="39635" xr:uid="{91D2614E-BFA5-4D7A-9A6B-95D20E29E9B4}"/>
    <cellStyle name="Notas 2 5 5 4" xfId="39636" xr:uid="{7F0C4CA2-B2FB-4F3D-904C-BFBDD34B8D7F}"/>
    <cellStyle name="Notas 2 5 5 4 2" xfId="39637" xr:uid="{70B6E29A-C82B-441C-803C-0ABD827D58C0}"/>
    <cellStyle name="Notas 2 5 5 4 2 2" xfId="39638" xr:uid="{5CC2EFFD-3D6D-4130-9E62-B5C729CB926D}"/>
    <cellStyle name="Notas 2 5 5 4 3" xfId="39639" xr:uid="{08507320-93AD-41B9-A460-B58392DC163B}"/>
    <cellStyle name="Notas 2 5 5 4_Mes Actual" xfId="39640" xr:uid="{8DBC9924-856B-4E7D-B432-A79EFCAE3B67}"/>
    <cellStyle name="Notas 2 5 5 5" xfId="39641" xr:uid="{4AE7B61B-39E1-4B76-851B-8F07E0B38631}"/>
    <cellStyle name="Notas 2 5 5 5 2" xfId="39642" xr:uid="{078139CC-92E0-480A-B270-BDF72A6758DC}"/>
    <cellStyle name="Notas 2 5 5 6" xfId="39643" xr:uid="{32B6450F-4EA0-40BE-B04F-F6ECA917181F}"/>
    <cellStyle name="Notas 2 5 5_Mes Actual" xfId="39644" xr:uid="{E123445F-AF2C-48F5-BAAC-3E62BE62CB30}"/>
    <cellStyle name="Notas 2 5 6" xfId="39645" xr:uid="{65BC3330-1807-4263-B642-BF339FCF5B4A}"/>
    <cellStyle name="Notas 2 5 6 2" xfId="39646" xr:uid="{D7440BA4-CAE6-40BE-AEB4-DE72B0CE8943}"/>
    <cellStyle name="Notas 2 5 6 2 2" xfId="39647" xr:uid="{5B4786F5-9F0E-4A66-9605-0F7AC7E41360}"/>
    <cellStyle name="Notas 2 5 6 2 2 2" xfId="39648" xr:uid="{E416EF7F-70D0-49D6-A734-8B9AB33923CA}"/>
    <cellStyle name="Notas 2 5 6 2 3" xfId="39649" xr:uid="{1BAC0F91-15A7-4EB5-BE08-60463AF1D7F2}"/>
    <cellStyle name="Notas 2 5 6 2_Mes Actual" xfId="39650" xr:uid="{2851CFE5-E9A9-40CA-A72F-B6B5B0C0A88A}"/>
    <cellStyle name="Notas 2 5 6 3" xfId="39651" xr:uid="{8BB204AE-B0A4-4B31-9ABA-DF95BE3CFD4B}"/>
    <cellStyle name="Notas 2 5 6 3 2" xfId="39652" xr:uid="{8AE57BA8-4325-4E63-AA27-09E92D405A45}"/>
    <cellStyle name="Notas 2 5 6 3 2 2" xfId="39653" xr:uid="{0C86787F-D4F2-4C90-A88D-C59579C244A2}"/>
    <cellStyle name="Notas 2 5 6 3 3" xfId="39654" xr:uid="{AAEC9A36-DF11-4E65-A936-C9D0D359FF4E}"/>
    <cellStyle name="Notas 2 5 6 3_Mes Actual" xfId="39655" xr:uid="{F64A593C-2AB1-4282-BE2C-DCB5CD57BE49}"/>
    <cellStyle name="Notas 2 5 6 4" xfId="39656" xr:uid="{74847C69-7F31-4ADF-9701-5861A972C835}"/>
    <cellStyle name="Notas 2 5 6 4 2" xfId="39657" xr:uid="{600F9010-C78F-408A-86C8-396D9A3212D4}"/>
    <cellStyle name="Notas 2 5 6 5" xfId="39658" xr:uid="{9A03DF71-CF8D-4E24-ADA6-8623A9AB9DF3}"/>
    <cellStyle name="Notas 2 5 6 5 2" xfId="39659" xr:uid="{317F1C9F-6FDB-4144-9D97-B5F8AB66C501}"/>
    <cellStyle name="Notas 2 5 6 6" xfId="39660" xr:uid="{4AB41672-DA6B-400F-B1D7-28EBE171FD25}"/>
    <cellStyle name="Notas 2 5 6_Mes Actual" xfId="39661" xr:uid="{B8E8709E-AF36-41F4-AD93-F1B00607982C}"/>
    <cellStyle name="Notas 2 5 7" xfId="39662" xr:uid="{27754256-9DB1-4054-B871-7ACDFC75AE92}"/>
    <cellStyle name="Notas 2 5 7 2" xfId="39663" xr:uid="{50ABF3F6-0FD1-427F-8D70-3DB856F0D450}"/>
    <cellStyle name="Notas 2 5 7 2 2" xfId="39664" xr:uid="{DDA42C3D-A1CB-4DF8-95B4-CB0F040BA484}"/>
    <cellStyle name="Notas 2 5 7 3" xfId="39665" xr:uid="{D9AD87DB-5B5B-4079-B105-F182355DCD5F}"/>
    <cellStyle name="Notas 2 5 7_Mes Actual" xfId="39666" xr:uid="{93CC2ADD-5CBF-443E-8A79-2B62E624A3EF}"/>
    <cellStyle name="Notas 2 5 8" xfId="39667" xr:uid="{2EA70AC3-7D0B-42B8-8209-83691AF4AEFF}"/>
    <cellStyle name="Notas 2 5 8 2" xfId="39668" xr:uid="{81832401-D4D8-4672-9147-ED1E7372C94D}"/>
    <cellStyle name="Notas 2 5 8 2 2" xfId="39669" xr:uid="{B800CF1D-2400-4C15-9628-CC6D5F1320C9}"/>
    <cellStyle name="Notas 2 5 8 3" xfId="39670" xr:uid="{4914B6B7-D8FC-4DEC-A3AA-3B29359F6A92}"/>
    <cellStyle name="Notas 2 5 8_Mes Actual" xfId="39671" xr:uid="{FFA5FC5D-454B-4B7F-9653-0A8E1F1F7E9A}"/>
    <cellStyle name="Notas 2 5 9" xfId="39672" xr:uid="{B657D121-9E92-4FBD-87B5-CA45FB5AA1FD}"/>
    <cellStyle name="Notas 2 5 9 2" xfId="39673" xr:uid="{E2178449-7787-4483-977B-A93C14525F2B}"/>
    <cellStyle name="Notas 2 5_Mes Actual" xfId="39674" xr:uid="{E9707A12-177D-4DBC-BB57-EDD281092656}"/>
    <cellStyle name="Notas 2 6" xfId="39675" xr:uid="{A74C3D47-7381-47E4-BF8D-ADCDDA66F7E4}"/>
    <cellStyle name="Notas 2 6 10" xfId="39676" xr:uid="{1B487AF0-0868-4D2D-A6E8-4D9C6F359F11}"/>
    <cellStyle name="Notas 2 6 2" xfId="39677" xr:uid="{FF2199CC-3C76-42C7-A6BD-2A257D3DDA2F}"/>
    <cellStyle name="Notas 2 6 2 2" xfId="39678" xr:uid="{1FDB8F39-9002-45CB-AFDE-238CF91E1003}"/>
    <cellStyle name="Notas 2 6 2 2 2" xfId="39679" xr:uid="{516DCD62-ABE8-4380-902C-9A0F2170A96A}"/>
    <cellStyle name="Notas 2 6 2 2 2 2" xfId="39680" xr:uid="{41C01960-E84A-42B3-B8A9-41286F07E6F3}"/>
    <cellStyle name="Notas 2 6 2 2 2 2 2" xfId="39681" xr:uid="{6091626E-BEE6-49B5-ABD5-1CB0E5C2AA47}"/>
    <cellStyle name="Notas 2 6 2 2 2 2 2 2" xfId="39682" xr:uid="{8FD623D1-70B8-4718-B9BD-ECD9569F7ACF}"/>
    <cellStyle name="Notas 2 6 2 2 2 2 3" xfId="39683" xr:uid="{BB1CEC5C-A1DF-42B0-B50F-D896046798C4}"/>
    <cellStyle name="Notas 2 6 2 2 2 2_Mes Actual" xfId="39684" xr:uid="{B5C48FB4-E17F-45C7-8E0D-DCFB3B0662F6}"/>
    <cellStyle name="Notas 2 6 2 2 2 3" xfId="39685" xr:uid="{EB85B6E2-F494-4556-8B0D-C61449D8FE38}"/>
    <cellStyle name="Notas 2 6 2 2 2 3 2" xfId="39686" xr:uid="{1248B9DE-D2F6-4FE5-B334-5A536A8C9268}"/>
    <cellStyle name="Notas 2 6 2 2 2 3 2 2" xfId="39687" xr:uid="{5F252E4F-ED87-4564-8C0E-4F4D8E4D4621}"/>
    <cellStyle name="Notas 2 6 2 2 2 3 3" xfId="39688" xr:uid="{FBCB4DE9-F458-4114-B2E6-0D98F39DA713}"/>
    <cellStyle name="Notas 2 6 2 2 2 3_Mes Actual" xfId="39689" xr:uid="{D6597758-BA96-4FD4-A0CC-1AF64215F764}"/>
    <cellStyle name="Notas 2 6 2 2 2 4" xfId="39690" xr:uid="{853832E0-41FB-472A-8070-7486F0A4CBBC}"/>
    <cellStyle name="Notas 2 6 2 2 2 4 2" xfId="39691" xr:uid="{9D616599-68C0-4F26-BA8E-FFC00A9029F4}"/>
    <cellStyle name="Notas 2 6 2 2 2 5" xfId="39692" xr:uid="{E40AA01B-4CE2-4F89-88EB-C99B8B0132CE}"/>
    <cellStyle name="Notas 2 6 2 2 2 5 2" xfId="39693" xr:uid="{11EC99DE-3D97-4FC4-87EE-566782141D94}"/>
    <cellStyle name="Notas 2 6 2 2 2 6" xfId="39694" xr:uid="{3E022BFC-9C8B-46B3-AD33-47A17CEE7D1A}"/>
    <cellStyle name="Notas 2 6 2 2 2_Mes Actual" xfId="39695" xr:uid="{ACC1AF47-3C60-467E-BDF8-9AF57A0B1FDC}"/>
    <cellStyle name="Notas 2 6 2 2 3" xfId="39696" xr:uid="{840C623E-F3E2-4441-A693-3811522EB343}"/>
    <cellStyle name="Notas 2 6 2 2 3 2" xfId="39697" xr:uid="{C156FB1D-86E6-4A41-87A1-6386A1D2A140}"/>
    <cellStyle name="Notas 2 6 2 2 3 2 2" xfId="39698" xr:uid="{1E8049AE-FE3B-4C94-9316-A75C5B9FE679}"/>
    <cellStyle name="Notas 2 6 2 2 3 3" xfId="39699" xr:uid="{25E3BDAA-DFDA-4DAA-B345-D244B3906F46}"/>
    <cellStyle name="Notas 2 6 2 2 3_Mes Actual" xfId="39700" xr:uid="{1A034C43-3525-4067-8C98-738AA5299AF5}"/>
    <cellStyle name="Notas 2 6 2 2 4" xfId="39701" xr:uid="{CA9718DF-AD39-4ACF-9164-B2FB0D6A2CBA}"/>
    <cellStyle name="Notas 2 6 2 2 4 2" xfId="39702" xr:uid="{001EF253-C720-4037-B80C-5486EE8C8BA2}"/>
    <cellStyle name="Notas 2 6 2 2 4 2 2" xfId="39703" xr:uid="{95369F52-3A22-497F-B7D8-397FC81CFC21}"/>
    <cellStyle name="Notas 2 6 2 2 4 3" xfId="39704" xr:uid="{A5124B1B-B9FD-4F69-8D2A-28A31413C34E}"/>
    <cellStyle name="Notas 2 6 2 2 4_Mes Actual" xfId="39705" xr:uid="{405BA8D2-AD65-44BA-BCB5-6216CCA2A20A}"/>
    <cellStyle name="Notas 2 6 2 2 5" xfId="39706" xr:uid="{4C186E46-20A7-4854-986D-9BD9A85EB9CA}"/>
    <cellStyle name="Notas 2 6 2 2 5 2" xfId="39707" xr:uid="{8BDDE484-7124-4F52-8DEE-E6E938EA14E7}"/>
    <cellStyle name="Notas 2 6 2 2 6" xfId="39708" xr:uid="{65110525-F1FA-48BE-BE39-CA40E05EF1D3}"/>
    <cellStyle name="Notas 2 6 2 2_Mes Actual" xfId="39709" xr:uid="{7D69DC28-3F84-4305-A505-4323010C1543}"/>
    <cellStyle name="Notas 2 6 2 3" xfId="39710" xr:uid="{74D087DC-F407-4F31-8DC2-E2897DDDFBFD}"/>
    <cellStyle name="Notas 2 6 2 3 2" xfId="39711" xr:uid="{AD89876A-15A3-4C39-B25B-51A80F3FD804}"/>
    <cellStyle name="Notas 2 6 2 3 2 2" xfId="39712" xr:uid="{E4002661-8594-41E1-BB49-1DF312193D0A}"/>
    <cellStyle name="Notas 2 6 2 3 2 2 2" xfId="39713" xr:uid="{F5BDD4E6-E6D0-4477-B016-7A4DC74938F2}"/>
    <cellStyle name="Notas 2 6 2 3 2 3" xfId="39714" xr:uid="{C365D952-F716-4479-AEDC-4EC52F0C6973}"/>
    <cellStyle name="Notas 2 6 2 3 2_Mes Actual" xfId="39715" xr:uid="{D3AB2F90-A27C-4721-8F50-ADF7CB35AD89}"/>
    <cellStyle name="Notas 2 6 2 3 3" xfId="39716" xr:uid="{5F478D6F-5FFC-4E65-A041-6D9B4FF696F2}"/>
    <cellStyle name="Notas 2 6 2 3 3 2" xfId="39717" xr:uid="{B6E0CAC0-AD8A-4430-B55B-B614C7C2CE55}"/>
    <cellStyle name="Notas 2 6 2 3 3 2 2" xfId="39718" xr:uid="{6C56DB7F-834B-41B5-829A-DB01E14D8CDF}"/>
    <cellStyle name="Notas 2 6 2 3 3 3" xfId="39719" xr:uid="{365C1E56-08AF-44E6-A2AF-255CF7E8263A}"/>
    <cellStyle name="Notas 2 6 2 3 3_Mes Actual" xfId="39720" xr:uid="{70AD8AB7-2386-4A7F-A3AD-F242F96885B2}"/>
    <cellStyle name="Notas 2 6 2 3 4" xfId="39721" xr:uid="{BE1422AA-38DB-4438-8E76-AFDC7ACA70A5}"/>
    <cellStyle name="Notas 2 6 2 3 4 2" xfId="39722" xr:uid="{C70CF80D-3559-448B-8AE7-408401764022}"/>
    <cellStyle name="Notas 2 6 2 3 5" xfId="39723" xr:uid="{C3C056A7-B280-4D09-9292-410F83DE8BF9}"/>
    <cellStyle name="Notas 2 6 2 3 5 2" xfId="39724" xr:uid="{30806567-1CBC-4E40-932F-DDACEACFF100}"/>
    <cellStyle name="Notas 2 6 2 3 6" xfId="39725" xr:uid="{B42FB959-E699-43DD-8E67-67FB35BA780E}"/>
    <cellStyle name="Notas 2 6 2 3_Mes Actual" xfId="39726" xr:uid="{0E8B2C70-6955-4873-9C48-2EFEDF98A7C1}"/>
    <cellStyle name="Notas 2 6 2 4" xfId="39727" xr:uid="{F85E6166-3049-4433-8E27-624513278490}"/>
    <cellStyle name="Notas 2 6 2 4 2" xfId="39728" xr:uid="{2D6D4DDF-7971-46C3-9C89-66A6ACCC159B}"/>
    <cellStyle name="Notas 2 6 2 4 2 2" xfId="39729" xr:uid="{E4733AA2-4D4E-48D6-A671-52B5B08A663D}"/>
    <cellStyle name="Notas 2 6 2 4 3" xfId="39730" xr:uid="{E2482505-DDA6-40B9-B861-76486D7C1AEE}"/>
    <cellStyle name="Notas 2 6 2 4_Mes Actual" xfId="39731" xr:uid="{22B19000-71AE-472E-A312-8A1372020018}"/>
    <cellStyle name="Notas 2 6 2 5" xfId="39732" xr:uid="{7238B86C-CC2B-47AD-AE08-5E17B537EAC3}"/>
    <cellStyle name="Notas 2 6 2 5 2" xfId="39733" xr:uid="{593A8AD5-66BB-4435-AB4F-B2A054FE841D}"/>
    <cellStyle name="Notas 2 6 2 5 2 2" xfId="39734" xr:uid="{EF6D19AA-A9C4-4052-8A5D-7C313414DDD0}"/>
    <cellStyle name="Notas 2 6 2 5 3" xfId="39735" xr:uid="{1A298C0B-2DBC-41BD-AD7E-82F08D81DAC8}"/>
    <cellStyle name="Notas 2 6 2 5_Mes Actual" xfId="39736" xr:uid="{1ED93A7C-26BB-48D3-A506-46A643B49E22}"/>
    <cellStyle name="Notas 2 6 2 6" xfId="39737" xr:uid="{2E6B0F42-2CD2-4688-810F-238550CAA35F}"/>
    <cellStyle name="Notas 2 6 2 6 2" xfId="39738" xr:uid="{5C6F31ED-DD82-47F4-9FE6-52A547EB7064}"/>
    <cellStyle name="Notas 2 6 2 7" xfId="39739" xr:uid="{CFF39D63-51F5-42F3-B20D-9CAC296F2377}"/>
    <cellStyle name="Notas 2 6 2_Mes Actual" xfId="39740" xr:uid="{8B6B3755-F932-40B8-9BE1-4DD5903178E4}"/>
    <cellStyle name="Notas 2 6 3" xfId="39741" xr:uid="{5B604757-403D-4F82-83EE-CFB8212646C5}"/>
    <cellStyle name="Notas 2 6 3 2" xfId="39742" xr:uid="{D1B3BB5F-8210-41DD-890C-06F10F922D5C}"/>
    <cellStyle name="Notas 2 6 3 2 2" xfId="39743" xr:uid="{08609973-BF59-433E-876C-0072E51E0FAE}"/>
    <cellStyle name="Notas 2 6 3 2 2 2" xfId="39744" xr:uid="{0E20AC69-F2E6-45DA-BC37-5BB821596CE7}"/>
    <cellStyle name="Notas 2 6 3 2 2 2 2" xfId="39745" xr:uid="{3FF9410B-B5D4-4528-B93D-7E410405B7FE}"/>
    <cellStyle name="Notas 2 6 3 2 2 3" xfId="39746" xr:uid="{06747F35-CA30-47DE-83C1-7E85AC4095EA}"/>
    <cellStyle name="Notas 2 6 3 2 2_Mes Actual" xfId="39747" xr:uid="{2C88D11A-23F1-4C81-A158-37EA3BDCDD9F}"/>
    <cellStyle name="Notas 2 6 3 2 3" xfId="39748" xr:uid="{942317D0-6E84-40C9-B167-F234959F28B0}"/>
    <cellStyle name="Notas 2 6 3 2 3 2" xfId="39749" xr:uid="{5E07ACC4-4A43-40D8-869D-A76103E60E30}"/>
    <cellStyle name="Notas 2 6 3 2 3 2 2" xfId="39750" xr:uid="{730A05FC-F0B4-4444-9838-C474F324DC58}"/>
    <cellStyle name="Notas 2 6 3 2 3 3" xfId="39751" xr:uid="{4114D392-0AA2-41A2-84C8-F21414A2753A}"/>
    <cellStyle name="Notas 2 6 3 2 3_Mes Actual" xfId="39752" xr:uid="{724C513C-4709-445F-8326-6583C2C7B7CC}"/>
    <cellStyle name="Notas 2 6 3 2 4" xfId="39753" xr:uid="{5D5D5E88-3085-43ED-BA04-8E7924BBDF6D}"/>
    <cellStyle name="Notas 2 6 3 2 4 2" xfId="39754" xr:uid="{7BA5F6EB-E2A2-4562-A75E-D0010C5667E5}"/>
    <cellStyle name="Notas 2 6 3 2 5" xfId="39755" xr:uid="{432C5BAF-FB15-4545-88E2-44ACEF8772E6}"/>
    <cellStyle name="Notas 2 6 3 2 5 2" xfId="39756" xr:uid="{EA2AF1BF-66F5-42B0-82FF-52115BE6E254}"/>
    <cellStyle name="Notas 2 6 3 2 6" xfId="39757" xr:uid="{DE29488D-58B2-4825-90A7-39591DA523DB}"/>
    <cellStyle name="Notas 2 6 3 2_Mes Actual" xfId="39758" xr:uid="{2516E221-BF29-4DF1-91DC-6B583C11AA4D}"/>
    <cellStyle name="Notas 2 6 3 3" xfId="39759" xr:uid="{6A8E6E39-618A-40C9-BA2F-3FBA8570CB8F}"/>
    <cellStyle name="Notas 2 6 3 3 2" xfId="39760" xr:uid="{4821B114-682F-42D0-A286-708758DDC4EE}"/>
    <cellStyle name="Notas 2 6 3 3 2 2" xfId="39761" xr:uid="{9123BA6B-7A67-43FB-B9C4-D4C678DFCFFC}"/>
    <cellStyle name="Notas 2 6 3 3 3" xfId="39762" xr:uid="{4F16FE91-E088-4FD5-850C-755CB6FD8477}"/>
    <cellStyle name="Notas 2 6 3 3_Mes Actual" xfId="39763" xr:uid="{EECA338F-987D-4DEC-830D-A0988722E0C4}"/>
    <cellStyle name="Notas 2 6 3 4" xfId="39764" xr:uid="{AB450947-F8EF-4B35-9F62-94416545955C}"/>
    <cellStyle name="Notas 2 6 3 4 2" xfId="39765" xr:uid="{E9BCF121-A484-47C7-B010-34A5CEFF2DD7}"/>
    <cellStyle name="Notas 2 6 3 4 2 2" xfId="39766" xr:uid="{41304349-02D7-4814-B383-7AB409CFBA0D}"/>
    <cellStyle name="Notas 2 6 3 4 3" xfId="39767" xr:uid="{3137FD4C-65E6-4FC6-A9ED-2470CA7584CC}"/>
    <cellStyle name="Notas 2 6 3 4_Mes Actual" xfId="39768" xr:uid="{061D8B40-22F8-4443-B9DF-F9104EE58A8C}"/>
    <cellStyle name="Notas 2 6 3 5" xfId="39769" xr:uid="{3C6077A7-2EBE-478E-8EE8-8DCCF61A6EAD}"/>
    <cellStyle name="Notas 2 6 3 5 2" xfId="39770" xr:uid="{8AD240CE-FF04-4AF8-BCC9-240F17BEC929}"/>
    <cellStyle name="Notas 2 6 3 6" xfId="39771" xr:uid="{7CB689AE-3B59-46D8-B9F4-B678A482DFF4}"/>
    <cellStyle name="Notas 2 6 3_Mes Actual" xfId="39772" xr:uid="{80C40D8D-3B4B-44F9-8876-335A3B882F49}"/>
    <cellStyle name="Notas 2 6 4" xfId="39773" xr:uid="{32F184E4-E899-4AC9-8110-B91A58AE3F14}"/>
    <cellStyle name="Notas 2 6 4 2" xfId="39774" xr:uid="{96BF015B-4B93-4CDB-B6C3-BBBC184CA5B1}"/>
    <cellStyle name="Notas 2 6 4 2 2" xfId="39775" xr:uid="{D25E7FEF-4F1A-42E4-A9AF-BB280A598EC8}"/>
    <cellStyle name="Notas 2 6 4 2 2 2" xfId="39776" xr:uid="{43918D62-BD93-41B9-8690-575D4092BF74}"/>
    <cellStyle name="Notas 2 6 4 2 2 2 2" xfId="39777" xr:uid="{C96C1A3C-850F-44DA-8498-379EDECA36C9}"/>
    <cellStyle name="Notas 2 6 4 2 2 3" xfId="39778" xr:uid="{DF77DE05-0B1A-468B-9A98-5A6904B893F3}"/>
    <cellStyle name="Notas 2 6 4 2 2_Mes Actual" xfId="39779" xr:uid="{43BBFAE2-7961-43D8-8EA5-B18F29E3E2C5}"/>
    <cellStyle name="Notas 2 6 4 2 3" xfId="39780" xr:uid="{C4D2EEDA-B5FF-4EE7-BECE-5516F47451F0}"/>
    <cellStyle name="Notas 2 6 4 2 3 2" xfId="39781" xr:uid="{C0943CDF-1185-44EE-BA31-CC073EBD81B0}"/>
    <cellStyle name="Notas 2 6 4 2 3 2 2" xfId="39782" xr:uid="{31AA92F3-44C8-4755-A0AF-B50F851DA96B}"/>
    <cellStyle name="Notas 2 6 4 2 3 3" xfId="39783" xr:uid="{41C1034D-35C1-433A-ADC4-9FAB8CC3E87F}"/>
    <cellStyle name="Notas 2 6 4 2 3_Mes Actual" xfId="39784" xr:uid="{51950E1A-B078-48AE-A5FC-74E515105429}"/>
    <cellStyle name="Notas 2 6 4 2 4" xfId="39785" xr:uid="{6564204F-C097-4DB3-8DD1-28FAB0618AE5}"/>
    <cellStyle name="Notas 2 6 4 2 4 2" xfId="39786" xr:uid="{13A5896C-FB64-40A6-9DCD-CD9B3B3DE419}"/>
    <cellStyle name="Notas 2 6 4 2 5" xfId="39787" xr:uid="{78A9128E-0984-4468-8A4F-FC78D42CE781}"/>
    <cellStyle name="Notas 2 6 4 2 5 2" xfId="39788" xr:uid="{8847D8D6-FE72-46DA-9670-D6F419AD8B5F}"/>
    <cellStyle name="Notas 2 6 4 2 6" xfId="39789" xr:uid="{6D938BBB-3331-45FF-85DE-99059DCE6C87}"/>
    <cellStyle name="Notas 2 6 4 2_Mes Actual" xfId="39790" xr:uid="{349C88E4-A060-4070-85AC-0FCEBFB89173}"/>
    <cellStyle name="Notas 2 6 4 3" xfId="39791" xr:uid="{2DBDD4AF-8163-4A60-B710-4B1DF15B428A}"/>
    <cellStyle name="Notas 2 6 4 3 2" xfId="39792" xr:uid="{ECDF5805-462E-46AD-84AC-0AAB8CA43675}"/>
    <cellStyle name="Notas 2 6 4 3 2 2" xfId="39793" xr:uid="{FED34AE4-505B-46E3-87FB-1937E910E025}"/>
    <cellStyle name="Notas 2 6 4 3 3" xfId="39794" xr:uid="{C21B1783-845A-486A-943A-94EEEE8BF9D9}"/>
    <cellStyle name="Notas 2 6 4 3_Mes Actual" xfId="39795" xr:uid="{8FED72F1-D2B2-4C36-8ED3-F7B30266928C}"/>
    <cellStyle name="Notas 2 6 4 4" xfId="39796" xr:uid="{3DEDC116-6C44-431C-8786-F55246451007}"/>
    <cellStyle name="Notas 2 6 4 4 2" xfId="39797" xr:uid="{7548384C-BB9C-4B9A-AA83-DD0CA402548E}"/>
    <cellStyle name="Notas 2 6 4 4 2 2" xfId="39798" xr:uid="{8192ECE1-E160-44EF-ADB8-0FE5E2FD77B9}"/>
    <cellStyle name="Notas 2 6 4 4 3" xfId="39799" xr:uid="{A8938071-BE13-49C7-8F80-E62403CC986F}"/>
    <cellStyle name="Notas 2 6 4 4_Mes Actual" xfId="39800" xr:uid="{B7EF2BB2-EC8C-4B0D-B9FD-D694C08CD61E}"/>
    <cellStyle name="Notas 2 6 4 5" xfId="39801" xr:uid="{6F6A38E6-B829-4FB2-8AA4-334AC0F9A5BB}"/>
    <cellStyle name="Notas 2 6 4 5 2" xfId="39802" xr:uid="{F72833E0-D1B7-4718-B443-7A4750307988}"/>
    <cellStyle name="Notas 2 6 4 6" xfId="39803" xr:uid="{D090D724-17A7-4B30-A2FE-CF76A572F721}"/>
    <cellStyle name="Notas 2 6 4_Mes Actual" xfId="39804" xr:uid="{F9465BF8-6645-4F5F-808E-2F122640FD0B}"/>
    <cellStyle name="Notas 2 6 5" xfId="39805" xr:uid="{A24F724E-3D24-4607-A826-2C10831ED105}"/>
    <cellStyle name="Notas 2 6 5 2" xfId="39806" xr:uid="{944E58FF-E126-408B-90B7-A0F1FC36F0A9}"/>
    <cellStyle name="Notas 2 6 5 2 2" xfId="39807" xr:uid="{221D4826-E053-44BC-97C9-1EE64D4CC18E}"/>
    <cellStyle name="Notas 2 6 5 2 2 2" xfId="39808" xr:uid="{A29F9FFA-ED8A-45C5-9DFD-C179CE1DAD98}"/>
    <cellStyle name="Notas 2 6 5 2 3" xfId="39809" xr:uid="{87BC1D10-59C9-4755-9E30-6B70F1958727}"/>
    <cellStyle name="Notas 2 6 5 2_Mes Actual" xfId="39810" xr:uid="{FB1595ED-78B1-40E0-A397-09E500286D82}"/>
    <cellStyle name="Notas 2 6 5 3" xfId="39811" xr:uid="{30DCDE21-2CBC-4B63-8589-1BD8AC28D7F1}"/>
    <cellStyle name="Notas 2 6 5 3 2" xfId="39812" xr:uid="{5DB50760-7142-44F3-8F69-0101D94D1910}"/>
    <cellStyle name="Notas 2 6 5 3 2 2" xfId="39813" xr:uid="{2E187550-7E76-4356-8A3C-9617AF6F58DA}"/>
    <cellStyle name="Notas 2 6 5 3 3" xfId="39814" xr:uid="{1F00D488-13B6-43E8-988E-B1E66A91D9DD}"/>
    <cellStyle name="Notas 2 6 5 3_Mes Actual" xfId="39815" xr:uid="{9DF5A3FE-00F9-40A2-9DE9-5E78CC966998}"/>
    <cellStyle name="Notas 2 6 5 4" xfId="39816" xr:uid="{E792BE6D-4D3F-4112-8E85-72D9F9B556CC}"/>
    <cellStyle name="Notas 2 6 5 4 2" xfId="39817" xr:uid="{596F03F7-37B2-4265-AFCA-B406E309E104}"/>
    <cellStyle name="Notas 2 6 5 5" xfId="39818" xr:uid="{F30069A0-8217-42BF-AF6E-75B6B5735D34}"/>
    <cellStyle name="Notas 2 6 5 5 2" xfId="39819" xr:uid="{86305AED-9D19-48BE-8047-AEF75BB60924}"/>
    <cellStyle name="Notas 2 6 5 6" xfId="39820" xr:uid="{C5B08E52-F748-46CB-BB37-F4702E2EEC9E}"/>
    <cellStyle name="Notas 2 6 5_Mes Actual" xfId="39821" xr:uid="{5950BC69-05CF-4220-83A0-E07ADF66E3EF}"/>
    <cellStyle name="Notas 2 6 6" xfId="39822" xr:uid="{99B54836-D653-47D5-9076-640F92E0E22D}"/>
    <cellStyle name="Notas 2 6 6 2" xfId="39823" xr:uid="{0C01A591-3A8A-464F-840E-73B79EC0EFE1}"/>
    <cellStyle name="Notas 2 6 6 2 2" xfId="39824" xr:uid="{AEE024BD-D377-46A8-856A-D0BEA25B7855}"/>
    <cellStyle name="Notas 2 6 6 3" xfId="39825" xr:uid="{23394995-C0A9-4540-B77B-FB88E5A4C727}"/>
    <cellStyle name="Notas 2 6 6_Mes Actual" xfId="39826" xr:uid="{CCAC0C80-DF36-411A-BA6F-9B8D520AB3BE}"/>
    <cellStyle name="Notas 2 6 7" xfId="39827" xr:uid="{0691F3E0-9086-42B8-8AC5-50BCA9F69897}"/>
    <cellStyle name="Notas 2 6 7 2" xfId="39828" xr:uid="{B344690E-70C8-4593-A371-3760CE00F0E4}"/>
    <cellStyle name="Notas 2 6 7 2 2" xfId="39829" xr:uid="{BC4CA177-8621-4A49-8A35-2767EB236F9A}"/>
    <cellStyle name="Notas 2 6 7 3" xfId="39830" xr:uid="{3483F572-37F9-45F9-AEF6-9FE99BA05848}"/>
    <cellStyle name="Notas 2 6 7_Mes Actual" xfId="39831" xr:uid="{967C89AC-153E-454F-9C9F-A042D7965F14}"/>
    <cellStyle name="Notas 2 6 8" xfId="39832" xr:uid="{612AB607-AFA9-48F4-913D-42C5A961752C}"/>
    <cellStyle name="Notas 2 6 8 2" xfId="39833" xr:uid="{86F083E4-123E-44C5-9237-A48CBA0613C3}"/>
    <cellStyle name="Notas 2 6 9" xfId="39834" xr:uid="{0BE203F6-085B-4B92-BA65-F167D88CD5C3}"/>
    <cellStyle name="Notas 2 6_Mes Actual" xfId="39835" xr:uid="{E8603527-9A77-4E79-8169-47BE64B68B51}"/>
    <cellStyle name="Notas 2 7" xfId="39836" xr:uid="{CBA9AB2F-369D-47C4-9AD2-132FAC8645B8}"/>
    <cellStyle name="Notas 2 7 2" xfId="39837" xr:uid="{733886E2-5260-4E43-8586-0240B5D8CDA2}"/>
    <cellStyle name="Notas 2 7 2 2" xfId="39838" xr:uid="{37E889E9-4052-4404-9352-AAD4A5E639E3}"/>
    <cellStyle name="Notas 2 7 2 2 2" xfId="39839" xr:uid="{0FE3FB8A-ACE2-4BF1-B5A0-0C429FDF8421}"/>
    <cellStyle name="Notas 2 7 2 2 2 2" xfId="39840" xr:uid="{E5D6D6A6-7981-4991-8A52-DE64069011BE}"/>
    <cellStyle name="Notas 2 7 2 2 2 2 2" xfId="39841" xr:uid="{237C0515-8768-4147-8DF7-F882EA13C733}"/>
    <cellStyle name="Notas 2 7 2 2 2 3" xfId="39842" xr:uid="{70C4AB7E-0F99-4417-BCFC-A4EB574C2BEB}"/>
    <cellStyle name="Notas 2 7 2 2 2_Mes Actual" xfId="39843" xr:uid="{3C41DA49-71A3-4A6A-AC50-ABB607C19A7A}"/>
    <cellStyle name="Notas 2 7 2 2 3" xfId="39844" xr:uid="{CCE0CD28-A186-42F6-A322-1BCC14948F4F}"/>
    <cellStyle name="Notas 2 7 2 2 3 2" xfId="39845" xr:uid="{CBC35D07-77E4-4A63-BDBF-CDB341519481}"/>
    <cellStyle name="Notas 2 7 2 2 3 2 2" xfId="39846" xr:uid="{C2B7EC3A-1200-4D22-B028-8B7C96E26BC3}"/>
    <cellStyle name="Notas 2 7 2 2 3 3" xfId="39847" xr:uid="{6344EB9A-F9D0-4F51-99F4-2FD7FB61D897}"/>
    <cellStyle name="Notas 2 7 2 2 3_Mes Actual" xfId="39848" xr:uid="{4039FAD2-F07D-4E31-8C46-D642655BA705}"/>
    <cellStyle name="Notas 2 7 2 2 4" xfId="39849" xr:uid="{2B81BE7E-A614-4A6C-80A9-911354E4821C}"/>
    <cellStyle name="Notas 2 7 2 2 4 2" xfId="39850" xr:uid="{D70B7A8B-9CD6-44F5-A540-352AB844A039}"/>
    <cellStyle name="Notas 2 7 2 2 5" xfId="39851" xr:uid="{2637F5E3-6DE8-46AE-9934-8F3E31953425}"/>
    <cellStyle name="Notas 2 7 2 2 5 2" xfId="39852" xr:uid="{D60155BB-A3D8-4619-87DA-552038FC23B6}"/>
    <cellStyle name="Notas 2 7 2 2 6" xfId="39853" xr:uid="{9596C1AF-79EE-41D7-9E0A-D96AA2FF03C7}"/>
    <cellStyle name="Notas 2 7 2 2_Mes Actual" xfId="39854" xr:uid="{3AECD477-E9E7-469E-A1F4-3E75E2356016}"/>
    <cellStyle name="Notas 2 7 2 3" xfId="39855" xr:uid="{62070CA7-F09E-4232-8896-F713B906F8AA}"/>
    <cellStyle name="Notas 2 7 2 3 2" xfId="39856" xr:uid="{0950EC56-1DF7-4B90-A51D-821D633B3DB8}"/>
    <cellStyle name="Notas 2 7 2 3 2 2" xfId="39857" xr:uid="{1230C2E5-9F41-492C-A5F8-456001AD203E}"/>
    <cellStyle name="Notas 2 7 2 3 3" xfId="39858" xr:uid="{0BED6552-579C-411D-8F54-09BE79479745}"/>
    <cellStyle name="Notas 2 7 2 3_Mes Actual" xfId="39859" xr:uid="{1DD48567-33E5-49AB-B43D-482781798CE5}"/>
    <cellStyle name="Notas 2 7 2 4" xfId="39860" xr:uid="{227AEE25-FA27-4C54-B48B-6FD835FD4448}"/>
    <cellStyle name="Notas 2 7 2 4 2" xfId="39861" xr:uid="{892EF9AB-5686-4CE9-B703-D2A3E901C7BE}"/>
    <cellStyle name="Notas 2 7 2 4 2 2" xfId="39862" xr:uid="{FFF41343-61BD-4909-9B64-8A01F70743AA}"/>
    <cellStyle name="Notas 2 7 2 4 3" xfId="39863" xr:uid="{D37415DF-083C-4082-A426-ABB18CFCDA37}"/>
    <cellStyle name="Notas 2 7 2 4_Mes Actual" xfId="39864" xr:uid="{2FF221A2-70EA-4E7F-8CC1-730EC6FC53F5}"/>
    <cellStyle name="Notas 2 7 2 5" xfId="39865" xr:uid="{C77FB51F-CFCD-4A0B-8165-733DE79AE94C}"/>
    <cellStyle name="Notas 2 7 2 5 2" xfId="39866" xr:uid="{735A9614-94FB-487E-B6A1-141FF5532543}"/>
    <cellStyle name="Notas 2 7 2 6" xfId="39867" xr:uid="{363BD6A5-398B-4C89-A314-BE1A02D3B99E}"/>
    <cellStyle name="Notas 2 7 2_Mes Actual" xfId="39868" xr:uid="{1B4143C3-6617-4BC2-AA70-2D3D788103E0}"/>
    <cellStyle name="Notas 2 7 3" xfId="39869" xr:uid="{618BF958-CADA-42F3-B55B-F230C27306EB}"/>
    <cellStyle name="Notas 2 7 3 2" xfId="39870" xr:uid="{15F3322C-672B-40AF-9D8C-989DC9CD9F24}"/>
    <cellStyle name="Notas 2 7 3 2 2" xfId="39871" xr:uid="{DA636374-E3C3-40C9-B60F-522A51D50BD2}"/>
    <cellStyle name="Notas 2 7 3 2 2 2" xfId="39872" xr:uid="{CD0C159F-6074-4B23-BCC7-8F49E468CC3A}"/>
    <cellStyle name="Notas 2 7 3 2 3" xfId="39873" xr:uid="{7F218785-0D66-4FEB-83F7-1A37B3E3DB69}"/>
    <cellStyle name="Notas 2 7 3 2_Mes Actual" xfId="39874" xr:uid="{852BA33E-BF99-49EB-B9F1-79A79D6017D3}"/>
    <cellStyle name="Notas 2 7 3 3" xfId="39875" xr:uid="{DEA5AC67-516E-42E9-89EE-4B8AFF0BCCD5}"/>
    <cellStyle name="Notas 2 7 3 3 2" xfId="39876" xr:uid="{6CF7E7D6-2964-4469-8F21-D8D18DA26AF9}"/>
    <cellStyle name="Notas 2 7 3 3 2 2" xfId="39877" xr:uid="{5AF057E1-6DDF-43B0-9202-211C8BA44ACD}"/>
    <cellStyle name="Notas 2 7 3 3 3" xfId="39878" xr:uid="{0ACF29AF-F0CC-463A-8BC2-F0F08B157582}"/>
    <cellStyle name="Notas 2 7 3 3_Mes Actual" xfId="39879" xr:uid="{37C0C0CE-4E7A-488A-8636-7455F47EA833}"/>
    <cellStyle name="Notas 2 7 3 4" xfId="39880" xr:uid="{A0A9C855-A10A-4ED4-A0CE-F235DAC281DC}"/>
    <cellStyle name="Notas 2 7 3 4 2" xfId="39881" xr:uid="{252ACE45-14F4-42AB-9EFB-D0562FAF04BC}"/>
    <cellStyle name="Notas 2 7 3 5" xfId="39882" xr:uid="{60319349-2EE4-44FC-9A89-C0DED321E0E1}"/>
    <cellStyle name="Notas 2 7 3 5 2" xfId="39883" xr:uid="{9CF6DD59-BA29-4FB4-8D17-0758256017EA}"/>
    <cellStyle name="Notas 2 7 3 6" xfId="39884" xr:uid="{A07936CE-8C45-4D29-A513-ABC562BDD7FF}"/>
    <cellStyle name="Notas 2 7 3_Mes Actual" xfId="39885" xr:uid="{BD324D3B-73ED-4D16-A766-71357628E13E}"/>
    <cellStyle name="Notas 2 7 4" xfId="39886" xr:uid="{078AE816-39F1-4129-9708-4CF39FBB57E5}"/>
    <cellStyle name="Notas 2 7 4 2" xfId="39887" xr:uid="{28976DDD-8A6C-453B-A217-CC42A78FCA63}"/>
    <cellStyle name="Notas 2 7 4 2 2" xfId="39888" xr:uid="{27246D41-D3F8-4831-82E3-E54B099C015C}"/>
    <cellStyle name="Notas 2 7 4 3" xfId="39889" xr:uid="{A9EB2CF4-E38A-4519-AB1F-9C680E580517}"/>
    <cellStyle name="Notas 2 7 4_Mes Actual" xfId="39890" xr:uid="{17157A4E-7364-44E8-BEE7-AC9EB57F4705}"/>
    <cellStyle name="Notas 2 7 5" xfId="39891" xr:uid="{9F2101EB-0DA5-4B6E-838F-90CE3CA74CC0}"/>
    <cellStyle name="Notas 2 7 5 2" xfId="39892" xr:uid="{93B134D1-B5C0-4CB2-A1F6-28CFD8BC0614}"/>
    <cellStyle name="Notas 2 7 5 2 2" xfId="39893" xr:uid="{CBECBC89-54B2-4D41-A577-AFF38DA3E802}"/>
    <cellStyle name="Notas 2 7 5 3" xfId="39894" xr:uid="{F43CC661-FD90-4E67-A451-2C58794A8BED}"/>
    <cellStyle name="Notas 2 7 5_Mes Actual" xfId="39895" xr:uid="{4781128A-0F1D-4BC2-A8E1-8D674EA356F4}"/>
    <cellStyle name="Notas 2 7 6" xfId="39896" xr:uid="{A0A95BBC-10D2-4514-858E-96FDFD2ECF5D}"/>
    <cellStyle name="Notas 2 7 6 2" xfId="39897" xr:uid="{C6959D2B-CF55-4819-A577-E149D900C845}"/>
    <cellStyle name="Notas 2 7 7" xfId="39898" xr:uid="{85BC69C7-49A2-4002-B56A-68792B8C2587}"/>
    <cellStyle name="Notas 2 7 8" xfId="39899" xr:uid="{8408E57A-29DC-4E7F-8BC7-88B42C558FB5}"/>
    <cellStyle name="Notas 2 7_Mes Actual" xfId="39900" xr:uid="{83C24E23-CD33-4DC3-BF21-C19DB29A16A7}"/>
    <cellStyle name="Notas 2 8" xfId="39901" xr:uid="{EF93D73E-E95F-4C34-9B74-1D7E486F8FB2}"/>
    <cellStyle name="Notas 2 8 2" xfId="39902" xr:uid="{477ECE0E-E61E-4AE6-AEE8-B62D7F4CC716}"/>
    <cellStyle name="Notas 2 8 2 2" xfId="39903" xr:uid="{C844FD8B-E83B-47A1-B070-64A402A2A601}"/>
    <cellStyle name="Notas 2 8 2 2 2" xfId="39904" xr:uid="{93434124-F0AA-4A98-AAF2-7F855D0ABD19}"/>
    <cellStyle name="Notas 2 8 2 2 2 2" xfId="39905" xr:uid="{8DF52883-2D93-4431-B213-880068FA0CE6}"/>
    <cellStyle name="Notas 2 8 2 2 3" xfId="39906" xr:uid="{17408B17-1EE4-4EA2-ACB8-F3B95FFF0DE3}"/>
    <cellStyle name="Notas 2 8 2 2_Mes Actual" xfId="39907" xr:uid="{41991B7B-CB77-41E7-9A28-AF4B123DED24}"/>
    <cellStyle name="Notas 2 8 2 3" xfId="39908" xr:uid="{E7E6A4CF-BB2C-4FD3-9548-00D37EA8CB62}"/>
    <cellStyle name="Notas 2 8 2 3 2" xfId="39909" xr:uid="{4F414407-B413-4722-9097-F906171135F8}"/>
    <cellStyle name="Notas 2 8 2 3 2 2" xfId="39910" xr:uid="{CD383B19-ED03-4F31-A7CB-CAF24FB8A8E0}"/>
    <cellStyle name="Notas 2 8 2 3 3" xfId="39911" xr:uid="{F29A6C70-31C5-49F3-8579-30A9C2892280}"/>
    <cellStyle name="Notas 2 8 2 3_Mes Actual" xfId="39912" xr:uid="{52B52035-F34D-4130-B175-92294893C371}"/>
    <cellStyle name="Notas 2 8 2 4" xfId="39913" xr:uid="{1C3FF4CE-12C0-44E2-B09E-9A409BC13CE8}"/>
    <cellStyle name="Notas 2 8 2 4 2" xfId="39914" xr:uid="{A12FFF8D-A864-422A-8F3A-84D1102953FB}"/>
    <cellStyle name="Notas 2 8 2 5" xfId="39915" xr:uid="{FF84D709-5020-43D7-A6F4-6BE96C846F44}"/>
    <cellStyle name="Notas 2 8 2 5 2" xfId="39916" xr:uid="{AFC1344F-9785-43E2-B5DB-BEB4F6532442}"/>
    <cellStyle name="Notas 2 8 2 6" xfId="39917" xr:uid="{5A0B0A53-9765-4F0A-8A4B-7FE6FD5ACE1A}"/>
    <cellStyle name="Notas 2 8 2_Mes Actual" xfId="39918" xr:uid="{127738CB-7793-4619-BB77-AF539D2DF2D7}"/>
    <cellStyle name="Notas 2 8 3" xfId="39919" xr:uid="{DB6AD5B9-97D9-46F2-B5D1-8EA997393E5A}"/>
    <cellStyle name="Notas 2 8 3 2" xfId="39920" xr:uid="{05DF1B3C-65B1-4F8F-8C2D-FA26104EDF52}"/>
    <cellStyle name="Notas 2 8 3 2 2" xfId="39921" xr:uid="{6338F35A-22E2-475E-918F-4FDA9BF1D306}"/>
    <cellStyle name="Notas 2 8 3 3" xfId="39922" xr:uid="{CA9A1C71-B7B0-4E6D-95E6-814BCF4EA9D0}"/>
    <cellStyle name="Notas 2 8 3_Mes Actual" xfId="39923" xr:uid="{891D65DE-9463-4F04-82C5-6B89DA765338}"/>
    <cellStyle name="Notas 2 8 4" xfId="39924" xr:uid="{CFE105CE-A922-4DAA-B0AD-313F76CDA1F6}"/>
    <cellStyle name="Notas 2 8 4 2" xfId="39925" xr:uid="{4234A6D8-B51A-4762-8013-2A21CFC5268D}"/>
    <cellStyle name="Notas 2 8 4 2 2" xfId="39926" xr:uid="{70CC7953-348D-4374-A2BC-8D63E0D19A08}"/>
    <cellStyle name="Notas 2 8 4 3" xfId="39927" xr:uid="{E8633889-76C7-4C26-877A-0A3337243AA6}"/>
    <cellStyle name="Notas 2 8 4_Mes Actual" xfId="39928" xr:uid="{01ADE253-48D7-4233-92B7-65456407FCAB}"/>
    <cellStyle name="Notas 2 8 5" xfId="39929" xr:uid="{16EF85A3-6984-4976-BA9B-D71D8F571101}"/>
    <cellStyle name="Notas 2 8 5 2" xfId="39930" xr:uid="{3C0C84F4-6B51-4527-B9A5-E41C67A4CCD3}"/>
    <cellStyle name="Notas 2 8 6" xfId="39931" xr:uid="{C6FA1530-5A3C-48E8-A63C-659C93921EC6}"/>
    <cellStyle name="Notas 2 8 7" xfId="39932" xr:uid="{425708B7-8867-4728-855B-8CC2EA106BAB}"/>
    <cellStyle name="Notas 2 8_Mes Actual" xfId="39933" xr:uid="{C98EF48A-FCCC-45D1-B9FB-4A50BFBF0747}"/>
    <cellStyle name="Notas 2 9" xfId="39934" xr:uid="{2297D820-D8AA-4404-94EF-E446D9A0D56A}"/>
    <cellStyle name="Notas 2 9 2" xfId="39935" xr:uid="{090C7F45-3291-4D77-9A0E-9D1A46369C73}"/>
    <cellStyle name="Notas 2 9 2 2" xfId="39936" xr:uid="{3A9C167D-B02A-4999-9A7E-FF4C13118A31}"/>
    <cellStyle name="Notas 2 9 2 2 2" xfId="39937" xr:uid="{6EE6350A-A969-4A58-887D-D87F87057FAB}"/>
    <cellStyle name="Notas 2 9 2 2 2 2" xfId="39938" xr:uid="{5371B3DD-C161-4D73-8B9D-1A97892063CE}"/>
    <cellStyle name="Notas 2 9 2 2 3" xfId="39939" xr:uid="{1FD396EB-7172-4721-BB05-126332D913EF}"/>
    <cellStyle name="Notas 2 9 2 2_Mes Actual" xfId="39940" xr:uid="{D9A2322D-962A-4082-BE86-89FD139E5A60}"/>
    <cellStyle name="Notas 2 9 2 3" xfId="39941" xr:uid="{97C35CD7-CCFF-45FC-AF87-4854196DD03E}"/>
    <cellStyle name="Notas 2 9 2 3 2" xfId="39942" xr:uid="{00C1E705-2250-4F0B-B707-ACAC088CA904}"/>
    <cellStyle name="Notas 2 9 2 3 2 2" xfId="39943" xr:uid="{BC89BF0A-9522-4C97-A5B5-232DF3CFC2C7}"/>
    <cellStyle name="Notas 2 9 2 3 3" xfId="39944" xr:uid="{D47FE50C-CB43-4792-B691-D1ABDC4DD720}"/>
    <cellStyle name="Notas 2 9 2 3_Mes Actual" xfId="39945" xr:uid="{A43406E6-3ADE-4D11-8D8B-1B236D0A6431}"/>
    <cellStyle name="Notas 2 9 2 4" xfId="39946" xr:uid="{AA8DFCC0-CA16-4B74-98CF-03D190FE3BA5}"/>
    <cellStyle name="Notas 2 9 2 4 2" xfId="39947" xr:uid="{7EA576FA-C828-4647-A697-0CB79AC29F23}"/>
    <cellStyle name="Notas 2 9 2 5" xfId="39948" xr:uid="{3B37DC5B-5B55-4BCA-87FF-9FCC7AC7520B}"/>
    <cellStyle name="Notas 2 9 2 5 2" xfId="39949" xr:uid="{27E8D46D-C68C-4AC1-8FF4-8D1DED223FE3}"/>
    <cellStyle name="Notas 2 9 2 6" xfId="39950" xr:uid="{61787C7B-A201-491B-88D9-B7C5BB85E903}"/>
    <cellStyle name="Notas 2 9 2_Mes Actual" xfId="39951" xr:uid="{63FEC0D2-51B2-4DF3-8203-9C43E931A722}"/>
    <cellStyle name="Notas 2 9 3" xfId="39952" xr:uid="{F36F5122-7FAA-4D07-81E9-047748FC6EAD}"/>
    <cellStyle name="Notas 2 9 3 2" xfId="39953" xr:uid="{F88B2585-5295-4673-AE08-0A65A0BBE283}"/>
    <cellStyle name="Notas 2 9 3 2 2" xfId="39954" xr:uid="{01C8C20D-C3FD-433D-8A5E-7F77B06E827F}"/>
    <cellStyle name="Notas 2 9 3 3" xfId="39955" xr:uid="{217A4528-25EC-41BC-97B0-629C7117E3E4}"/>
    <cellStyle name="Notas 2 9 3_Mes Actual" xfId="39956" xr:uid="{6757B601-8030-4DE1-B36C-99A2F93924AC}"/>
    <cellStyle name="Notas 2 9 4" xfId="39957" xr:uid="{CA8245C6-1D3D-4445-971A-CAE0F12CBF1C}"/>
    <cellStyle name="Notas 2 9 4 2" xfId="39958" xr:uid="{22D459FF-28BE-486F-91AB-45984A9A5F39}"/>
    <cellStyle name="Notas 2 9 4 2 2" xfId="39959" xr:uid="{EEDDEF86-18DB-4922-8936-0764B215AA3A}"/>
    <cellStyle name="Notas 2 9 4 3" xfId="39960" xr:uid="{77E23B40-E714-4ED4-A314-3E303A02E416}"/>
    <cellStyle name="Notas 2 9 4_Mes Actual" xfId="39961" xr:uid="{26B659F7-2A49-421A-B23D-A4498BD77A9B}"/>
    <cellStyle name="Notas 2 9 5" xfId="39962" xr:uid="{55A05AFC-8F20-4755-BAF4-0DD09D14F83A}"/>
    <cellStyle name="Notas 2 9 5 2" xfId="39963" xr:uid="{E64DEA58-5175-445C-AD80-DA22D92463C6}"/>
    <cellStyle name="Notas 2 9 6" xfId="39964" xr:uid="{AB64DB52-0262-48C9-83E3-52D75A4161B8}"/>
    <cellStyle name="Notas 2 9 7" xfId="39965" xr:uid="{B9945ED9-224D-4F05-B87F-261C2379EF0A}"/>
    <cellStyle name="Notas 2 9_Mes Actual" xfId="39966" xr:uid="{24C60BFF-835D-4334-958A-242E0054C3CB}"/>
    <cellStyle name="Notas 2_Mes Actual" xfId="39967" xr:uid="{CE76AD34-5A24-4C86-9781-9A40F1A2B031}"/>
    <cellStyle name="Notas 20" xfId="39968" xr:uid="{246BE866-9E7A-4FEF-8DA8-8ED2BC50F078}"/>
    <cellStyle name="Notas 20 2" xfId="39969" xr:uid="{FED0CE83-5AC5-48EF-94AF-6E94C5B4983D}"/>
    <cellStyle name="Notas 21" xfId="39970" xr:uid="{3077B2E1-CFDB-42DD-A076-2D9BC5C28C6F}"/>
    <cellStyle name="Notas 21 2" xfId="39971" xr:uid="{2CBAFF00-A538-486D-AD27-C86BF766BDF0}"/>
    <cellStyle name="Notas 22" xfId="39972" xr:uid="{2AEBA57E-C1A1-4C90-ABA6-6609F7005F41}"/>
    <cellStyle name="Notas 22 2" xfId="39973" xr:uid="{095731FB-8668-43B5-B4B4-E3921A7184D9}"/>
    <cellStyle name="Notas 23" xfId="39974" xr:uid="{AF58C175-2FC5-43FB-BA20-7861D3087276}"/>
    <cellStyle name="Notas 23 2" xfId="39975" xr:uid="{911EDC2F-5EAA-4DB8-B865-8A65BC6AC0CF}"/>
    <cellStyle name="Notas 24" xfId="39976" xr:uid="{20A9903D-E07B-40D6-9438-74F57C74CEFB}"/>
    <cellStyle name="Notas 24 2" xfId="39977" xr:uid="{B6F6A22E-67A5-4286-ADC4-C3343B0105B7}"/>
    <cellStyle name="Notas 25" xfId="39978" xr:uid="{13AAB058-5D6E-4443-A94A-383474070AC5}"/>
    <cellStyle name="Notas 25 2" xfId="39979" xr:uid="{9C8F90B3-0263-4535-9D2F-63E4BC7A6910}"/>
    <cellStyle name="Notas 26" xfId="39980" xr:uid="{1CF25DFE-2537-4858-A389-7E9CAE1261DB}"/>
    <cellStyle name="Notas 26 2" xfId="39981" xr:uid="{F79C1CB3-F373-42EF-82B6-767897A0F877}"/>
    <cellStyle name="Notas 27" xfId="39982" xr:uid="{512B0F01-027D-4E75-835E-FB6A1D397AC7}"/>
    <cellStyle name="Notas 27 2" xfId="39983" xr:uid="{F727E868-FDAF-41E8-AD51-1CCC6A19B8E3}"/>
    <cellStyle name="Notas 28" xfId="39984" xr:uid="{E46857C2-17CA-485D-B28B-EA3D0B83D6E0}"/>
    <cellStyle name="Notas 28 2" xfId="39985" xr:uid="{A460E45F-7979-4661-92ED-564056B24B77}"/>
    <cellStyle name="Notas 29" xfId="39986" xr:uid="{1CC9773F-D82A-48C0-8452-E1D713EA48D0}"/>
    <cellStyle name="Notas 29 2" xfId="39987" xr:uid="{3461EDE5-72F5-433B-8800-4CB870787FC8}"/>
    <cellStyle name="Notas 3" xfId="39988" xr:uid="{A28B93B6-AF61-43A4-9B2A-91529CECE8D5}"/>
    <cellStyle name="Notas 3 2" xfId="39989" xr:uid="{5DEC0BC7-1F86-4A41-B6BC-E6BAF8E2EA31}"/>
    <cellStyle name="Notas 3 2 2" xfId="39990" xr:uid="{D6955BE7-E56F-4CE6-9736-16918497398C}"/>
    <cellStyle name="Notas 3 2 3" xfId="39991" xr:uid="{5F8390B2-A846-48DE-A981-34AF61F62789}"/>
    <cellStyle name="Notas 3 3" xfId="39992" xr:uid="{BE027C29-CFC3-4C37-96FD-4D06E5545A60}"/>
    <cellStyle name="Notas 3 3 2" xfId="39993" xr:uid="{3D9AD3EC-10AB-49D3-9D70-DA758FDAB8F9}"/>
    <cellStyle name="Notas 3 4" xfId="39994" xr:uid="{CEEB9D18-B3CA-42F3-AFF9-90775EA69751}"/>
    <cellStyle name="Notas 3 4 2" xfId="39995" xr:uid="{391254FC-60B8-44F8-9E74-1A934CA61D20}"/>
    <cellStyle name="Notas 3 5" xfId="39996" xr:uid="{AAE7F7EA-E6B9-49DE-B391-CB12B798D302}"/>
    <cellStyle name="Notas 3 5 2" xfId="39997" xr:uid="{1FA20D42-5E6B-47C8-9703-B4DAB67FC111}"/>
    <cellStyle name="Notas 3_CUADRE TITULOS OTRAS MONEDAS" xfId="39998" xr:uid="{7904D291-B1FA-46C7-B1DE-9B56BB79B7B5}"/>
    <cellStyle name="Notas 30" xfId="39999" xr:uid="{8534843A-8534-44E1-BD61-40E898820F3D}"/>
    <cellStyle name="Notas 30 2" xfId="40000" xr:uid="{0E82AEC2-32A7-4A6C-8827-1DA47731380B}"/>
    <cellStyle name="Notas 31" xfId="40001" xr:uid="{DDFAC133-DD8C-46FA-A6CA-88F0AEEA96B8}"/>
    <cellStyle name="Notas 31 2" xfId="40002" xr:uid="{9DE6A28D-34EA-4CFC-883A-C74933C45E32}"/>
    <cellStyle name="Notas 32" xfId="40003" xr:uid="{92C0388C-B7F9-43EC-AE9E-3BC0712A1BBD}"/>
    <cellStyle name="Notas 32 2" xfId="40004" xr:uid="{5D7BD203-7022-4B88-915A-421C95EEA664}"/>
    <cellStyle name="Notas 33" xfId="40005" xr:uid="{1773D7EA-1E84-4CAC-8703-77C9617B7386}"/>
    <cellStyle name="Notas 33 2" xfId="40006" xr:uid="{EB36B76F-C548-4DB8-B9D4-D76AD54F6F0A}"/>
    <cellStyle name="Notas 34" xfId="40007" xr:uid="{4D969B57-505F-41D6-A724-558AFFEF2300}"/>
    <cellStyle name="Notas 34 2" xfId="40008" xr:uid="{BDEA4048-469D-4AB0-B737-53AAA7FF3A19}"/>
    <cellStyle name="Notas 35" xfId="40009" xr:uid="{0CD54EC4-4B4B-4EFC-9027-25981A947799}"/>
    <cellStyle name="Notas 35 2" xfId="40010" xr:uid="{B9BC4A0A-5BC5-4E31-B044-DF0E94A986C2}"/>
    <cellStyle name="Notas 36" xfId="40011" xr:uid="{08EE66A3-A591-4999-A8F3-A0C639AF4E5D}"/>
    <cellStyle name="Notas 36 2" xfId="40012" xr:uid="{E0E473E4-915A-4569-9CC7-56B9E7C8FB84}"/>
    <cellStyle name="Notas 37" xfId="40013" xr:uid="{7016CD7E-CD5E-464A-8572-54DA00236035}"/>
    <cellStyle name="Notas 37 2" xfId="40014" xr:uid="{D92101C3-3F58-4143-8130-F876D72F9811}"/>
    <cellStyle name="Notas 38" xfId="40015" xr:uid="{D014B124-08B4-4657-BC78-3E8DB13E848B}"/>
    <cellStyle name="Notas 38 2" xfId="40016" xr:uid="{CA019883-A4B2-4F54-9D04-FB9E059F7D93}"/>
    <cellStyle name="Notas 39" xfId="40017" xr:uid="{F4F9CA1B-2954-463C-B259-1F693F7581B4}"/>
    <cellStyle name="Notas 39 2" xfId="40018" xr:uid="{E9AB42D3-C8E2-49DD-B2F0-063B887D812B}"/>
    <cellStyle name="Notas 4" xfId="40019" xr:uid="{0142E257-6113-414F-BCDF-96CB32490F73}"/>
    <cellStyle name="Notas 4 2" xfId="40020" xr:uid="{0A89F0D8-FA1B-414A-BBF2-33DA3B4321D8}"/>
    <cellStyle name="Notas 4 2 2" xfId="40021" xr:uid="{EB6E3971-D7DA-4227-BCEB-9754C1135989}"/>
    <cellStyle name="Notas 4 2 3" xfId="40022" xr:uid="{DA10B6CF-12D4-41CF-ADC7-46E536F626CC}"/>
    <cellStyle name="Notas 4 3" xfId="40023" xr:uid="{2E2CBA44-B067-4B27-90D3-D8143105AEB3}"/>
    <cellStyle name="Notas 4 3 2" xfId="40024" xr:uid="{E2825C1A-67EB-4BC6-83CE-AFEDF9E24574}"/>
    <cellStyle name="Notas 4 4" xfId="40025" xr:uid="{5D00C0B1-73A8-4A35-A50C-41049F994B56}"/>
    <cellStyle name="Notas 4 4 2" xfId="40026" xr:uid="{167E51B1-652E-466C-AFB7-4E6AE378F99E}"/>
    <cellStyle name="Notas 4 5" xfId="40027" xr:uid="{322BB981-99EE-4457-9E88-F57E68266616}"/>
    <cellStyle name="Notas 4 5 2" xfId="40028" xr:uid="{E5CC30B0-B8B4-4B55-B1F9-B50C0B7B5129}"/>
    <cellStyle name="Notas 4 6" xfId="40029" xr:uid="{E1E212A8-8AE3-43A2-93AF-5D1B2E156DC0}"/>
    <cellStyle name="Notas 4 7" xfId="40030" xr:uid="{EC1384F2-CF3B-45AE-BE04-F6D62B57D2BB}"/>
    <cellStyle name="Notas 4_CUADRE TITULOS OTRAS MONEDAS" xfId="40031" xr:uid="{C19BC660-13B7-4AFD-92E1-CE2924A7321E}"/>
    <cellStyle name="Notas 40" xfId="40032" xr:uid="{4B9CF0A3-341F-493C-9598-F651DB4C2DD8}"/>
    <cellStyle name="Notas 40 2" xfId="40033" xr:uid="{CA2B8526-5296-46AC-982C-20CACEC50C2C}"/>
    <cellStyle name="Notas 41" xfId="40034" xr:uid="{198B0411-581B-4270-A6E8-66A31416DC38}"/>
    <cellStyle name="Notas 41 2" xfId="40035" xr:uid="{436E70C5-DBB2-4347-A569-B3F94512479E}"/>
    <cellStyle name="Notas 42" xfId="40036" xr:uid="{665B3D90-A965-422E-82A7-B961446BD9C1}"/>
    <cellStyle name="Notas 42 2" xfId="40037" xr:uid="{4D50E17E-FA8E-450B-AD0F-5441C2B1ED4C}"/>
    <cellStyle name="Notas 43" xfId="40038" xr:uid="{5F2CE96F-7780-4C9F-91B0-123AA7FDE857}"/>
    <cellStyle name="Notas 43 2" xfId="40039" xr:uid="{1D5C2E02-BA94-42A3-A68C-C4E63AB19C40}"/>
    <cellStyle name="Notas 44" xfId="40040" xr:uid="{C6E18C56-A316-474F-9FAE-49E862A402FB}"/>
    <cellStyle name="Notas 44 2" xfId="40041" xr:uid="{52FA326E-DFAB-458D-8E05-57E05E8A6CC2}"/>
    <cellStyle name="Notas 45" xfId="40042" xr:uid="{DD73FAAB-478E-4F36-B12E-06FBB1186E07}"/>
    <cellStyle name="Notas 45 2" xfId="40043" xr:uid="{4B6E883C-EEA5-47B6-8763-54C607F83DA0}"/>
    <cellStyle name="Notas 46" xfId="40044" xr:uid="{A7EB7D8F-5EF7-4679-8FE1-FE82A077345F}"/>
    <cellStyle name="Notas 46 2" xfId="40045" xr:uid="{8CF77C29-26D3-40AB-B130-609FDF363D20}"/>
    <cellStyle name="Notas 47" xfId="40046" xr:uid="{A0E9F708-5E7F-4E1D-958A-382C9A5AA281}"/>
    <cellStyle name="Notas 47 2" xfId="40047" xr:uid="{46BB4E18-600A-411A-8169-A0CFD40C5232}"/>
    <cellStyle name="Notas 48" xfId="40048" xr:uid="{E3F62FD4-7D9A-4AFE-B7F7-C06FC1557EB6}"/>
    <cellStyle name="Notas 48 2" xfId="40049" xr:uid="{BCD7D3B6-67CD-4D44-9F0B-64466845ADC3}"/>
    <cellStyle name="Notas 49" xfId="40050" xr:uid="{591ADC8B-C107-4E31-BD33-6A03DB8E4314}"/>
    <cellStyle name="Notas 49 2" xfId="40051" xr:uid="{291FBD78-8679-4FED-ADE1-9D31FD1527EA}"/>
    <cellStyle name="Notas 5" xfId="40052" xr:uid="{929587FC-7582-48EB-B0A1-FAB70371B9B6}"/>
    <cellStyle name="Notas 5 2" xfId="40053" xr:uid="{02EBFA76-0D5D-44C4-AD77-A9A8A3CF7BE7}"/>
    <cellStyle name="Notas 5 2 2" xfId="40054" xr:uid="{3EB1E140-AC69-4015-AB6B-16AD46CCFC0B}"/>
    <cellStyle name="Notas 5 2 3" xfId="40055" xr:uid="{F90C75DD-7150-481C-9F83-C7AA1532D2E2}"/>
    <cellStyle name="Notas 5 3" xfId="40056" xr:uid="{FB3A3988-AF3B-41EF-A38D-24C8829B1D3B}"/>
    <cellStyle name="Notas 5 3 2" xfId="40057" xr:uid="{1B28F5A3-B4F0-4B15-93BF-37379B07B86E}"/>
    <cellStyle name="Notas 5 4" xfId="40058" xr:uid="{B1BCC84A-E4B1-4D9C-89C7-48168B80D154}"/>
    <cellStyle name="Notas 5 4 2" xfId="40059" xr:uid="{A162ABF4-9C4E-40F1-898E-226893E9F946}"/>
    <cellStyle name="Notas 5 5" xfId="40060" xr:uid="{E18F6B93-5A1C-4F8D-B4CE-04C469B17C32}"/>
    <cellStyle name="Notas 5 5 2" xfId="40061" xr:uid="{1299BAE1-34E5-470B-A86E-2224D0D270C3}"/>
    <cellStyle name="Notas 5 6" xfId="40062" xr:uid="{9E81495B-1E0B-430A-8544-0705E4495CE3}"/>
    <cellStyle name="Notas 5 7" xfId="40063" xr:uid="{6FAF132A-84E0-4289-B530-A723A84F25B5}"/>
    <cellStyle name="Notas 5_CUADRE TITULOS OTRAS MONEDAS" xfId="40064" xr:uid="{B8F8455D-BE2C-4EFF-BF21-14CE4316BA3F}"/>
    <cellStyle name="Notas 50" xfId="40065" xr:uid="{3DFA9785-9695-43D8-87A4-727E8627D704}"/>
    <cellStyle name="Notas 50 2" xfId="40066" xr:uid="{37B6065C-7052-47E7-932A-CC2BC0F67403}"/>
    <cellStyle name="Notas 51" xfId="40067" xr:uid="{AD8A7758-C930-498C-AAB1-DC3FB7EB6D1F}"/>
    <cellStyle name="Notas 51 2" xfId="40068" xr:uid="{0A28A3C9-2F91-4DCC-8EB8-BB4B60A320AA}"/>
    <cellStyle name="Notas 52" xfId="40069" xr:uid="{3C15E5B3-EB74-4C7E-9B0A-C5E1806B4112}"/>
    <cellStyle name="Notas 52 2" xfId="40070" xr:uid="{9B598D2F-655D-4635-93F9-BCE12051A5B5}"/>
    <cellStyle name="Notas 53" xfId="40071" xr:uid="{D2BEEC52-89C1-4F43-8F1A-DC2BB92B2C48}"/>
    <cellStyle name="Notas 53 2" xfId="40072" xr:uid="{2A7EBDD6-3EC2-4F14-B6A3-447C40E14442}"/>
    <cellStyle name="Notas 54" xfId="40073" xr:uid="{A85C5A61-99F6-4805-828D-AF52F9EDBCF9}"/>
    <cellStyle name="Notas 54 2" xfId="40074" xr:uid="{91034DA8-789A-499B-B1EC-2871D28AFE4B}"/>
    <cellStyle name="Notas 55" xfId="40075" xr:uid="{E32FD22A-977A-44DE-A455-2E6F5F27D880}"/>
    <cellStyle name="Notas 55 2" xfId="40076" xr:uid="{FDD45FD7-6C15-4D6D-928D-1B205FC364C9}"/>
    <cellStyle name="Notas 56" xfId="40077" xr:uid="{98769037-88F8-4556-90BB-E89C5ACEA57D}"/>
    <cellStyle name="Notas 56 2" xfId="40078" xr:uid="{CE37F78F-D8EF-415C-B896-9C0C284AEB3C}"/>
    <cellStyle name="Notas 57" xfId="40079" xr:uid="{8A62AD62-7046-456A-8C73-30A3A03B730E}"/>
    <cellStyle name="Notas 57 2" xfId="40080" xr:uid="{DFEBDAE4-9F10-47A2-AC8A-405E06F456C8}"/>
    <cellStyle name="Notas 58" xfId="40081" xr:uid="{496F9773-67E4-4193-8FCD-5FBA98989FEC}"/>
    <cellStyle name="Notas 58 2" xfId="40082" xr:uid="{C6112973-E553-49C9-B98D-905131BBEEB2}"/>
    <cellStyle name="Notas 59" xfId="40083" xr:uid="{DABF0DEC-966B-4136-AC07-1C7E2233EE56}"/>
    <cellStyle name="Notas 59 2" xfId="40084" xr:uid="{72CB89B3-6103-426D-8CC4-3A310F15F9C7}"/>
    <cellStyle name="Notas 6" xfId="40085" xr:uid="{DABC11F0-D064-46C5-9FD3-65D6EEA24D8D}"/>
    <cellStyle name="Notas 6 2" xfId="40086" xr:uid="{231371C6-679D-48F7-AD2C-033FB47EE3AB}"/>
    <cellStyle name="Notas 6 2 2" xfId="40087" xr:uid="{509B515E-B74C-4A87-855C-FE460F848EAA}"/>
    <cellStyle name="Notas 6 2 3" xfId="40088" xr:uid="{3BAC4826-D868-4A9B-B497-8301BC68E8A2}"/>
    <cellStyle name="Notas 6 3" xfId="40089" xr:uid="{03B3EF96-4260-42C1-A5C8-39A38CFC9E39}"/>
    <cellStyle name="Notas 6 3 2" xfId="40090" xr:uid="{9F1D34A1-5739-4EDB-9076-38418552553C}"/>
    <cellStyle name="Notas 6 4" xfId="40091" xr:uid="{A975B85A-7921-45D1-887B-5257F860C606}"/>
    <cellStyle name="Notas 6 4 2" xfId="40092" xr:uid="{0CA2E67E-1684-4BFD-9AC0-3BC972F07554}"/>
    <cellStyle name="Notas 6 5" xfId="40093" xr:uid="{AFD19B5E-5280-4A10-88AA-0E22FF23BCEB}"/>
    <cellStyle name="Notas 6 5 2" xfId="40094" xr:uid="{3A2A5D55-DF94-469D-BFD8-2A4A41D60770}"/>
    <cellStyle name="Notas 6 6" xfId="40095" xr:uid="{7CA54B65-9872-4A98-85C1-32FB97B8C37A}"/>
    <cellStyle name="Notas 6 7" xfId="40096" xr:uid="{BDA446B2-295F-4662-8A86-C325DAA32D57}"/>
    <cellStyle name="Notas 6_CUADRE TITULOS OTRAS MONEDAS" xfId="40097" xr:uid="{BD3AFC5E-4733-407B-903B-B34287314115}"/>
    <cellStyle name="Notas 60" xfId="40098" xr:uid="{E9897089-8FFE-4443-A839-40A8A85484D0}"/>
    <cellStyle name="Notas 60 2" xfId="40099" xr:uid="{46B681B0-FCB3-40A6-A5C0-1F5CD7D276C9}"/>
    <cellStyle name="Notas 61" xfId="40100" xr:uid="{EA0F3E98-24E7-4D06-B394-295FDBBEC6B3}"/>
    <cellStyle name="Notas 61 2" xfId="40101" xr:uid="{EC7CC80F-6FB5-430D-B882-80B9091B2785}"/>
    <cellStyle name="Notas 62" xfId="40102" xr:uid="{2B0895D0-D162-4786-BEDB-78219FBC827A}"/>
    <cellStyle name="Notas 62 2" xfId="40103" xr:uid="{24225E92-A526-4BEA-95A6-C3150BC707E1}"/>
    <cellStyle name="Notas 63" xfId="40104" xr:uid="{FFCFF259-1AD7-4175-B26C-6BE0DFAB34CF}"/>
    <cellStyle name="Notas 63 2" xfId="40105" xr:uid="{6A079AF0-AE02-481E-8DC2-99DC0B4CF25D}"/>
    <cellStyle name="Notas 64" xfId="40106" xr:uid="{74B6E5A1-66B9-45D4-9B33-E1C842E8C4C9}"/>
    <cellStyle name="Notas 64 2" xfId="40107" xr:uid="{A0CF2AE8-CF89-4FEF-BDBD-0E3336EAD029}"/>
    <cellStyle name="Notas 65" xfId="40108" xr:uid="{166106B0-096B-4636-9D3C-B2BDCDD992B9}"/>
    <cellStyle name="Notas 65 2" xfId="40109" xr:uid="{03158FDA-B41A-4AD4-A682-0AEDF8CB63A2}"/>
    <cellStyle name="Notas 66" xfId="40110" xr:uid="{A916727F-B7B7-46F8-AE7F-260A5FD0D303}"/>
    <cellStyle name="Notas 66 2" xfId="40111" xr:uid="{E65FEB55-C477-429E-86BB-63A768B1C469}"/>
    <cellStyle name="Notas 67" xfId="40112" xr:uid="{93340F10-AF5B-47EA-818A-71FD19D2EF2C}"/>
    <cellStyle name="Notas 67 2" xfId="40113" xr:uid="{ABEE7926-AD75-45FF-BF59-D38702581B4E}"/>
    <cellStyle name="Notas 68" xfId="40114" xr:uid="{F076D814-1DB7-486E-9A55-5AE1D24E9CBE}"/>
    <cellStyle name="Notas 68 2" xfId="40115" xr:uid="{E253D222-FC47-4E78-A3CF-AC43A49D6813}"/>
    <cellStyle name="Notas 69" xfId="40116" xr:uid="{809A3E48-29B5-4D89-ABD7-A6A265DB620C}"/>
    <cellStyle name="Notas 69 2" xfId="40117" xr:uid="{D05C00A3-2567-4C63-A575-1229415E7AFB}"/>
    <cellStyle name="Notas 7" xfId="40118" xr:uid="{E6BA58C4-AB65-4B0F-87D8-C2983D922ABC}"/>
    <cellStyle name="Notas 7 2" xfId="40119" xr:uid="{E183D171-E03A-40C0-90A8-B1E94FF3279F}"/>
    <cellStyle name="Notas 7 2 2" xfId="40120" xr:uid="{7E2D7E57-94DC-48EB-BA35-ACD5DC610191}"/>
    <cellStyle name="Notas 7 2 3" xfId="40121" xr:uid="{A29E69BC-E186-4FE5-8197-3C9537CD2431}"/>
    <cellStyle name="Notas 7 3" xfId="40122" xr:uid="{E770874C-F052-4568-A229-F260BFFDC6CF}"/>
    <cellStyle name="Notas 7 3 2" xfId="40123" xr:uid="{1EF79992-B6BC-499C-BAEA-0BD2BAEBCC95}"/>
    <cellStyle name="Notas 7 4" xfId="40124" xr:uid="{8A1E123D-E24B-4008-BAAE-CB345A22F592}"/>
    <cellStyle name="Notas 7 4 2" xfId="40125" xr:uid="{90F2374B-9262-4E26-96C5-1A2E37F29557}"/>
    <cellStyle name="Notas 7 5" xfId="40126" xr:uid="{E05179F8-A985-460C-AF0C-54A4E000D443}"/>
    <cellStyle name="Notas 7 5 2" xfId="40127" xr:uid="{262B8EF6-FB83-4F81-8C4A-A22A4C06A7F7}"/>
    <cellStyle name="Notas 7 6" xfId="40128" xr:uid="{7570077F-A45A-42FA-B83D-43FE06DBE2F5}"/>
    <cellStyle name="Notas 7 7" xfId="40129" xr:uid="{208DB16E-22C9-49CF-9F52-508E7C6E3BA3}"/>
    <cellStyle name="Notas 7_CUADRE TITULOS OTRAS MONEDAS" xfId="40130" xr:uid="{6571F524-A120-43B2-B67E-38BDDAE1CEDB}"/>
    <cellStyle name="Notas 70" xfId="40131" xr:uid="{C7BBC8EC-76F4-4A2B-9E7E-7BDB7B034CE1}"/>
    <cellStyle name="Notas 70 2" xfId="40132" xr:uid="{D42DEFA4-9277-4A75-9157-3E1AD964E02F}"/>
    <cellStyle name="Notas 71" xfId="40133" xr:uid="{E9DCABB6-FDAD-4737-BCD0-83517CE5EEBB}"/>
    <cellStyle name="Notas 71 2" xfId="40134" xr:uid="{1BF0AE2A-55B4-43A8-BF4A-124448571D99}"/>
    <cellStyle name="Notas 72" xfId="40135" xr:uid="{991BE3A2-5AB0-4375-8701-B6A3087ABA07}"/>
    <cellStyle name="Notas 72 2" xfId="40136" xr:uid="{10360B55-08FD-48B2-ACC7-E364E8EF8E4E}"/>
    <cellStyle name="Notas 73" xfId="40137" xr:uid="{DD676BB8-03B4-4660-87FE-CE18CF4D7021}"/>
    <cellStyle name="Notas 73 2" xfId="40138" xr:uid="{6814CB04-26F4-4673-9B49-82FB46727E76}"/>
    <cellStyle name="Notas 74" xfId="40139" xr:uid="{2E3C2045-C3A4-400A-929C-007F97B5A9E8}"/>
    <cellStyle name="Notas 74 2" xfId="40140" xr:uid="{25B04DD1-F951-4E3F-82DE-5F64CD246637}"/>
    <cellStyle name="Notas 75" xfId="40141" xr:uid="{DAB3E601-81D5-47EA-9AD6-C5D5526E34F2}"/>
    <cellStyle name="Notas 75 2" xfId="40142" xr:uid="{7A254D0F-A3D2-41B2-B883-24CCADD9A523}"/>
    <cellStyle name="Notas 76" xfId="40143" xr:uid="{6F6B4CA0-480E-4F7E-8EA0-8F17AE66F43F}"/>
    <cellStyle name="Notas 76 2" xfId="40144" xr:uid="{5BF0F6D5-DD99-4DA2-8E0D-4A91B801913D}"/>
    <cellStyle name="Notas 77" xfId="40145" xr:uid="{80A688E8-0CEF-4B63-B8F2-8A87FA5E5238}"/>
    <cellStyle name="Notas 77 2" xfId="40146" xr:uid="{A05B1228-4659-48D2-95EA-12902B5B6CCD}"/>
    <cellStyle name="Notas 78" xfId="40147" xr:uid="{957DDA10-8527-4907-AE91-E7B003A9B95B}"/>
    <cellStyle name="Notas 78 2" xfId="40148" xr:uid="{64592369-1A7D-4225-ADD0-5CF1CE8E85F7}"/>
    <cellStyle name="Notas 79" xfId="40149" xr:uid="{12EEB4D7-C1AA-48D4-BC42-50E46A9980AF}"/>
    <cellStyle name="Notas 79 2" xfId="40150" xr:uid="{F94BC4B5-F2F9-4A3D-8F9A-31C88FF40966}"/>
    <cellStyle name="Notas 8" xfId="40151" xr:uid="{F7464BB8-1749-4E2D-BE7E-123ADF95EBF5}"/>
    <cellStyle name="Notas 8 2" xfId="40152" xr:uid="{0C3FC261-898C-4AC8-A67D-EC05CB7DA4FF}"/>
    <cellStyle name="Notas 8 2 2" xfId="40153" xr:uid="{F3E5ECA0-9D55-41B4-B229-627F57AC4506}"/>
    <cellStyle name="Notas 8 2 3" xfId="40154" xr:uid="{7FB327F9-9B5A-47E2-92D8-10D4DBAB5789}"/>
    <cellStyle name="Notas 8 3" xfId="40155" xr:uid="{A677C2B8-BCD3-4A1F-BA4C-31F6BEDD8861}"/>
    <cellStyle name="Notas 8 3 2" xfId="40156" xr:uid="{61FAB200-C962-412E-A2AD-08620FF1BC3E}"/>
    <cellStyle name="Notas 8 4" xfId="40157" xr:uid="{B9A7D709-3677-4505-BE69-E79576782438}"/>
    <cellStyle name="Notas 8 5" xfId="40158" xr:uid="{5AC7684F-A365-4772-8E45-3B9E3038974A}"/>
    <cellStyle name="Notas 8_CUADRE TITULOS OTRAS MONEDAS" xfId="40159" xr:uid="{74A60346-5F4F-4728-B079-1C8BB075272B}"/>
    <cellStyle name="Notas 80" xfId="40160" xr:uid="{EAF1E066-4164-4FA5-A555-5076C5180756}"/>
    <cellStyle name="Notas 80 2" xfId="40161" xr:uid="{D2A02376-4956-4304-856F-2A3DE43395A6}"/>
    <cellStyle name="Notas 81" xfId="40162" xr:uid="{A5A7D3B8-3866-4AC7-993A-B3C8CDC5B455}"/>
    <cellStyle name="Notas 81 2" xfId="40163" xr:uid="{1E642CE3-7371-4D9F-82D3-BF2F16F3A541}"/>
    <cellStyle name="Notas 82" xfId="40164" xr:uid="{4AFFEB7B-43E9-4795-9260-F61915C1D399}"/>
    <cellStyle name="Notas 82 2" xfId="40165" xr:uid="{00695F2B-36EA-415B-A64C-DB36CBD96C19}"/>
    <cellStyle name="Notas 83" xfId="40166" xr:uid="{D0ED164C-029A-45F6-B685-6B1B2E34B272}"/>
    <cellStyle name="Notas 83 2" xfId="40167" xr:uid="{AC0F0C63-A4AF-4EF7-811F-EEDD1767B6C2}"/>
    <cellStyle name="Notas 84" xfId="40168" xr:uid="{D02C73AC-6158-4328-80EA-B9EDDC92F415}"/>
    <cellStyle name="Notas 84 2" xfId="40169" xr:uid="{42735F2F-95DC-4619-ADEB-40504FBF8AA7}"/>
    <cellStyle name="Notas 85" xfId="40170" xr:uid="{407DBF5D-D4F9-4A31-9F9A-62E0E9308E4E}"/>
    <cellStyle name="Notas 85 2" xfId="40171" xr:uid="{AE29F499-3C46-4FD0-9EF6-25FFBEC0F98C}"/>
    <cellStyle name="Notas 86" xfId="40172" xr:uid="{FD26E9E2-FFAB-4AF0-B5E0-DC977E278080}"/>
    <cellStyle name="Notas 86 2" xfId="40173" xr:uid="{F14A5D1C-AA2B-465A-AD05-96817076C2DB}"/>
    <cellStyle name="Notas 87" xfId="40174" xr:uid="{31B00381-E6D2-400F-8DAE-E18DAA747938}"/>
    <cellStyle name="Notas 87 2" xfId="40175" xr:uid="{86170C17-8D32-4B4C-B0B8-7CE8CE5B643B}"/>
    <cellStyle name="Notas 88" xfId="40176" xr:uid="{F99ED4F1-E17D-4F56-A56A-719C1B5663AA}"/>
    <cellStyle name="Notas 88 2" xfId="40177" xr:uid="{722205B6-8054-42A8-BBED-F9D849E72600}"/>
    <cellStyle name="Notas 89" xfId="40178" xr:uid="{5AFBFF41-DF4E-4C32-B7D8-1FE1B01C91D6}"/>
    <cellStyle name="Notas 89 2" xfId="40179" xr:uid="{F0AE6E4B-F05C-4A09-BDAC-F13233481807}"/>
    <cellStyle name="Notas 9" xfId="40180" xr:uid="{C19F6564-0FC1-4395-B558-BC19BFDD420D}"/>
    <cellStyle name="Notas 9 2" xfId="40181" xr:uid="{08FE12B0-47FA-4F5F-937D-7714CAC6FB4D}"/>
    <cellStyle name="Notas 9 2 2" xfId="40182" xr:uid="{1485F7AB-0886-4055-A129-32F7245EC05A}"/>
    <cellStyle name="Notas 9 2 3" xfId="40183" xr:uid="{CF8956FB-56C3-465D-A941-710B9E5D6132}"/>
    <cellStyle name="Notas 9 3" xfId="40184" xr:uid="{CEF37097-D4CE-49AD-9ECB-A5CC42C6EF57}"/>
    <cellStyle name="Notas 9 3 2" xfId="40185" xr:uid="{656DB8E0-C9B8-4116-9868-0AA2488879C6}"/>
    <cellStyle name="Notas 9 4" xfId="40186" xr:uid="{277C2359-B99E-48F8-A560-44A7A474E7AB}"/>
    <cellStyle name="Notas 9 5" xfId="40187" xr:uid="{07A57566-EFB8-4C70-81CB-FEB03A87D067}"/>
    <cellStyle name="Notas 9_CUADRE TITULOS OTRAS MONEDAS" xfId="40188" xr:uid="{F0216ABA-25AD-4A29-B09C-BFFFF4E22AE3}"/>
    <cellStyle name="Notas 90" xfId="40189" xr:uid="{245B2054-79BF-4E2E-9956-9D92D42C4C7A}"/>
    <cellStyle name="Notas 90 2" xfId="40190" xr:uid="{63C27BA1-9A30-4767-A166-634EE3568654}"/>
    <cellStyle name="Notas 91" xfId="40191" xr:uid="{7F0FE9C3-1905-473E-A363-5B8C311266D6}"/>
    <cellStyle name="Notas 91 2" xfId="40192" xr:uid="{BE4C0996-AC29-452E-AD3D-C0EC420771EC}"/>
    <cellStyle name="Notas 92" xfId="40193" xr:uid="{85EA569E-E7BE-4926-BF36-F3A782CFC52D}"/>
    <cellStyle name="Notas 92 2" xfId="40194" xr:uid="{531C2702-FF84-4FFC-A5C6-4EA6C61E374A}"/>
    <cellStyle name="Notas 93" xfId="40195" xr:uid="{93C8CC7C-0451-4C68-9AD5-68671EDC8F7A}"/>
    <cellStyle name="Notas 93 2" xfId="40196" xr:uid="{63F680B6-E2EA-403D-956D-575BD8970741}"/>
    <cellStyle name="Notas 94" xfId="40197" xr:uid="{415A8F14-E78D-40D1-8C0B-310C3A22B862}"/>
    <cellStyle name="Notas 94 2" xfId="40198" xr:uid="{73436806-766B-42E3-ACC4-950B9162FD20}"/>
    <cellStyle name="Notas 95" xfId="40199" xr:uid="{8A0A3B18-2ADF-4A0F-851D-F0BC7B5B4C57}"/>
    <cellStyle name="Notas 95 2" xfId="40200" xr:uid="{A73A4E64-41F0-4446-AD62-B7F4E7D5517F}"/>
    <cellStyle name="Notas 96" xfId="40201" xr:uid="{1014E90A-C221-4B05-AC9A-5BB318DE0155}"/>
    <cellStyle name="Notas 96 2" xfId="40202" xr:uid="{008F52D9-7C14-420E-8A27-428CE37E7261}"/>
    <cellStyle name="Notas 97" xfId="40203" xr:uid="{3741E916-C230-4687-87AA-33BFFDAD64C9}"/>
    <cellStyle name="Notas 97 2" xfId="40204" xr:uid="{473507E1-D065-4AD7-9E15-7944B05B52E1}"/>
    <cellStyle name="Notas 98" xfId="40205" xr:uid="{FF45ED45-E2AE-402B-8A45-6696EE255808}"/>
    <cellStyle name="Notas 98 2" xfId="40206" xr:uid="{383164BB-8BC1-48DD-9742-11B424B31693}"/>
    <cellStyle name="Notas 99" xfId="40207" xr:uid="{885317F2-157D-415A-9297-E460FB7352E0}"/>
    <cellStyle name="Notas 99 2" xfId="40208" xr:uid="{CC7E480A-57AB-4EFA-95C6-CBCCF37B0FAF}"/>
    <cellStyle name="Note" xfId="40209" xr:uid="{F1E5690F-F2F0-4055-AF4B-5B84AB49FA79}"/>
    <cellStyle name="Note 10" xfId="40210" xr:uid="{BC3A9078-E0A7-4822-B100-D614A90FFEAC}"/>
    <cellStyle name="Note 10 2" xfId="40211" xr:uid="{7AB5C0A8-08AF-4F3D-B6CF-910106AF3940}"/>
    <cellStyle name="Note 10 2 2" xfId="40212" xr:uid="{62AA3168-A6C8-47FE-A3AC-B2744623CF31}"/>
    <cellStyle name="Note 10 3" xfId="40213" xr:uid="{6C68E033-B9D3-45E5-8918-D9C99E777028}"/>
    <cellStyle name="Note 10_Mes Actual" xfId="40214" xr:uid="{0FB1AAE6-4C54-4715-872B-879BE76EBCAC}"/>
    <cellStyle name="Note 11" xfId="40215" xr:uid="{0A6E000E-8736-458E-95D3-218D8580864D}"/>
    <cellStyle name="Note 11 2" xfId="40216" xr:uid="{A0946AB4-C429-4474-BA6A-F802C97ED765}"/>
    <cellStyle name="Note 12" xfId="40217" xr:uid="{0F93C9C2-A231-4B5C-96F2-DB6D998D1E4B}"/>
    <cellStyle name="Note 12 2" xfId="40218" xr:uid="{1D0B600B-C0DF-4F93-B874-C310E0A6097D}"/>
    <cellStyle name="Note 13" xfId="40219" xr:uid="{608D7CCC-3DF5-4160-91C8-F09532080425}"/>
    <cellStyle name="Note 2" xfId="40220" xr:uid="{1855C679-12AD-41E7-A516-B2486B01E0E4}"/>
    <cellStyle name="Note 2 10" xfId="40221" xr:uid="{ECA503F0-29D0-47EA-AD21-765B125F088E}"/>
    <cellStyle name="Note 2 10 2" xfId="40222" xr:uid="{8ADF1528-BD2D-41F3-B88C-CA75454FD673}"/>
    <cellStyle name="Note 2 10 2 2" xfId="40223" xr:uid="{D762F125-9A3B-49DC-914F-6FF36EB7EABE}"/>
    <cellStyle name="Note 2 10 2 2 2" xfId="40224" xr:uid="{381820FE-781F-4E00-B249-05C14570D7BE}"/>
    <cellStyle name="Note 2 10 2 3" xfId="40225" xr:uid="{19A86AA9-31A7-4B46-8BEA-0B742F4AF5D2}"/>
    <cellStyle name="Note 2 10 2_Mes Actual" xfId="40226" xr:uid="{1874214D-DC29-4200-A123-F3935910E57C}"/>
    <cellStyle name="Note 2 10 3" xfId="40227" xr:uid="{845891DF-76F9-43E8-9CCC-382D85B91D69}"/>
    <cellStyle name="Note 2 10 3 2" xfId="40228" xr:uid="{ADD5B906-BDDA-441C-9091-737831DCDE9F}"/>
    <cellStyle name="Note 2 10 3 2 2" xfId="40229" xr:uid="{BD13AB73-1C6C-4D7E-9ADB-F3BA4557095D}"/>
    <cellStyle name="Note 2 10 3 3" xfId="40230" xr:uid="{59746A88-0322-461A-BFE7-2B0C6FD813CE}"/>
    <cellStyle name="Note 2 10 3_Mes Actual" xfId="40231" xr:uid="{2DB7F189-265E-48D4-9937-0E1C5DB3D18C}"/>
    <cellStyle name="Note 2 10 4" xfId="40232" xr:uid="{E98F151A-1727-4174-B6E3-3B9C9E462E89}"/>
    <cellStyle name="Note 2 10 4 2" xfId="40233" xr:uid="{2F984F5A-2B72-4CD7-B6CF-3AB1DBA7D1A6}"/>
    <cellStyle name="Note 2 10 5" xfId="40234" xr:uid="{AB523FD5-CB03-4023-B250-13726925DA66}"/>
    <cellStyle name="Note 2 10 5 2" xfId="40235" xr:uid="{94432211-4FE3-4134-9959-11D5BDE62D00}"/>
    <cellStyle name="Note 2 10 6" xfId="40236" xr:uid="{A0F1582E-AEDD-468D-A414-A33E58F1AF51}"/>
    <cellStyle name="Note 2 10 7" xfId="40237" xr:uid="{A9FB12ED-2071-42E1-91E6-4E3A52195310}"/>
    <cellStyle name="Note 2 10_Mes Actual" xfId="40238" xr:uid="{A6512CFA-F3C1-4B7B-9ACE-6365F88DCB2F}"/>
    <cellStyle name="Note 2 11" xfId="40239" xr:uid="{CDD57537-7CE1-4F5C-835C-F806771B500C}"/>
    <cellStyle name="Note 2 11 2" xfId="40240" xr:uid="{FBB70F4E-BF8A-4418-9727-C27E2DC99E0F}"/>
    <cellStyle name="Note 2 11 2 2" xfId="40241" xr:uid="{6B80B72E-7677-4E73-8DF1-C1CF372F6027}"/>
    <cellStyle name="Note 2 11 3" xfId="40242" xr:uid="{F26BFF0A-48A1-440E-A693-965DF9C99AA7}"/>
    <cellStyle name="Note 2 11_Mes Actual" xfId="40243" xr:uid="{85988AFE-F4E9-486C-862D-8F32C8E5A2B3}"/>
    <cellStyle name="Note 2 12" xfId="40244" xr:uid="{F845966B-2758-44C5-A612-7D7969A130A9}"/>
    <cellStyle name="Note 2 12 2" xfId="40245" xr:uid="{4341C9BD-BE9B-45A2-90AE-1590BB96D454}"/>
    <cellStyle name="Note 2 12 2 2" xfId="40246" xr:uid="{2FEDD59F-F9B6-44F4-BEC0-B2AF4BDEC214}"/>
    <cellStyle name="Note 2 12 3" xfId="40247" xr:uid="{2CE1E6BC-CB3D-42EE-80DB-27838358746B}"/>
    <cellStyle name="Note 2 12_Mes Actual" xfId="40248" xr:uid="{0B80A516-6D97-457E-AA9B-6747BC2C756F}"/>
    <cellStyle name="Note 2 13" xfId="40249" xr:uid="{EAD6B0C3-6D3A-49CD-9508-58CE0CE2D1B6}"/>
    <cellStyle name="Note 2 13 2" xfId="40250" xr:uid="{AEDBFCE5-16C3-43DF-85A0-168344C1591C}"/>
    <cellStyle name="Note 2 14" xfId="40251" xr:uid="{4033CB6A-BA08-44F6-BAB4-4DCE77CC6A17}"/>
    <cellStyle name="Note 2 15" xfId="40252" xr:uid="{06C2327C-DDC3-413D-8382-CE52C9E46905}"/>
    <cellStyle name="Note 2 15 2" xfId="40253" xr:uid="{6216B7FF-F7D0-44C3-9A25-17CE2CEBC680}"/>
    <cellStyle name="Note 2 16" xfId="40254" xr:uid="{5F8DAEAD-4EF0-4D5F-9336-A2F5995F3E8D}"/>
    <cellStyle name="Note 2 2" xfId="40255" xr:uid="{EBB32FD9-0B82-41E5-955C-E9E0C1B3B5BF}"/>
    <cellStyle name="Note 2 2 10" xfId="40256" xr:uid="{D418D84B-86E5-41DD-AB90-382BDCD7EB84}"/>
    <cellStyle name="Note 2 2 10 2" xfId="40257" xr:uid="{72B3FCBE-4797-41BE-BE3A-369A0178E6CC}"/>
    <cellStyle name="Note 2 2 11" xfId="40258" xr:uid="{C962DAD3-285C-485C-9AE1-FCE71BAF0250}"/>
    <cellStyle name="Note 2 2 12" xfId="40259" xr:uid="{19664EB6-21EE-41A2-B6D3-EECE4B0CF661}"/>
    <cellStyle name="Note 2 2 2" xfId="40260" xr:uid="{7B1627B2-690E-410F-9473-6AEAE93E7E5B}"/>
    <cellStyle name="Note 2 2 2 2" xfId="40261" xr:uid="{775DDD99-53D2-4E98-B513-A798BB82FE84}"/>
    <cellStyle name="Note 2 2 2 2 2" xfId="40262" xr:uid="{786E81AA-D73F-4DCC-8744-2DEB745EE672}"/>
    <cellStyle name="Note 2 2 2 2 2 2" xfId="40263" xr:uid="{79C980D9-1C54-4A46-BAC5-2F6249305F7C}"/>
    <cellStyle name="Note 2 2 2 2 2 2 2" xfId="40264" xr:uid="{9A7665A9-5989-410B-85A6-49A20F6B46D2}"/>
    <cellStyle name="Note 2 2 2 2 2 2 2 2" xfId="40265" xr:uid="{F71D853F-FE97-446B-94DF-2CECD3204045}"/>
    <cellStyle name="Note 2 2 2 2 2 2 3" xfId="40266" xr:uid="{B821A46A-D45E-44A6-9ED9-1C0619D7E355}"/>
    <cellStyle name="Note 2 2 2 2 2 2_Mes Actual" xfId="40267" xr:uid="{8D6DA671-F196-48E8-83AB-725D48C4C862}"/>
    <cellStyle name="Note 2 2 2 2 2 3" xfId="40268" xr:uid="{1F00AD16-2002-4DFD-941B-5C22C0B6A842}"/>
    <cellStyle name="Note 2 2 2 2 2 3 2" xfId="40269" xr:uid="{7A42A6EC-3D22-4960-AD48-E0383E6AB886}"/>
    <cellStyle name="Note 2 2 2 2 2 3 2 2" xfId="40270" xr:uid="{FFCDFACD-A463-466C-8644-632B093EEA12}"/>
    <cellStyle name="Note 2 2 2 2 2 3 3" xfId="40271" xr:uid="{A45ECF15-21E2-470E-80BC-10ED69F99150}"/>
    <cellStyle name="Note 2 2 2 2 2 3_Mes Actual" xfId="40272" xr:uid="{0104DD03-1098-4717-BE01-05216CC80F2C}"/>
    <cellStyle name="Note 2 2 2 2 2 4" xfId="40273" xr:uid="{6397C451-1698-4EB5-B75B-DFE666F0CB07}"/>
    <cellStyle name="Note 2 2 2 2 2 4 2" xfId="40274" xr:uid="{ADC70C66-E403-4C80-9340-02132E7C1A8F}"/>
    <cellStyle name="Note 2 2 2 2 2 5" xfId="40275" xr:uid="{F5B089BD-8869-4261-993B-9EF8DC7370B5}"/>
    <cellStyle name="Note 2 2 2 2 2 5 2" xfId="40276" xr:uid="{0CDB82F1-C2E6-4AE0-AF6F-0811D2E92D68}"/>
    <cellStyle name="Note 2 2 2 2 2 6" xfId="40277" xr:uid="{40E242BD-E71D-4198-8DA3-E063011DD720}"/>
    <cellStyle name="Note 2 2 2 2 2_Mes Actual" xfId="40278" xr:uid="{25702FFA-AF07-466A-A6E9-27094B1C0632}"/>
    <cellStyle name="Note 2 2 2 2 3" xfId="40279" xr:uid="{3DFD95C1-8DA3-4BDC-9F83-E8EC7D8C59D2}"/>
    <cellStyle name="Note 2 2 2 2 3 2" xfId="40280" xr:uid="{7FB3CDF9-01D2-41C7-9F11-F9088FD5C700}"/>
    <cellStyle name="Note 2 2 2 2 3 2 2" xfId="40281" xr:uid="{013B3E7E-CEFC-42CB-A725-0CDDA29603AA}"/>
    <cellStyle name="Note 2 2 2 2 3 3" xfId="40282" xr:uid="{6CB0A765-BCCE-414B-84CD-84EAA39A89C2}"/>
    <cellStyle name="Note 2 2 2 2 3_Mes Actual" xfId="40283" xr:uid="{C9C408AF-D6C2-427C-A345-CADEC206B9DB}"/>
    <cellStyle name="Note 2 2 2 2 4" xfId="40284" xr:uid="{D50F85EA-A540-42A2-9B6F-CE8413C67F6B}"/>
    <cellStyle name="Note 2 2 2 2 4 2" xfId="40285" xr:uid="{3C8CED5E-AE25-4950-B8DC-B0218F65061A}"/>
    <cellStyle name="Note 2 2 2 2 4 2 2" xfId="40286" xr:uid="{3B3C9104-826B-4863-9DD6-DE01F7D45FA8}"/>
    <cellStyle name="Note 2 2 2 2 4 3" xfId="40287" xr:uid="{640D53EC-D865-4C76-AF28-283351FE7F62}"/>
    <cellStyle name="Note 2 2 2 2 4_Mes Actual" xfId="40288" xr:uid="{075E53BE-3FB3-443C-BD5A-A1395AD298D9}"/>
    <cellStyle name="Note 2 2 2 2 5" xfId="40289" xr:uid="{38A63760-A9FB-4BF3-B6A0-B40709814385}"/>
    <cellStyle name="Note 2 2 2 2 5 2" xfId="40290" xr:uid="{8AE8A1AC-77AA-4C35-9B68-AC06D0FBE98D}"/>
    <cellStyle name="Note 2 2 2 2 6" xfId="40291" xr:uid="{16A46F5D-D2B1-482E-A56E-21AB940EC239}"/>
    <cellStyle name="Note 2 2 2 2_Mes Actual" xfId="40292" xr:uid="{40C0DCD6-66D8-479B-8DA2-040786D226B8}"/>
    <cellStyle name="Note 2 2 2 3" xfId="40293" xr:uid="{FCE02167-9805-4DD1-AF35-3C632EB66CC5}"/>
    <cellStyle name="Note 2 2 2 3 2" xfId="40294" xr:uid="{5BECA7F1-1870-4D99-B817-757789FDC223}"/>
    <cellStyle name="Note 2 2 2 3 2 2" xfId="40295" xr:uid="{6DF36162-05E7-49F6-9821-AF287A3F5F3F}"/>
    <cellStyle name="Note 2 2 2 3 2 2 2" xfId="40296" xr:uid="{957FC491-E7E5-4A76-BC07-C9F4F8CB297A}"/>
    <cellStyle name="Note 2 2 2 3 2 3" xfId="40297" xr:uid="{4241746F-A37A-41E5-91C3-0321862C73E6}"/>
    <cellStyle name="Note 2 2 2 3 2_Mes Actual" xfId="40298" xr:uid="{20AAA915-CC60-42A6-8538-89D5773CA695}"/>
    <cellStyle name="Note 2 2 2 3 3" xfId="40299" xr:uid="{B1FE216E-3DDF-4354-AE42-6D5D7F334D71}"/>
    <cellStyle name="Note 2 2 2 3 3 2" xfId="40300" xr:uid="{DE25727A-F4EC-4981-991D-87137D8EE7A1}"/>
    <cellStyle name="Note 2 2 2 3 3 2 2" xfId="40301" xr:uid="{48B734C9-65E5-43A1-8ADC-6B62C4CA5C48}"/>
    <cellStyle name="Note 2 2 2 3 3 3" xfId="40302" xr:uid="{7DC574D0-564E-4169-9BFD-E1049F16EBB8}"/>
    <cellStyle name="Note 2 2 2 3 3_Mes Actual" xfId="40303" xr:uid="{A6110DD8-B175-453C-9A1A-1780207B1C5A}"/>
    <cellStyle name="Note 2 2 2 3 4" xfId="40304" xr:uid="{DE44D643-EC78-4F6E-BE52-130CA27E45E7}"/>
    <cellStyle name="Note 2 2 2 3 4 2" xfId="40305" xr:uid="{7DA8D7B8-9134-431F-8F53-C26CF3D6482F}"/>
    <cellStyle name="Note 2 2 2 3 5" xfId="40306" xr:uid="{58D3C50E-E8D0-427F-84A8-5AB2001536BD}"/>
    <cellStyle name="Note 2 2 2 3 5 2" xfId="40307" xr:uid="{9CC64F4A-AC17-4B38-8543-80530C5BBDD9}"/>
    <cellStyle name="Note 2 2 2 3 6" xfId="40308" xr:uid="{2635E805-03AA-4A51-AB26-9BA3623F70F0}"/>
    <cellStyle name="Note 2 2 2 3_Mes Actual" xfId="40309" xr:uid="{A441F962-486D-4E68-80C2-38E4B1534040}"/>
    <cellStyle name="Note 2 2 2 4" xfId="40310" xr:uid="{FD98B772-D1A4-4912-88FB-548795F58DED}"/>
    <cellStyle name="Note 2 2 2 4 2" xfId="40311" xr:uid="{8F53BD35-106B-4A1C-A02A-31517542E452}"/>
    <cellStyle name="Note 2 2 2 4 2 2" xfId="40312" xr:uid="{3B766626-5D2D-4423-B2C7-D0176DE42518}"/>
    <cellStyle name="Note 2 2 2 4 3" xfId="40313" xr:uid="{955A2486-07B9-40AA-ABAF-6564C124BB3D}"/>
    <cellStyle name="Note 2 2 2 4_Mes Actual" xfId="40314" xr:uid="{EF9FA28C-2360-4A28-B135-2B433F31F0C9}"/>
    <cellStyle name="Note 2 2 2 5" xfId="40315" xr:uid="{99730168-D515-42E4-ADAA-893F999206AA}"/>
    <cellStyle name="Note 2 2 2 5 2" xfId="40316" xr:uid="{977EF478-A876-4000-9E26-A80BC278B3CF}"/>
    <cellStyle name="Note 2 2 2 5 2 2" xfId="40317" xr:uid="{84AF420D-6242-46C8-80B7-D7D7FB5C9923}"/>
    <cellStyle name="Note 2 2 2 5 3" xfId="40318" xr:uid="{FD580818-7025-4CD3-981D-DC2D1573ADF6}"/>
    <cellStyle name="Note 2 2 2 5_Mes Actual" xfId="40319" xr:uid="{1947B2A4-29A2-45F3-8544-00A3B8BBFB11}"/>
    <cellStyle name="Note 2 2 2 6" xfId="40320" xr:uid="{D8F4B19E-6611-479C-967A-B3DBE68BBA97}"/>
    <cellStyle name="Note 2 2 2 6 2" xfId="40321" xr:uid="{C5A34939-28D9-480A-AD8A-D617665F0F6C}"/>
    <cellStyle name="Note 2 2 2 7" xfId="40322" xr:uid="{F50E78BE-18C8-493D-A9ED-01314D363663}"/>
    <cellStyle name="Note 2 2 2_Mes Actual" xfId="40323" xr:uid="{437263F4-53F2-41A7-AE05-CBD96C317F4E}"/>
    <cellStyle name="Note 2 2 3" xfId="40324" xr:uid="{8C86F212-A365-4CDD-928F-E451ED8C9C1D}"/>
    <cellStyle name="Note 2 2 3 2" xfId="40325" xr:uid="{9C001F6B-A50E-4224-B779-70B0F4FF6511}"/>
    <cellStyle name="Note 2 2 3 2 2" xfId="40326" xr:uid="{C4073C53-451D-4B87-BA9D-B66FD09A8D89}"/>
    <cellStyle name="Note 2 2 3 2 2 2" xfId="40327" xr:uid="{D0697376-5D2B-41A7-8299-CC98F2216FB2}"/>
    <cellStyle name="Note 2 2 3 2 2 2 2" xfId="40328" xr:uid="{F1C9AAAB-10BE-44C8-A4AD-6EAB4A4469D6}"/>
    <cellStyle name="Note 2 2 3 2 2 2 2 2" xfId="40329" xr:uid="{54D0022F-4A35-4AFA-9B10-A72723646DBD}"/>
    <cellStyle name="Note 2 2 3 2 2 2 3" xfId="40330" xr:uid="{ADF6D020-B7B0-4B38-831B-132519BF8AF8}"/>
    <cellStyle name="Note 2 2 3 2 2 2_Mes Actual" xfId="40331" xr:uid="{04BA6975-4133-418E-8BB3-9195BD18889E}"/>
    <cellStyle name="Note 2 2 3 2 2 3" xfId="40332" xr:uid="{52684F16-699E-4A06-AC1A-1CE3F4725D89}"/>
    <cellStyle name="Note 2 2 3 2 2 3 2" xfId="40333" xr:uid="{37BADA6F-9DAD-4D8B-ACE4-6ECE79E172FF}"/>
    <cellStyle name="Note 2 2 3 2 2 3 2 2" xfId="40334" xr:uid="{B5705A8D-0405-4734-9E5D-64AC69359C9B}"/>
    <cellStyle name="Note 2 2 3 2 2 3 3" xfId="40335" xr:uid="{F58B61BB-B5F2-4685-89E4-595C5B31E23B}"/>
    <cellStyle name="Note 2 2 3 2 2 3_Mes Actual" xfId="40336" xr:uid="{FAA11EF1-9D48-476D-9C36-BBC611F37A6F}"/>
    <cellStyle name="Note 2 2 3 2 2 4" xfId="40337" xr:uid="{9762B157-51B1-431C-B49F-66D893AA194F}"/>
    <cellStyle name="Note 2 2 3 2 2 4 2" xfId="40338" xr:uid="{D8D7A59E-E79D-4F7A-88E2-80B3FD707417}"/>
    <cellStyle name="Note 2 2 3 2 2 5" xfId="40339" xr:uid="{AF1A1AAE-8E68-4A69-BD92-B0816FD2BB4F}"/>
    <cellStyle name="Note 2 2 3 2 2 5 2" xfId="40340" xr:uid="{FE585A0A-97A9-4669-BBBF-8C5B7082042E}"/>
    <cellStyle name="Note 2 2 3 2 2 6" xfId="40341" xr:uid="{C439EAE9-A6BF-4E03-96EE-8CBA74A1AB2F}"/>
    <cellStyle name="Note 2 2 3 2 2_Mes Actual" xfId="40342" xr:uid="{03189A72-41C3-432B-ACF6-A79725542A91}"/>
    <cellStyle name="Note 2 2 3 2 3" xfId="40343" xr:uid="{E039E9D0-8E75-4ED0-B5DB-E8943AB2175D}"/>
    <cellStyle name="Note 2 2 3 2 3 2" xfId="40344" xr:uid="{DCD2B3C7-2C44-4105-AC8D-F44346BBBC9F}"/>
    <cellStyle name="Note 2 2 3 2 3 2 2" xfId="40345" xr:uid="{F21506B1-3890-4D31-AE63-79626A1C8425}"/>
    <cellStyle name="Note 2 2 3 2 3 3" xfId="40346" xr:uid="{100EACE8-94DA-4E28-833E-FC4F66286EBE}"/>
    <cellStyle name="Note 2 2 3 2 3_Mes Actual" xfId="40347" xr:uid="{B3E69098-F9A2-45B3-9FD0-C257F4B82E1E}"/>
    <cellStyle name="Note 2 2 3 2 4" xfId="40348" xr:uid="{ADE58533-4D7B-44BD-B6A0-56CAF2EB24A5}"/>
    <cellStyle name="Note 2 2 3 2 4 2" xfId="40349" xr:uid="{03DE8FF8-157F-4CEE-A1BB-E83F003B9751}"/>
    <cellStyle name="Note 2 2 3 2 4 2 2" xfId="40350" xr:uid="{8D7A8878-34F3-4E77-AF87-774CBBB4B5E7}"/>
    <cellStyle name="Note 2 2 3 2 4 3" xfId="40351" xr:uid="{817B17AD-143B-4280-966A-B819D496F97C}"/>
    <cellStyle name="Note 2 2 3 2 4_Mes Actual" xfId="40352" xr:uid="{5ABC5E9B-F880-4DD4-AA51-C9CA31C65AD5}"/>
    <cellStyle name="Note 2 2 3 2 5" xfId="40353" xr:uid="{E54118C8-4C20-44D4-BEF1-F4092B39A230}"/>
    <cellStyle name="Note 2 2 3 2 5 2" xfId="40354" xr:uid="{7DF795CC-323A-4667-8459-86BD7E012436}"/>
    <cellStyle name="Note 2 2 3 2 6" xfId="40355" xr:uid="{E1299F9D-CCFE-48CB-8545-48404DB76F04}"/>
    <cellStyle name="Note 2 2 3 2_Mes Actual" xfId="40356" xr:uid="{A2BE73A8-2D8A-431D-8EF4-A230640DFEA7}"/>
    <cellStyle name="Note 2 2 3 3" xfId="40357" xr:uid="{A0DD4523-C598-4F0E-AAB4-38DD09F27F01}"/>
    <cellStyle name="Note 2 2 3 3 2" xfId="40358" xr:uid="{A0F95531-2998-4944-8875-9A6C1C4FB908}"/>
    <cellStyle name="Note 2 2 3 3 2 2" xfId="40359" xr:uid="{CBCC4C70-62AD-495E-8E73-616F9A312A1A}"/>
    <cellStyle name="Note 2 2 3 3 2 2 2" xfId="40360" xr:uid="{F73E5898-5CF9-4FC5-AB26-BA169698B45D}"/>
    <cellStyle name="Note 2 2 3 3 2 3" xfId="40361" xr:uid="{505D08CF-C038-42BA-A77D-C2829C0A1ABB}"/>
    <cellStyle name="Note 2 2 3 3 2_Mes Actual" xfId="40362" xr:uid="{AB54AB2D-D0CF-4C52-A71A-BA7DA34BC44F}"/>
    <cellStyle name="Note 2 2 3 3 3" xfId="40363" xr:uid="{72A28C4D-9037-40D7-90B5-E392A52DAEAA}"/>
    <cellStyle name="Note 2 2 3 3 3 2" xfId="40364" xr:uid="{42A52870-71C2-4601-9A98-C3B438F80F38}"/>
    <cellStyle name="Note 2 2 3 3 3 2 2" xfId="40365" xr:uid="{29EB1942-CCC8-41FF-9F62-2A5412C62262}"/>
    <cellStyle name="Note 2 2 3 3 3 3" xfId="40366" xr:uid="{90F66F33-F044-4377-94E4-CF52FDEF098E}"/>
    <cellStyle name="Note 2 2 3 3 3_Mes Actual" xfId="40367" xr:uid="{E2C1F22C-E292-4078-8348-3D510CCAF124}"/>
    <cellStyle name="Note 2 2 3 3 4" xfId="40368" xr:uid="{EBA3840F-1117-428D-ACD0-5B664A95AA5E}"/>
    <cellStyle name="Note 2 2 3 3 4 2" xfId="40369" xr:uid="{9FDCF153-3CB3-49A4-9B46-5BAFBEFFF44B}"/>
    <cellStyle name="Note 2 2 3 3 5" xfId="40370" xr:uid="{F38340CB-F304-4CE8-ACFA-CA1B36792CA4}"/>
    <cellStyle name="Note 2 2 3 3 5 2" xfId="40371" xr:uid="{352F1678-50DF-4BA1-BC31-306873D53E5E}"/>
    <cellStyle name="Note 2 2 3 3 6" xfId="40372" xr:uid="{284486A7-A507-45A4-B011-531E78F97909}"/>
    <cellStyle name="Note 2 2 3 3_Mes Actual" xfId="40373" xr:uid="{9CF8B11F-C458-4FFB-894B-F9814834D8A3}"/>
    <cellStyle name="Note 2 2 3 4" xfId="40374" xr:uid="{96E0E124-FEE7-458D-836A-6F69FDD5E59E}"/>
    <cellStyle name="Note 2 2 3 4 2" xfId="40375" xr:uid="{C238D48C-8120-4BC9-A459-4204CF726EA0}"/>
    <cellStyle name="Note 2 2 3 4 2 2" xfId="40376" xr:uid="{986CAD93-1066-4A37-9E5C-B750FDC9F41F}"/>
    <cellStyle name="Note 2 2 3 4 3" xfId="40377" xr:uid="{B23A160D-DD0F-4A6F-986D-D37A2E0E6F45}"/>
    <cellStyle name="Note 2 2 3 4_Mes Actual" xfId="40378" xr:uid="{397D23EA-8A1F-4531-ACD4-2F9D5FB483C4}"/>
    <cellStyle name="Note 2 2 3 5" xfId="40379" xr:uid="{B0D0BE41-D99B-469B-B651-D9854402E080}"/>
    <cellStyle name="Note 2 2 3 5 2" xfId="40380" xr:uid="{E5D159C3-DE0F-4672-8BB9-1C167855D0F3}"/>
    <cellStyle name="Note 2 2 3 5 2 2" xfId="40381" xr:uid="{F4991902-5CF4-4859-84C4-C102D1EF805C}"/>
    <cellStyle name="Note 2 2 3 5 3" xfId="40382" xr:uid="{14A00F4A-AF36-4934-9EF9-EABAADB9AE88}"/>
    <cellStyle name="Note 2 2 3 5_Mes Actual" xfId="40383" xr:uid="{79B3B32B-F385-47B1-A380-75148EAF5DFE}"/>
    <cellStyle name="Note 2 2 3 6" xfId="40384" xr:uid="{BF319F8E-096F-41B4-8952-5D223328E219}"/>
    <cellStyle name="Note 2 2 3 6 2" xfId="40385" xr:uid="{CE4548E1-E6C8-4598-A69D-19D0838BF411}"/>
    <cellStyle name="Note 2 2 3 7" xfId="40386" xr:uid="{0F2B6AC6-92C6-4725-8696-05CB73C6218B}"/>
    <cellStyle name="Note 2 2 3_Mes Actual" xfId="40387" xr:uid="{1575A387-2704-4388-8234-0609DB5903B4}"/>
    <cellStyle name="Note 2 2 4" xfId="40388" xr:uid="{26EDEC41-FB4F-4FAF-B66F-E591078AD50E}"/>
    <cellStyle name="Note 2 2 4 2" xfId="40389" xr:uid="{A5DF0750-6696-4B80-9847-4E9ED4025420}"/>
    <cellStyle name="Note 2 2 4 2 2" xfId="40390" xr:uid="{66049022-B264-4DC8-8A9B-F0668C5E9C6B}"/>
    <cellStyle name="Note 2 2 4 2 2 2" xfId="40391" xr:uid="{A485C71A-E9D3-4EA7-8534-8ECE69615E77}"/>
    <cellStyle name="Note 2 2 4 2 2 2 2" xfId="40392" xr:uid="{6A23B984-3870-4E4F-A5C0-BCFD9E8B2065}"/>
    <cellStyle name="Note 2 2 4 2 2 3" xfId="40393" xr:uid="{9B8414F3-989E-43DB-8003-0B1661A90F53}"/>
    <cellStyle name="Note 2 2 4 2 2_Mes Actual" xfId="40394" xr:uid="{6DB59F5A-8FC8-4D30-81DD-BF791AEF7A92}"/>
    <cellStyle name="Note 2 2 4 2 3" xfId="40395" xr:uid="{DFF6752E-C822-4202-9EE0-DB614BBC44B4}"/>
    <cellStyle name="Note 2 2 4 2 3 2" xfId="40396" xr:uid="{C8A83984-80E6-4CEB-AA50-5C8ED1857CA3}"/>
    <cellStyle name="Note 2 2 4 2 3 2 2" xfId="40397" xr:uid="{0353A8B8-DD93-4B3F-BAF0-2A9B9DC1EDD3}"/>
    <cellStyle name="Note 2 2 4 2 3 3" xfId="40398" xr:uid="{3C168739-F6B4-40A5-822B-02DA67A74079}"/>
    <cellStyle name="Note 2 2 4 2 3_Mes Actual" xfId="40399" xr:uid="{4F151210-7EAB-4CC3-B1CC-1F66D170699A}"/>
    <cellStyle name="Note 2 2 4 2 4" xfId="40400" xr:uid="{57931975-4BDE-4A83-AF98-A5BFB0B0FC41}"/>
    <cellStyle name="Note 2 2 4 2 4 2" xfId="40401" xr:uid="{57D04C43-B748-4B49-8441-67EB35565CCD}"/>
    <cellStyle name="Note 2 2 4 2 5" xfId="40402" xr:uid="{EC839800-93CC-4499-AE47-54C668CC7C33}"/>
    <cellStyle name="Note 2 2 4 2 5 2" xfId="40403" xr:uid="{8C481A98-DA86-4F6F-B020-17B676429159}"/>
    <cellStyle name="Note 2 2 4 2 6" xfId="40404" xr:uid="{80A43E36-BF3C-407A-B4D8-3A4E453A1BFC}"/>
    <cellStyle name="Note 2 2 4 2_Mes Actual" xfId="40405" xr:uid="{B91B6D25-6364-4A71-B29B-05A6ACA65174}"/>
    <cellStyle name="Note 2 2 4 3" xfId="40406" xr:uid="{3D2D6B20-ED68-4AD5-B491-9F138AF938C1}"/>
    <cellStyle name="Note 2 2 4 3 2" xfId="40407" xr:uid="{CEFE789F-6AF4-45FA-A71A-F65FA41028DE}"/>
    <cellStyle name="Note 2 2 4 3 2 2" xfId="40408" xr:uid="{930E0549-C0FE-4318-A967-AE461CE04723}"/>
    <cellStyle name="Note 2 2 4 3 3" xfId="40409" xr:uid="{3FFDCC32-0272-468A-8576-82FC47310772}"/>
    <cellStyle name="Note 2 2 4 3_Mes Actual" xfId="40410" xr:uid="{875AFD96-424E-4E81-A889-C1F1B79FCFC6}"/>
    <cellStyle name="Note 2 2 4 4" xfId="40411" xr:uid="{07980909-02C6-4932-ACCF-D076D76B543D}"/>
    <cellStyle name="Note 2 2 4 4 2" xfId="40412" xr:uid="{0E18262A-FF74-4768-958F-FA92ABC3A3F5}"/>
    <cellStyle name="Note 2 2 4 4 2 2" xfId="40413" xr:uid="{FD90CC99-1735-4216-8817-01601DF5169B}"/>
    <cellStyle name="Note 2 2 4 4 3" xfId="40414" xr:uid="{B1C70AE0-367E-48DD-9BEC-464E700DC91C}"/>
    <cellStyle name="Note 2 2 4 4_Mes Actual" xfId="40415" xr:uid="{93796279-715C-4FAB-82BD-3A2DA2FF9B0B}"/>
    <cellStyle name="Note 2 2 4 5" xfId="40416" xr:uid="{21553EE3-8E67-4C84-9514-72EA9350646F}"/>
    <cellStyle name="Note 2 2 4 5 2" xfId="40417" xr:uid="{DB018B3D-0F45-4C10-B41F-A8C85720C957}"/>
    <cellStyle name="Note 2 2 4 6" xfId="40418" xr:uid="{0B2C03C2-238E-4314-B140-152E26182889}"/>
    <cellStyle name="Note 2 2 4_Mes Actual" xfId="40419" xr:uid="{5388F901-6AB7-42A1-8D5D-561EE6592432}"/>
    <cellStyle name="Note 2 2 5" xfId="40420" xr:uid="{E010F93B-2458-41F6-8A5C-FFD889261CFB}"/>
    <cellStyle name="Note 2 2 5 2" xfId="40421" xr:uid="{3729180C-9764-4A8E-A3C7-0EB8E2362A06}"/>
    <cellStyle name="Note 2 2 5 2 2" xfId="40422" xr:uid="{6A024486-8080-496C-8566-555EA28E8E90}"/>
    <cellStyle name="Note 2 2 5 2 2 2" xfId="40423" xr:uid="{6B9C847E-F7FD-4434-A05B-412F8081905F}"/>
    <cellStyle name="Note 2 2 5 2 2 2 2" xfId="40424" xr:uid="{388C9611-7CC5-4421-8CAE-C4B55C6B87E5}"/>
    <cellStyle name="Note 2 2 5 2 2 3" xfId="40425" xr:uid="{AF01F39C-06DF-4360-8120-02D6C880E690}"/>
    <cellStyle name="Note 2 2 5 2 2_Mes Actual" xfId="40426" xr:uid="{CCB5A8F2-16E3-41B1-AEEC-AF9960F1D014}"/>
    <cellStyle name="Note 2 2 5 2 3" xfId="40427" xr:uid="{B887B70D-5A3D-4126-9B82-DAAAF15977BA}"/>
    <cellStyle name="Note 2 2 5 2 3 2" xfId="40428" xr:uid="{2DFE262E-63FB-4970-B30B-203157D9480E}"/>
    <cellStyle name="Note 2 2 5 2 3 2 2" xfId="40429" xr:uid="{A80A998D-630F-4155-BB15-C557998825E6}"/>
    <cellStyle name="Note 2 2 5 2 3 3" xfId="40430" xr:uid="{0A8B2F0D-C034-40DD-AFBE-117D4187B135}"/>
    <cellStyle name="Note 2 2 5 2 3_Mes Actual" xfId="40431" xr:uid="{0C25F942-018A-4534-ACB6-669DF75166C6}"/>
    <cellStyle name="Note 2 2 5 2 4" xfId="40432" xr:uid="{2C249EFE-1DF3-4989-B2FB-7A1F468BB552}"/>
    <cellStyle name="Note 2 2 5 2 4 2" xfId="40433" xr:uid="{AD3BA099-467A-4A0E-9A42-4A315F26A69E}"/>
    <cellStyle name="Note 2 2 5 2 5" xfId="40434" xr:uid="{B5B4A5AD-E18A-4589-B0B8-9A804F74F973}"/>
    <cellStyle name="Note 2 2 5 2 5 2" xfId="40435" xr:uid="{B6D314CE-387C-4141-96D0-1AB116CA3DBA}"/>
    <cellStyle name="Note 2 2 5 2 6" xfId="40436" xr:uid="{F2DF377A-6BD3-4106-94DD-E0625DB5057B}"/>
    <cellStyle name="Note 2 2 5 2_Mes Actual" xfId="40437" xr:uid="{25016ED9-8831-4340-A147-53E0081BA5AF}"/>
    <cellStyle name="Note 2 2 5 3" xfId="40438" xr:uid="{2A5A6343-3911-4FC2-8B20-82C5CB51134A}"/>
    <cellStyle name="Note 2 2 5 3 2" xfId="40439" xr:uid="{BEB4BA8D-B2CE-487C-AB45-83845C13B575}"/>
    <cellStyle name="Note 2 2 5 3 2 2" xfId="40440" xr:uid="{FCA686A3-1550-4B8A-827F-B3B2003FDB7B}"/>
    <cellStyle name="Note 2 2 5 3 3" xfId="40441" xr:uid="{BC8670A5-093E-49D5-9562-B136564FBAB2}"/>
    <cellStyle name="Note 2 2 5 3_Mes Actual" xfId="40442" xr:uid="{22FE0FF4-507C-40A7-AEAC-7EE2D90A92F1}"/>
    <cellStyle name="Note 2 2 5 4" xfId="40443" xr:uid="{BD35C78B-EEA0-4300-B2B3-87E549DAF6D0}"/>
    <cellStyle name="Note 2 2 5 4 2" xfId="40444" xr:uid="{8EE307CB-67BE-4A19-BE7C-18A8F162BEBF}"/>
    <cellStyle name="Note 2 2 5 4 2 2" xfId="40445" xr:uid="{A0DAD0CD-6AC1-4B8D-806C-1B11C6BC9A3B}"/>
    <cellStyle name="Note 2 2 5 4 3" xfId="40446" xr:uid="{778E717A-96DF-4C12-B864-0486A4EFA54D}"/>
    <cellStyle name="Note 2 2 5 4_Mes Actual" xfId="40447" xr:uid="{7AFFCB79-8FFD-4654-9D35-8FD53B70B2A8}"/>
    <cellStyle name="Note 2 2 5 5" xfId="40448" xr:uid="{D57AF63E-9E69-4966-94BF-50829D8F9B11}"/>
    <cellStyle name="Note 2 2 5 5 2" xfId="40449" xr:uid="{B96D41F0-5A20-4396-B5F2-E93215890367}"/>
    <cellStyle name="Note 2 2 5 6" xfId="40450" xr:uid="{2549BBE8-BC0C-4DF4-BF3E-9B108D0AF823}"/>
    <cellStyle name="Note 2 2 5_Mes Actual" xfId="40451" xr:uid="{5957A66E-CC2E-47E3-AC61-AA7F2A96F251}"/>
    <cellStyle name="Note 2 2 6" xfId="40452" xr:uid="{01C09237-7DCB-49A4-9BD6-E9C24595EBA9}"/>
    <cellStyle name="Note 2 2 6 2" xfId="40453" xr:uid="{BDF50D22-78B1-4E4F-8345-718760A3B1CE}"/>
    <cellStyle name="Note 2 2 6 2 2" xfId="40454" xr:uid="{FCFE2D4D-9BF1-4658-8245-03611BB86ECB}"/>
    <cellStyle name="Note 2 2 6 2 2 2" xfId="40455" xr:uid="{0FE94210-3960-4367-B677-75EC8993F0AF}"/>
    <cellStyle name="Note 2 2 6 2 3" xfId="40456" xr:uid="{2007E218-5E30-4E15-A537-AD6A6D75AFE8}"/>
    <cellStyle name="Note 2 2 6 2_Mes Actual" xfId="40457" xr:uid="{C8D8A96C-A788-4CA9-8970-6443C5F4C978}"/>
    <cellStyle name="Note 2 2 6 3" xfId="40458" xr:uid="{3F263591-492C-444C-9FC1-2255F911A17D}"/>
    <cellStyle name="Note 2 2 6 3 2" xfId="40459" xr:uid="{AE609632-E0BF-4FED-8A1F-D66F4A3C32DF}"/>
    <cellStyle name="Note 2 2 6 3 2 2" xfId="40460" xr:uid="{DCCC4ECF-DA38-4375-BDCF-E4AC28814984}"/>
    <cellStyle name="Note 2 2 6 3 3" xfId="40461" xr:uid="{CFBF7A05-DA02-4932-B211-D8C399A859DF}"/>
    <cellStyle name="Note 2 2 6 3_Mes Actual" xfId="40462" xr:uid="{19937C68-21B7-477F-8B4B-D2A619DACA22}"/>
    <cellStyle name="Note 2 2 6 4" xfId="40463" xr:uid="{336C94E1-06A5-4D60-89AC-748D2BB6BA2B}"/>
    <cellStyle name="Note 2 2 6 4 2" xfId="40464" xr:uid="{CC181E31-D408-46F1-B646-77B43E51E1A9}"/>
    <cellStyle name="Note 2 2 6 5" xfId="40465" xr:uid="{09A57A65-FA9B-4443-9D15-07EF475DB6C9}"/>
    <cellStyle name="Note 2 2 6 5 2" xfId="40466" xr:uid="{2A49794B-6127-4D53-833B-D22C5BEFEF9B}"/>
    <cellStyle name="Note 2 2 6 6" xfId="40467" xr:uid="{0B172415-B537-4596-866A-DC1CBA670B9C}"/>
    <cellStyle name="Note 2 2 6_Mes Actual" xfId="40468" xr:uid="{2C6F9A90-9B94-421C-96DD-5DA85EDC0E5E}"/>
    <cellStyle name="Note 2 2 7" xfId="40469" xr:uid="{5430C030-0E97-4C12-BEE0-271D5C692047}"/>
    <cellStyle name="Note 2 2 7 2" xfId="40470" xr:uid="{AE44F489-33A0-4229-9A9C-B863F6569FE0}"/>
    <cellStyle name="Note 2 2 7 2 2" xfId="40471" xr:uid="{1F4EB91A-4604-486E-8AC4-8AB9D784F675}"/>
    <cellStyle name="Note 2 2 7 3" xfId="40472" xr:uid="{908670D1-D6DB-4904-8BC4-97D282A5CC82}"/>
    <cellStyle name="Note 2 2 7_Mes Actual" xfId="40473" xr:uid="{4A1F3FE9-FFFC-4B82-91DB-D84030D97C7D}"/>
    <cellStyle name="Note 2 2 8" xfId="40474" xr:uid="{E45A2A3A-CC6D-41B2-95E6-070E4D590344}"/>
    <cellStyle name="Note 2 2 8 2" xfId="40475" xr:uid="{E499A0B0-8DA6-46AD-A548-5FAB0CAECD3D}"/>
    <cellStyle name="Note 2 2 8 2 2" xfId="40476" xr:uid="{D2DEF87D-798B-4D90-A6A9-C7D54E1D9F72}"/>
    <cellStyle name="Note 2 2 8 3" xfId="40477" xr:uid="{92793635-01AB-4311-9AB2-891F32836401}"/>
    <cellStyle name="Note 2 2 8_Mes Actual" xfId="40478" xr:uid="{86447A2B-CC92-46DC-ABC5-A4B06F7BC7EC}"/>
    <cellStyle name="Note 2 2 9" xfId="40479" xr:uid="{A2BA8844-CA62-415F-95CC-991C799F1531}"/>
    <cellStyle name="Note 2 2 9 2" xfId="40480" xr:uid="{58DC31F0-2601-43D4-A9E6-C95E1D4CBD22}"/>
    <cellStyle name="Note 2 2_Mes Actual" xfId="40481" xr:uid="{E99194C1-1ADC-4F45-B279-49B8112D2B5B}"/>
    <cellStyle name="Note 2 3" xfId="40482" xr:uid="{D7DF7A77-72BC-443A-BFEF-8DFEA1206E85}"/>
    <cellStyle name="Note 2 3 10" xfId="40483" xr:uid="{11A7B4C9-87D0-4E71-B28A-24D9B466F562}"/>
    <cellStyle name="Note 2 3 11" xfId="40484" xr:uid="{AB1829AE-B0CC-4AAD-A42C-E7804282748B}"/>
    <cellStyle name="Note 2 3 12" xfId="40485" xr:uid="{8E120519-597B-4EE8-9C8B-D13317A8B906}"/>
    <cellStyle name="Note 2 3 2" xfId="40486" xr:uid="{7902EB92-4264-43A8-AED8-168A6347B6B5}"/>
    <cellStyle name="Note 2 3 2 2" xfId="40487" xr:uid="{C342587D-E8B5-4DE4-B1DB-D43DD9CD9B9B}"/>
    <cellStyle name="Note 2 3 2 2 2" xfId="40488" xr:uid="{73E67B5A-4A08-4B63-BA71-CAE64B505BAC}"/>
    <cellStyle name="Note 2 3 2 2 2 2" xfId="40489" xr:uid="{BCB0DBC9-3DE9-4B28-A25B-8BFBB225E349}"/>
    <cellStyle name="Note 2 3 2 2 2 2 2" xfId="40490" xr:uid="{920D1141-1266-43DB-98C2-91BA55F35050}"/>
    <cellStyle name="Note 2 3 2 2 2 2 2 2" xfId="40491" xr:uid="{B1C0A5A7-DAAD-4A61-B70F-9CE96F08CEBD}"/>
    <cellStyle name="Note 2 3 2 2 2 2 3" xfId="40492" xr:uid="{B49E3689-A075-4764-B449-7541F74F6D8C}"/>
    <cellStyle name="Note 2 3 2 2 2 2_Mes Actual" xfId="40493" xr:uid="{F2CF10D9-9249-4B53-A333-72C6117335AD}"/>
    <cellStyle name="Note 2 3 2 2 2 3" xfId="40494" xr:uid="{6C96C44F-4B3A-42CF-AB39-918646D102B6}"/>
    <cellStyle name="Note 2 3 2 2 2 3 2" xfId="40495" xr:uid="{6C9F3DE7-43CF-4413-9178-3608D28D896C}"/>
    <cellStyle name="Note 2 3 2 2 2 3 2 2" xfId="40496" xr:uid="{21BC060A-F892-4AC2-AB5A-8F22D2811B66}"/>
    <cellStyle name="Note 2 3 2 2 2 3 3" xfId="40497" xr:uid="{BC58C7D4-6424-415D-90BF-4A9E35E640B1}"/>
    <cellStyle name="Note 2 3 2 2 2 3_Mes Actual" xfId="40498" xr:uid="{A93925DD-C1D3-4CC8-B5F1-97832B85CCCF}"/>
    <cellStyle name="Note 2 3 2 2 2 4" xfId="40499" xr:uid="{551D2D08-7FC2-4F00-9BF2-944CF0619AEA}"/>
    <cellStyle name="Note 2 3 2 2 2 4 2" xfId="40500" xr:uid="{54896883-A3BC-4C73-883E-004DD79F4AF7}"/>
    <cellStyle name="Note 2 3 2 2 2 5" xfId="40501" xr:uid="{9D2345EF-F0E4-479B-A0BC-5143456B699F}"/>
    <cellStyle name="Note 2 3 2 2 2 5 2" xfId="40502" xr:uid="{E593391B-FEB7-4998-B33C-328F71D06E39}"/>
    <cellStyle name="Note 2 3 2 2 2 6" xfId="40503" xr:uid="{C72591E5-6C24-4029-B533-F86D66CF8277}"/>
    <cellStyle name="Note 2 3 2 2 2_Mes Actual" xfId="40504" xr:uid="{F609A53C-08F7-4F50-99E6-3DB5C99D9BA1}"/>
    <cellStyle name="Note 2 3 2 2 3" xfId="40505" xr:uid="{B734B9BB-8B7E-4821-AC60-A56A0DB1DDCD}"/>
    <cellStyle name="Note 2 3 2 2 3 2" xfId="40506" xr:uid="{0957228A-CF05-45B0-BAED-1BDA1D6AACB9}"/>
    <cellStyle name="Note 2 3 2 2 3 2 2" xfId="40507" xr:uid="{3767D3AD-4D50-4561-9190-724C8F2B63B5}"/>
    <cellStyle name="Note 2 3 2 2 3 3" xfId="40508" xr:uid="{3A36AB12-01BF-4CB4-BDC8-5087A462DB86}"/>
    <cellStyle name="Note 2 3 2 2 3_Mes Actual" xfId="40509" xr:uid="{6EAADFDF-2A7D-41E2-B65C-5688AD43EF1C}"/>
    <cellStyle name="Note 2 3 2 2 4" xfId="40510" xr:uid="{6D7FEAAB-6415-465A-986C-7CB63951C8BD}"/>
    <cellStyle name="Note 2 3 2 2 4 2" xfId="40511" xr:uid="{6F9CF997-C68F-4629-AB3B-32C07BD4A52B}"/>
    <cellStyle name="Note 2 3 2 2 4 2 2" xfId="40512" xr:uid="{248A55CA-0301-4675-97D1-AB4BA938DC73}"/>
    <cellStyle name="Note 2 3 2 2 4 3" xfId="40513" xr:uid="{075CAFEC-4426-42E8-9F89-AC381FEDD834}"/>
    <cellStyle name="Note 2 3 2 2 4_Mes Actual" xfId="40514" xr:uid="{8F7AC996-A3FB-4DAA-84FE-3343177CAE31}"/>
    <cellStyle name="Note 2 3 2 2 5" xfId="40515" xr:uid="{22BA0409-20F2-460A-97AF-5250F8AEAC9F}"/>
    <cellStyle name="Note 2 3 2 2 5 2" xfId="40516" xr:uid="{A1552E86-1C45-4F83-807F-AF89BD8519B6}"/>
    <cellStyle name="Note 2 3 2 2 6" xfId="40517" xr:uid="{124FD7DB-6B1E-4D89-A318-9DCC5057DC49}"/>
    <cellStyle name="Note 2 3 2 2_Mes Actual" xfId="40518" xr:uid="{116D022B-E918-4061-85D2-D64E591ACAE2}"/>
    <cellStyle name="Note 2 3 2 3" xfId="40519" xr:uid="{6E96D947-92A6-4D3E-BDA8-5A4DDC38A0D8}"/>
    <cellStyle name="Note 2 3 2 3 2" xfId="40520" xr:uid="{D9BBFDF8-E122-4AF7-809B-D406B65931D1}"/>
    <cellStyle name="Note 2 3 2 3 2 2" xfId="40521" xr:uid="{55B348BE-1E48-49DC-89AD-FDD00731161B}"/>
    <cellStyle name="Note 2 3 2 3 2 2 2" xfId="40522" xr:uid="{3340BB56-8EEC-46E1-BD64-73BCFFE0A62E}"/>
    <cellStyle name="Note 2 3 2 3 2 3" xfId="40523" xr:uid="{49CCF937-7447-4DFD-8A28-B6D45A3C1292}"/>
    <cellStyle name="Note 2 3 2 3 2_Mes Actual" xfId="40524" xr:uid="{22C32C66-46B9-487D-A840-54B4CD2E75E6}"/>
    <cellStyle name="Note 2 3 2 3 3" xfId="40525" xr:uid="{DE321130-8D94-4F22-9A4D-3866EC935378}"/>
    <cellStyle name="Note 2 3 2 3 3 2" xfId="40526" xr:uid="{775C4757-0EBC-4DBC-B1D9-29E323F6C0EC}"/>
    <cellStyle name="Note 2 3 2 3 3 2 2" xfId="40527" xr:uid="{DA7ED8A4-F231-40FE-BB13-2C7F4FA69237}"/>
    <cellStyle name="Note 2 3 2 3 3 3" xfId="40528" xr:uid="{34D44E08-28BD-49F5-ACB3-313169A335DC}"/>
    <cellStyle name="Note 2 3 2 3 3_Mes Actual" xfId="40529" xr:uid="{0675DE0E-A349-46AB-AEE7-11F56D23AEFB}"/>
    <cellStyle name="Note 2 3 2 3 4" xfId="40530" xr:uid="{95C9FCD1-581E-4073-A39B-349904E3B21C}"/>
    <cellStyle name="Note 2 3 2 3 4 2" xfId="40531" xr:uid="{9D6E836D-F592-4C27-A917-A5A754020F4C}"/>
    <cellStyle name="Note 2 3 2 3 5" xfId="40532" xr:uid="{ECA705A0-4E32-42CC-8463-5F21627CDED4}"/>
    <cellStyle name="Note 2 3 2 3 5 2" xfId="40533" xr:uid="{61F5413B-A9B0-47DD-B520-489C590DEEF4}"/>
    <cellStyle name="Note 2 3 2 3 6" xfId="40534" xr:uid="{DB4C14FB-B392-4B04-8982-7F09F6FD5107}"/>
    <cellStyle name="Note 2 3 2 3_Mes Actual" xfId="40535" xr:uid="{BF127600-E685-4BAC-8E49-398FA084DCD7}"/>
    <cellStyle name="Note 2 3 2 4" xfId="40536" xr:uid="{59AA528B-0282-435F-AF00-B4E9BA900F8A}"/>
    <cellStyle name="Note 2 3 2 4 2" xfId="40537" xr:uid="{83B67844-2D19-4F0A-BE8E-562691D98F90}"/>
    <cellStyle name="Note 2 3 2 4 2 2" xfId="40538" xr:uid="{20A2F1AE-9DA7-4473-81F5-1585CC0011D6}"/>
    <cellStyle name="Note 2 3 2 4 3" xfId="40539" xr:uid="{B4A46B33-1450-4043-AFD1-BCD04DF13534}"/>
    <cellStyle name="Note 2 3 2 4_Mes Actual" xfId="40540" xr:uid="{FD29AAD2-D60D-4570-A3D5-FC6BC0D14C49}"/>
    <cellStyle name="Note 2 3 2 5" xfId="40541" xr:uid="{1AA0879F-0930-4276-8BB8-F3ACABF1BA21}"/>
    <cellStyle name="Note 2 3 2 5 2" xfId="40542" xr:uid="{214851D8-00ED-4344-BE13-14959B3C0BE5}"/>
    <cellStyle name="Note 2 3 2 5 2 2" xfId="40543" xr:uid="{C7D4DDB5-2D98-49C5-8A62-0BA3B6AE788F}"/>
    <cellStyle name="Note 2 3 2 5 3" xfId="40544" xr:uid="{2C22AC58-B1A3-46A4-AD68-1D6DD2775A6A}"/>
    <cellStyle name="Note 2 3 2 5_Mes Actual" xfId="40545" xr:uid="{918BD0E0-687B-4076-8D68-4B2E5FA9F93F}"/>
    <cellStyle name="Note 2 3 2 6" xfId="40546" xr:uid="{2C8B74D5-5483-46CF-8179-F8DD4F9F30E3}"/>
    <cellStyle name="Note 2 3 2 6 2" xfId="40547" xr:uid="{F868EB9B-FBFE-4143-A318-895233D30977}"/>
    <cellStyle name="Note 2 3 2 7" xfId="40548" xr:uid="{FB7138A5-1E4D-4DA1-A2AC-A05350424FF4}"/>
    <cellStyle name="Note 2 3 2_Mes Actual" xfId="40549" xr:uid="{91D67542-26BD-408E-8B5C-C88E97DE4E49}"/>
    <cellStyle name="Note 2 3 3" xfId="40550" xr:uid="{C953B44A-CBB7-4411-9863-C085A1C636F1}"/>
    <cellStyle name="Note 2 3 3 2" xfId="40551" xr:uid="{BFAFC1EA-AF99-49FA-9D28-6E200C937372}"/>
    <cellStyle name="Note 2 3 3 2 2" xfId="40552" xr:uid="{683B6763-82BD-4817-9867-07B2377BC21D}"/>
    <cellStyle name="Note 2 3 3 2 2 2" xfId="40553" xr:uid="{EC12434C-B8DF-4940-8A22-EE9AD6A190F8}"/>
    <cellStyle name="Note 2 3 3 2 2 2 2" xfId="40554" xr:uid="{E9E5F344-B81A-4815-9527-DAFAA480522A}"/>
    <cellStyle name="Note 2 3 3 2 2 2 2 2" xfId="40555" xr:uid="{1AC2896D-9EE5-408A-8676-101B9188F160}"/>
    <cellStyle name="Note 2 3 3 2 2 2 3" xfId="40556" xr:uid="{549AC142-EE34-4335-B0E5-3FDEC2BB4762}"/>
    <cellStyle name="Note 2 3 3 2 2 2_Mes Actual" xfId="40557" xr:uid="{3DF70D59-49A7-4A6F-86A8-66391B8ABA8F}"/>
    <cellStyle name="Note 2 3 3 2 2 3" xfId="40558" xr:uid="{A4FBC45F-9393-4BFF-A968-37DA3AE65F91}"/>
    <cellStyle name="Note 2 3 3 2 2 3 2" xfId="40559" xr:uid="{400C47A1-CD18-431D-AD46-894D96BE7BB6}"/>
    <cellStyle name="Note 2 3 3 2 2 3 2 2" xfId="40560" xr:uid="{35C56E68-D844-4667-9337-29B9B1A32893}"/>
    <cellStyle name="Note 2 3 3 2 2 3 3" xfId="40561" xr:uid="{ACF18A49-089F-484A-9B94-60979DABF39C}"/>
    <cellStyle name="Note 2 3 3 2 2 3_Mes Actual" xfId="40562" xr:uid="{67A162BA-3877-441E-A759-B3A51D2A4918}"/>
    <cellStyle name="Note 2 3 3 2 2 4" xfId="40563" xr:uid="{8AC512A2-25D6-4B80-AE92-CB938FD70554}"/>
    <cellStyle name="Note 2 3 3 2 2 4 2" xfId="40564" xr:uid="{59B23241-564D-4B4C-A38C-86AC6F1E8961}"/>
    <cellStyle name="Note 2 3 3 2 2 5" xfId="40565" xr:uid="{B0827B82-DCA3-422F-8612-D5AD14788631}"/>
    <cellStyle name="Note 2 3 3 2 2 5 2" xfId="40566" xr:uid="{ACE9B550-CB00-4F48-8223-C0A4F49136A9}"/>
    <cellStyle name="Note 2 3 3 2 2 6" xfId="40567" xr:uid="{34E859F4-6942-4212-9AAB-4126E007A4BE}"/>
    <cellStyle name="Note 2 3 3 2 2_Mes Actual" xfId="40568" xr:uid="{680A8B6E-B82F-4633-A17D-AA290EA657AA}"/>
    <cellStyle name="Note 2 3 3 2 3" xfId="40569" xr:uid="{30A511E8-5E1F-49E7-B9E5-9F17CBE1BD7D}"/>
    <cellStyle name="Note 2 3 3 2 3 2" xfId="40570" xr:uid="{DC8944A0-E100-4578-8237-1207EB8D82FD}"/>
    <cellStyle name="Note 2 3 3 2 3 2 2" xfId="40571" xr:uid="{690472C8-6616-40BF-8B86-DB90311FDE28}"/>
    <cellStyle name="Note 2 3 3 2 3 3" xfId="40572" xr:uid="{79CBFA80-F3C5-447B-A01E-506E8C960312}"/>
    <cellStyle name="Note 2 3 3 2 3_Mes Actual" xfId="40573" xr:uid="{9E6CAA74-1DC4-4E98-BA0A-A90415B66192}"/>
    <cellStyle name="Note 2 3 3 2 4" xfId="40574" xr:uid="{F31220DB-AC85-427D-A87D-20DF847D471F}"/>
    <cellStyle name="Note 2 3 3 2 4 2" xfId="40575" xr:uid="{65379986-C440-470E-B836-2645800D22EB}"/>
    <cellStyle name="Note 2 3 3 2 4 2 2" xfId="40576" xr:uid="{70C2F197-4F0D-4AAD-B1D8-1B87B56A4BE3}"/>
    <cellStyle name="Note 2 3 3 2 4 3" xfId="40577" xr:uid="{28DC80CA-00B7-406C-9884-8FD62DEA2926}"/>
    <cellStyle name="Note 2 3 3 2 4_Mes Actual" xfId="40578" xr:uid="{AC8E2394-BD26-4C3B-AA3A-C7D838C3E28B}"/>
    <cellStyle name="Note 2 3 3 2 5" xfId="40579" xr:uid="{C353D5E7-E964-4D93-9872-3E7A1CBEAB58}"/>
    <cellStyle name="Note 2 3 3 2 5 2" xfId="40580" xr:uid="{B7EB4CD6-A6A0-42C4-894F-70E709BCEEE5}"/>
    <cellStyle name="Note 2 3 3 2 6" xfId="40581" xr:uid="{F99C3696-3148-49E2-9C19-AF655514D3D9}"/>
    <cellStyle name="Note 2 3 3 2_Mes Actual" xfId="40582" xr:uid="{1769E247-B6AF-491C-B733-B751D32EF82F}"/>
    <cellStyle name="Note 2 3 3 3" xfId="40583" xr:uid="{A33D5232-CF54-4958-94B1-8CAFC94337DE}"/>
    <cellStyle name="Note 2 3 3 3 2" xfId="40584" xr:uid="{25D2E05B-4BE0-425B-97F8-5984B77E28F8}"/>
    <cellStyle name="Note 2 3 3 3 2 2" xfId="40585" xr:uid="{B9745323-6EC3-4873-A882-DEA902B695E5}"/>
    <cellStyle name="Note 2 3 3 3 2 2 2" xfId="40586" xr:uid="{1951271E-BF4A-42FA-8AC4-AEB16047C107}"/>
    <cellStyle name="Note 2 3 3 3 2 3" xfId="40587" xr:uid="{7507F421-836C-47C1-8538-E49239365CC7}"/>
    <cellStyle name="Note 2 3 3 3 2_Mes Actual" xfId="40588" xr:uid="{6DE569A9-792F-493D-B7E0-D60FD162673E}"/>
    <cellStyle name="Note 2 3 3 3 3" xfId="40589" xr:uid="{60868E0A-32A0-4A03-AD64-EEB7F30BD3B9}"/>
    <cellStyle name="Note 2 3 3 3 3 2" xfId="40590" xr:uid="{7C1495BB-442A-417D-BB07-7B7C6D3E2C1E}"/>
    <cellStyle name="Note 2 3 3 3 3 2 2" xfId="40591" xr:uid="{5434A6D4-AB48-40EC-BC1F-AD46C446BF2A}"/>
    <cellStyle name="Note 2 3 3 3 3 3" xfId="40592" xr:uid="{79E54353-5824-45B9-8E7F-47084C2F6041}"/>
    <cellStyle name="Note 2 3 3 3 3_Mes Actual" xfId="40593" xr:uid="{83DF8E8C-56C7-44CF-930C-D646D386EC30}"/>
    <cellStyle name="Note 2 3 3 3 4" xfId="40594" xr:uid="{335A6DB5-DB4E-43B6-AFC2-6CFCEAD5D75D}"/>
    <cellStyle name="Note 2 3 3 3 4 2" xfId="40595" xr:uid="{B4514ED3-AC5F-4636-8AD9-24F1B0AF4830}"/>
    <cellStyle name="Note 2 3 3 3 5" xfId="40596" xr:uid="{CBD297BB-FECC-4A5E-B381-44380B9A3EC8}"/>
    <cellStyle name="Note 2 3 3 3 5 2" xfId="40597" xr:uid="{3CAAEE5E-4527-4413-ABBF-94DD966484AE}"/>
    <cellStyle name="Note 2 3 3 3 6" xfId="40598" xr:uid="{5F9EE66F-4487-435D-B546-3E707C253984}"/>
    <cellStyle name="Note 2 3 3 3_Mes Actual" xfId="40599" xr:uid="{0DB3CF9A-DC23-4DE9-A49C-D1BE1425772B}"/>
    <cellStyle name="Note 2 3 3 4" xfId="40600" xr:uid="{463D881B-2970-4809-AD3F-C493CFA75168}"/>
    <cellStyle name="Note 2 3 3 4 2" xfId="40601" xr:uid="{AE56EC97-914C-438B-A1F3-E9C24AD31A98}"/>
    <cellStyle name="Note 2 3 3 4 2 2" xfId="40602" xr:uid="{4F3808BD-BC8B-4998-92BE-AC6ABF6FD2B6}"/>
    <cellStyle name="Note 2 3 3 4 3" xfId="40603" xr:uid="{96675B95-9B46-40AD-869F-F95725144C52}"/>
    <cellStyle name="Note 2 3 3 4_Mes Actual" xfId="40604" xr:uid="{4522DAAD-EC41-47F3-B544-F561F46013B5}"/>
    <cellStyle name="Note 2 3 3 5" xfId="40605" xr:uid="{CE9713E8-6D69-4D43-8B00-14E8F97D61C1}"/>
    <cellStyle name="Note 2 3 3 5 2" xfId="40606" xr:uid="{BB1AF314-4DA1-4B4C-A000-83A6FE00C26E}"/>
    <cellStyle name="Note 2 3 3 5 2 2" xfId="40607" xr:uid="{35AAFAFB-8148-4635-957A-AAC0301EAB46}"/>
    <cellStyle name="Note 2 3 3 5 3" xfId="40608" xr:uid="{CDAE93C4-2CE0-41BE-B33B-A8758E5BD364}"/>
    <cellStyle name="Note 2 3 3 5_Mes Actual" xfId="40609" xr:uid="{49DD7818-2170-47DF-A1E7-DC569610AA1D}"/>
    <cellStyle name="Note 2 3 3 6" xfId="40610" xr:uid="{D5F60006-1F49-41B3-B7D8-B6A905B10090}"/>
    <cellStyle name="Note 2 3 3 6 2" xfId="40611" xr:uid="{A161DF05-BC11-4AA6-925B-BB9619FE2C49}"/>
    <cellStyle name="Note 2 3 3 7" xfId="40612" xr:uid="{1A83A161-FC72-422A-B5A2-29F2BE401C00}"/>
    <cellStyle name="Note 2 3 3_Mes Actual" xfId="40613" xr:uid="{28678D93-F28F-489C-8DCA-80F04F0FBCF4}"/>
    <cellStyle name="Note 2 3 4" xfId="40614" xr:uid="{5C59AFA9-E8CF-467D-949F-DC877A5F677B}"/>
    <cellStyle name="Note 2 3 4 2" xfId="40615" xr:uid="{655DDB6F-AD2B-45E0-AD62-35CCC9325F6E}"/>
    <cellStyle name="Note 2 3 4 2 2" xfId="40616" xr:uid="{111C9D11-57C9-455C-9BD5-D3BE70E1D211}"/>
    <cellStyle name="Note 2 3 4 2 2 2" xfId="40617" xr:uid="{EFF0B001-E400-4274-80F4-2F438C38F3FE}"/>
    <cellStyle name="Note 2 3 4 2 2 2 2" xfId="40618" xr:uid="{4EB58C25-0428-47EA-B0E8-EE9F00381677}"/>
    <cellStyle name="Note 2 3 4 2 2 3" xfId="40619" xr:uid="{EE9B4590-5C84-452E-8D87-909641102589}"/>
    <cellStyle name="Note 2 3 4 2 2_Mes Actual" xfId="40620" xr:uid="{AFDE70AD-DA12-4260-A8B6-62920B9E296F}"/>
    <cellStyle name="Note 2 3 4 2 3" xfId="40621" xr:uid="{D471CD2D-B710-40F0-9264-6CBA12E7B317}"/>
    <cellStyle name="Note 2 3 4 2 3 2" xfId="40622" xr:uid="{84FA945D-2911-4747-8D43-C732D0A41366}"/>
    <cellStyle name="Note 2 3 4 2 3 2 2" xfId="40623" xr:uid="{161BBE45-5898-43A7-91A6-7E7538990EA2}"/>
    <cellStyle name="Note 2 3 4 2 3 3" xfId="40624" xr:uid="{DB4D4B69-3965-4E39-B968-9B5BE5485EB5}"/>
    <cellStyle name="Note 2 3 4 2 3_Mes Actual" xfId="40625" xr:uid="{A592194A-6978-4438-AD4B-EA79F047C6F8}"/>
    <cellStyle name="Note 2 3 4 2 4" xfId="40626" xr:uid="{97C8E071-879F-41C3-98A4-87DBD3965BBA}"/>
    <cellStyle name="Note 2 3 4 2 4 2" xfId="40627" xr:uid="{10FFD67B-B1A7-4F92-AE9B-41CFDB3F44D8}"/>
    <cellStyle name="Note 2 3 4 2 5" xfId="40628" xr:uid="{FC9AE22A-C8FC-41D0-9A3D-BB6EC82838A6}"/>
    <cellStyle name="Note 2 3 4 2 5 2" xfId="40629" xr:uid="{03E0978C-47D7-48D9-B876-85799ADE0E9D}"/>
    <cellStyle name="Note 2 3 4 2 6" xfId="40630" xr:uid="{E6374A74-9DA6-49F8-8931-301F7229EC37}"/>
    <cellStyle name="Note 2 3 4 2_Mes Actual" xfId="40631" xr:uid="{EEC1BFF8-8871-4731-BBF8-7655B51C66D2}"/>
    <cellStyle name="Note 2 3 4 3" xfId="40632" xr:uid="{4C590D64-A635-4F8D-AABD-C03E78DD25DD}"/>
    <cellStyle name="Note 2 3 4 3 2" xfId="40633" xr:uid="{A5E05639-95D5-4607-A834-B9CA7E3D8DFE}"/>
    <cellStyle name="Note 2 3 4 3 2 2" xfId="40634" xr:uid="{0148995D-4CE4-45F4-A113-76D3B40DBC13}"/>
    <cellStyle name="Note 2 3 4 3 3" xfId="40635" xr:uid="{E5007EA0-D846-45DE-BFE4-B5EBA72E03AC}"/>
    <cellStyle name="Note 2 3 4 3_Mes Actual" xfId="40636" xr:uid="{D98366A3-137D-4A22-A1B7-EA95B37ED2FE}"/>
    <cellStyle name="Note 2 3 4 4" xfId="40637" xr:uid="{63DA938C-B6EC-45AC-B51C-573BD5976697}"/>
    <cellStyle name="Note 2 3 4 4 2" xfId="40638" xr:uid="{0EDF0AAB-1B21-424B-9425-F0DB28B0C2F3}"/>
    <cellStyle name="Note 2 3 4 4 2 2" xfId="40639" xr:uid="{894FFD8B-4166-4348-9B02-641543727F85}"/>
    <cellStyle name="Note 2 3 4 4 3" xfId="40640" xr:uid="{27E49D42-7874-409D-9443-2529E4A10C84}"/>
    <cellStyle name="Note 2 3 4 4_Mes Actual" xfId="40641" xr:uid="{F1840B5A-B9FB-491A-9DA6-E952F7D18463}"/>
    <cellStyle name="Note 2 3 4 5" xfId="40642" xr:uid="{DD265D60-0138-41C8-A641-887D17F288E4}"/>
    <cellStyle name="Note 2 3 4 5 2" xfId="40643" xr:uid="{020B0B83-D7E9-47F0-8932-BEBE729B1326}"/>
    <cellStyle name="Note 2 3 4 6" xfId="40644" xr:uid="{9C242C3C-5576-4FB7-A373-1EC25A9C5A08}"/>
    <cellStyle name="Note 2 3 4_Mes Actual" xfId="40645" xr:uid="{D2172124-095F-49C6-B8FC-EEE95B5D6D31}"/>
    <cellStyle name="Note 2 3 5" xfId="40646" xr:uid="{95CA6CAA-49CB-4780-8536-A955CFC6C20E}"/>
    <cellStyle name="Note 2 3 5 2" xfId="40647" xr:uid="{E3842080-77C1-40C1-A4E9-4F45667B7D26}"/>
    <cellStyle name="Note 2 3 5 2 2" xfId="40648" xr:uid="{5FDC658B-5CCB-4074-A14A-46A005BBCB4B}"/>
    <cellStyle name="Note 2 3 5 2 2 2" xfId="40649" xr:uid="{5CA98DF5-529F-468B-95CD-E6EA39A9C0A7}"/>
    <cellStyle name="Note 2 3 5 2 2 2 2" xfId="40650" xr:uid="{64E03775-2EF6-4F9A-AC1C-9DBC44D559D8}"/>
    <cellStyle name="Note 2 3 5 2 2 3" xfId="40651" xr:uid="{DC7DB6C1-044D-4592-8E4E-FFA363A4B44B}"/>
    <cellStyle name="Note 2 3 5 2 2_Mes Actual" xfId="40652" xr:uid="{8B63E59A-0FF0-4AF5-BB38-C09641907346}"/>
    <cellStyle name="Note 2 3 5 2 3" xfId="40653" xr:uid="{EB91E0B0-1990-4DA3-A88F-EF42005D2FAF}"/>
    <cellStyle name="Note 2 3 5 2 3 2" xfId="40654" xr:uid="{0E32C94F-40BB-4F9B-B342-F9AD6D3EFC54}"/>
    <cellStyle name="Note 2 3 5 2 3 2 2" xfId="40655" xr:uid="{059CD266-8625-4152-98C3-3D97D69B3CC7}"/>
    <cellStyle name="Note 2 3 5 2 3 3" xfId="40656" xr:uid="{474DB23A-A9D9-4344-96EA-85984C5DACA9}"/>
    <cellStyle name="Note 2 3 5 2 3_Mes Actual" xfId="40657" xr:uid="{99DE6DFB-52A2-43F0-885C-6CF428167558}"/>
    <cellStyle name="Note 2 3 5 2 4" xfId="40658" xr:uid="{000C71EC-9AA0-4D1B-B586-D97653859FD6}"/>
    <cellStyle name="Note 2 3 5 2 4 2" xfId="40659" xr:uid="{5E7F4DF3-6C28-4C31-B541-7CA0F2BF26F8}"/>
    <cellStyle name="Note 2 3 5 2 5" xfId="40660" xr:uid="{D511B09F-2FC7-4067-81CB-910BCCA39A51}"/>
    <cellStyle name="Note 2 3 5 2 5 2" xfId="40661" xr:uid="{353A025D-E990-467F-8803-983076E602C9}"/>
    <cellStyle name="Note 2 3 5 2 6" xfId="40662" xr:uid="{25E080CC-3329-4901-8B33-02C353550DCD}"/>
    <cellStyle name="Note 2 3 5 2_Mes Actual" xfId="40663" xr:uid="{8C614097-047F-4EDE-B5FA-05BC8F3F680A}"/>
    <cellStyle name="Note 2 3 5 3" xfId="40664" xr:uid="{4B2E653D-DE80-45D9-B746-A49AEE1E2E12}"/>
    <cellStyle name="Note 2 3 5 3 2" xfId="40665" xr:uid="{61327810-4186-4829-BE3F-FDB259C3A06D}"/>
    <cellStyle name="Note 2 3 5 3 2 2" xfId="40666" xr:uid="{157C9762-FC24-457A-B5E0-0CF7045BE433}"/>
    <cellStyle name="Note 2 3 5 3 3" xfId="40667" xr:uid="{E2920467-337A-40D9-8590-81BC56C76782}"/>
    <cellStyle name="Note 2 3 5 3_Mes Actual" xfId="40668" xr:uid="{69AAF4F4-CEDD-483A-8DB8-53505C458685}"/>
    <cellStyle name="Note 2 3 5 4" xfId="40669" xr:uid="{9CB4B01F-C972-4659-A1CD-273CF6E52E8C}"/>
    <cellStyle name="Note 2 3 5 4 2" xfId="40670" xr:uid="{9F3A0720-FDDC-4D43-B0B4-48594CC7C26C}"/>
    <cellStyle name="Note 2 3 5 4 2 2" xfId="40671" xr:uid="{0415F6A8-13E7-4B69-949D-8DAE682A4C7D}"/>
    <cellStyle name="Note 2 3 5 4 3" xfId="40672" xr:uid="{A70A923F-FE18-4B83-9053-A5DE6F901BE7}"/>
    <cellStyle name="Note 2 3 5 4_Mes Actual" xfId="40673" xr:uid="{41BA0CA7-D056-481E-BD8B-E7FD53F46039}"/>
    <cellStyle name="Note 2 3 5 5" xfId="40674" xr:uid="{3BB58CB4-37D3-451B-8D80-A91C6C714569}"/>
    <cellStyle name="Note 2 3 5 5 2" xfId="40675" xr:uid="{B53CE28B-B97B-419B-AE91-28EE713F8EC1}"/>
    <cellStyle name="Note 2 3 5 6" xfId="40676" xr:uid="{76326D76-E123-479A-B226-889524AE9E79}"/>
    <cellStyle name="Note 2 3 5_Mes Actual" xfId="40677" xr:uid="{04D69A8F-AB13-4B31-8C72-D59911C346AB}"/>
    <cellStyle name="Note 2 3 6" xfId="40678" xr:uid="{ABFC3644-D6F9-4A76-A4F2-1BE772C6C5A7}"/>
    <cellStyle name="Note 2 3 6 2" xfId="40679" xr:uid="{35E3E5AC-6B42-4C6A-8EDB-E6E20987B8B4}"/>
    <cellStyle name="Note 2 3 6 2 2" xfId="40680" xr:uid="{2F194BAA-E85E-4BEC-9E2C-25E73CE7E0FB}"/>
    <cellStyle name="Note 2 3 6 2 2 2" xfId="40681" xr:uid="{EAFE8D79-13CE-4E10-9235-DCF848F24CCA}"/>
    <cellStyle name="Note 2 3 6 2 3" xfId="40682" xr:uid="{744FD519-1AF3-4A86-B32B-BDBEF0B5C8C3}"/>
    <cellStyle name="Note 2 3 6 2_Mes Actual" xfId="40683" xr:uid="{08A74AB6-10E2-4AC8-840E-4C3B91E3C586}"/>
    <cellStyle name="Note 2 3 6 3" xfId="40684" xr:uid="{C2E90E18-B541-4DB4-B289-564413D0B777}"/>
    <cellStyle name="Note 2 3 6 3 2" xfId="40685" xr:uid="{DF118286-F2B1-423C-9EE4-A1DFCA3C93E4}"/>
    <cellStyle name="Note 2 3 6 3 2 2" xfId="40686" xr:uid="{053DC3C5-ABFD-42AA-A230-9913A1E43DFB}"/>
    <cellStyle name="Note 2 3 6 3 3" xfId="40687" xr:uid="{F9540009-05C0-483E-A5B9-ADD73679E9F2}"/>
    <cellStyle name="Note 2 3 6 3_Mes Actual" xfId="40688" xr:uid="{72EB1B1E-8C99-4449-A8A3-40E11B7BCBCC}"/>
    <cellStyle name="Note 2 3 6 4" xfId="40689" xr:uid="{D5074C97-8094-444D-ABB1-8C6343DD0563}"/>
    <cellStyle name="Note 2 3 6 4 2" xfId="40690" xr:uid="{8F3717E5-13FB-4C6C-9469-947A4123440C}"/>
    <cellStyle name="Note 2 3 6 5" xfId="40691" xr:uid="{E3A317DA-49E8-4504-B3F5-63FCE72F9E22}"/>
    <cellStyle name="Note 2 3 6 5 2" xfId="40692" xr:uid="{FBA2AEF1-8BB7-47F5-B5B1-881941D08B81}"/>
    <cellStyle name="Note 2 3 6 6" xfId="40693" xr:uid="{721BBA97-B1B0-4375-B3A8-8F9295063041}"/>
    <cellStyle name="Note 2 3 6_Mes Actual" xfId="40694" xr:uid="{227F8C6D-B4B1-46EE-8F4A-1FD009A04069}"/>
    <cellStyle name="Note 2 3 7" xfId="40695" xr:uid="{7B10F6CE-6BD4-47BE-9E9A-109CCF0B92B4}"/>
    <cellStyle name="Note 2 3 7 2" xfId="40696" xr:uid="{0E478812-0C8E-4D43-AA9C-B94BD101708E}"/>
    <cellStyle name="Note 2 3 7 2 2" xfId="40697" xr:uid="{23C9C4BF-9CFF-48F1-A853-7A442D8B81C9}"/>
    <cellStyle name="Note 2 3 7 3" xfId="40698" xr:uid="{5D3BB471-6293-45ED-A68B-520E56F159AE}"/>
    <cellStyle name="Note 2 3 7_Mes Actual" xfId="40699" xr:uid="{DC878A0B-D868-4E6F-922C-5902259C2F5A}"/>
    <cellStyle name="Note 2 3 8" xfId="40700" xr:uid="{9AB9644E-16AE-4507-B305-074BF6439AB6}"/>
    <cellStyle name="Note 2 3 8 2" xfId="40701" xr:uid="{43641047-8157-487A-9AF8-B1415FD50D27}"/>
    <cellStyle name="Note 2 3 8 2 2" xfId="40702" xr:uid="{279C8B4E-8D35-4894-A5A6-7EA64E90AA16}"/>
    <cellStyle name="Note 2 3 8 3" xfId="40703" xr:uid="{AB7AD179-A5E2-448F-B236-BAD8BD20BC80}"/>
    <cellStyle name="Note 2 3 8_Mes Actual" xfId="40704" xr:uid="{D88BE11D-306F-4C1D-B181-0C0E3425617A}"/>
    <cellStyle name="Note 2 3 9" xfId="40705" xr:uid="{606551DE-DD6C-4991-8DC0-87D3FFF5865E}"/>
    <cellStyle name="Note 2 3 9 2" xfId="40706" xr:uid="{F1855ECD-9586-4B7C-8409-76DC2EA1DD54}"/>
    <cellStyle name="Note 2 3_Mes Actual" xfId="40707" xr:uid="{375FA08B-5965-464B-A75D-89B789334AB3}"/>
    <cellStyle name="Note 2 4" xfId="40708" xr:uid="{C03F0925-0B1E-49A6-ABA2-36FE8D292AC7}"/>
    <cellStyle name="Note 2 4 10" xfId="40709" xr:uid="{0DABBCC9-F87C-4F1A-A4F4-D7A8446798A8}"/>
    <cellStyle name="Note 2 4 11" xfId="40710" xr:uid="{AB7FE839-4F20-4AF9-90D2-B3EE5515C7AE}"/>
    <cellStyle name="Note 2 4 11 2" xfId="40711" xr:uid="{FB53F57C-E3E0-4B1F-A01D-F744EC075188}"/>
    <cellStyle name="Note 2 4 12" xfId="40712" xr:uid="{2CC7F2D3-A267-4DB5-9BF2-FFC404A8C80C}"/>
    <cellStyle name="Note 2 4 2" xfId="40713" xr:uid="{DB9F05F2-98BA-4803-8EB4-1F8C0E0A0F57}"/>
    <cellStyle name="Note 2 4 2 2" xfId="40714" xr:uid="{B7585041-7819-431C-84E8-8F53F3F0E0AA}"/>
    <cellStyle name="Note 2 4 2 2 2" xfId="40715" xr:uid="{31D7A061-7CFF-4C05-880F-C2C2794F1DDE}"/>
    <cellStyle name="Note 2 4 2 2 2 2" xfId="40716" xr:uid="{A0A4A834-AF92-48EA-B317-0D1C9E9A6FD4}"/>
    <cellStyle name="Note 2 4 2 2 2 2 2" xfId="40717" xr:uid="{5CC52302-13CF-4CAD-8678-1198577B0B99}"/>
    <cellStyle name="Note 2 4 2 2 2 2 2 2" xfId="40718" xr:uid="{67913EF3-5ABB-41C5-8773-90C201AC08B6}"/>
    <cellStyle name="Note 2 4 2 2 2 2 3" xfId="40719" xr:uid="{7708FF5C-EABB-4E76-8B77-261DAA925EAE}"/>
    <cellStyle name="Note 2 4 2 2 2 2_Mes Actual" xfId="40720" xr:uid="{29300C8B-90DB-4869-9A28-16A5B59BEDFB}"/>
    <cellStyle name="Note 2 4 2 2 2 3" xfId="40721" xr:uid="{0B640033-FA78-470B-8D01-130EFAF8E17C}"/>
    <cellStyle name="Note 2 4 2 2 2 3 2" xfId="40722" xr:uid="{5BFE5AC1-844C-4E5D-B373-00921302837E}"/>
    <cellStyle name="Note 2 4 2 2 2 3 2 2" xfId="40723" xr:uid="{B4B8C022-4B55-44CE-B1A6-F45EEE528593}"/>
    <cellStyle name="Note 2 4 2 2 2 3 3" xfId="40724" xr:uid="{B312088B-18E8-483D-8C19-25EA6EE4C0CA}"/>
    <cellStyle name="Note 2 4 2 2 2 3_Mes Actual" xfId="40725" xr:uid="{330062C9-24D7-4B1A-834E-0097AA1F549C}"/>
    <cellStyle name="Note 2 4 2 2 2 4" xfId="40726" xr:uid="{EEDCFB9E-9A6F-4AAB-97BC-538AB1BF3C6C}"/>
    <cellStyle name="Note 2 4 2 2 2 4 2" xfId="40727" xr:uid="{A326653D-67A0-42DF-9886-D7A1C06F2519}"/>
    <cellStyle name="Note 2 4 2 2 2 5" xfId="40728" xr:uid="{B66B73B1-A9D9-4B90-AC6C-E3757D32F468}"/>
    <cellStyle name="Note 2 4 2 2 2 5 2" xfId="40729" xr:uid="{6A8B19F0-2C7E-4476-99BA-E4CE97AF5EAD}"/>
    <cellStyle name="Note 2 4 2 2 2 6" xfId="40730" xr:uid="{83255046-09D3-49D9-B1A4-8D4AC2CA54F3}"/>
    <cellStyle name="Note 2 4 2 2 2_Mes Actual" xfId="40731" xr:uid="{67BC2C4E-A615-4740-8467-CDF3459EF2E4}"/>
    <cellStyle name="Note 2 4 2 2 3" xfId="40732" xr:uid="{8BF6B857-5CA2-4D23-9BF1-936C379EC550}"/>
    <cellStyle name="Note 2 4 2 2 3 2" xfId="40733" xr:uid="{F43CD72B-4F2B-48DB-94FF-C181D80BF829}"/>
    <cellStyle name="Note 2 4 2 2 3 2 2" xfId="40734" xr:uid="{8EC8DA87-0812-4416-946B-5B0358ACC2A7}"/>
    <cellStyle name="Note 2 4 2 2 3 3" xfId="40735" xr:uid="{C203BC01-3363-45DA-9193-0C2D874FB061}"/>
    <cellStyle name="Note 2 4 2 2 3_Mes Actual" xfId="40736" xr:uid="{32FBEAB2-CE90-4DCE-8946-0A7D70669340}"/>
    <cellStyle name="Note 2 4 2 2 4" xfId="40737" xr:uid="{C595A49C-5F18-48A8-83FB-66ADB1D82B2C}"/>
    <cellStyle name="Note 2 4 2 2 4 2" xfId="40738" xr:uid="{15D1CF92-FF31-40F9-87E2-77842093CC0E}"/>
    <cellStyle name="Note 2 4 2 2 4 2 2" xfId="40739" xr:uid="{980469A5-7374-4D0A-AA0F-3AEFD6E7D7D4}"/>
    <cellStyle name="Note 2 4 2 2 4 3" xfId="40740" xr:uid="{01B40438-142A-47F4-ACCD-3FF80A0D5643}"/>
    <cellStyle name="Note 2 4 2 2 4_Mes Actual" xfId="40741" xr:uid="{03BB73D2-7FFD-4986-A971-27320A3E8890}"/>
    <cellStyle name="Note 2 4 2 2 5" xfId="40742" xr:uid="{0E7907E3-1779-4D60-966D-86F5A883F121}"/>
    <cellStyle name="Note 2 4 2 2 5 2" xfId="40743" xr:uid="{D499E3F5-AB5A-44C8-A771-7F62D0B3A1FF}"/>
    <cellStyle name="Note 2 4 2 2 6" xfId="40744" xr:uid="{8F0D755C-5427-44C6-B6E5-1FC9F75772F6}"/>
    <cellStyle name="Note 2 4 2 2_Mes Actual" xfId="40745" xr:uid="{4C2845C4-AEEE-4530-9224-2F1EACAFC87E}"/>
    <cellStyle name="Note 2 4 2 3" xfId="40746" xr:uid="{783F328E-5B6E-4903-9DC6-CD0D957A418A}"/>
    <cellStyle name="Note 2 4 2 3 2" xfId="40747" xr:uid="{68602A51-807B-440E-B3FB-C75AC045F134}"/>
    <cellStyle name="Note 2 4 2 3 2 2" xfId="40748" xr:uid="{967E31DE-21B7-4E10-8F80-E14209F6C74C}"/>
    <cellStyle name="Note 2 4 2 3 2 2 2" xfId="40749" xr:uid="{33D13FE5-1FA9-48E9-89EF-64F52AECBC6B}"/>
    <cellStyle name="Note 2 4 2 3 2 3" xfId="40750" xr:uid="{EAF1580E-A1F2-4F6D-B6EF-87F8D4EE4610}"/>
    <cellStyle name="Note 2 4 2 3 2_Mes Actual" xfId="40751" xr:uid="{54D479C3-DC8D-4DCF-AE31-230B09E15754}"/>
    <cellStyle name="Note 2 4 2 3 3" xfId="40752" xr:uid="{47376DA8-60CB-4EB1-9CEE-CC331C6232B4}"/>
    <cellStyle name="Note 2 4 2 3 3 2" xfId="40753" xr:uid="{2E931B0D-4A74-4CFC-90E4-CCE31C7A91D2}"/>
    <cellStyle name="Note 2 4 2 3 3 2 2" xfId="40754" xr:uid="{C77283A4-C848-438E-924C-C1532117BA34}"/>
    <cellStyle name="Note 2 4 2 3 3 3" xfId="40755" xr:uid="{4C601628-5452-4FFE-82E2-6814B6AB08BC}"/>
    <cellStyle name="Note 2 4 2 3 3_Mes Actual" xfId="40756" xr:uid="{CA2CC252-6B5E-4E77-A3A2-A5B0EDD67376}"/>
    <cellStyle name="Note 2 4 2 3 4" xfId="40757" xr:uid="{8ACABE11-2375-464F-93CF-EC663E7DE223}"/>
    <cellStyle name="Note 2 4 2 3 4 2" xfId="40758" xr:uid="{B174FA58-3735-4BFD-884A-9E252987A16D}"/>
    <cellStyle name="Note 2 4 2 3 5" xfId="40759" xr:uid="{8CA0D3E3-C138-464C-A8FE-7998AB186A80}"/>
    <cellStyle name="Note 2 4 2 3 5 2" xfId="40760" xr:uid="{8427F67B-BCB2-4EA1-B4A3-F97BCE1DDC35}"/>
    <cellStyle name="Note 2 4 2 3 6" xfId="40761" xr:uid="{63F2C524-B35C-417E-980F-F8741576205F}"/>
    <cellStyle name="Note 2 4 2 3_Mes Actual" xfId="40762" xr:uid="{C51030FC-D134-4A50-AC12-619ACBF33CB1}"/>
    <cellStyle name="Note 2 4 2 4" xfId="40763" xr:uid="{17F6DB97-754D-40D3-8338-4BB40B85ADC5}"/>
    <cellStyle name="Note 2 4 2 4 2" xfId="40764" xr:uid="{91D513F8-FBDF-4BE9-A7F6-A3E39CBD9E6F}"/>
    <cellStyle name="Note 2 4 2 4 2 2" xfId="40765" xr:uid="{179C274E-757A-49BA-A593-873E313BD736}"/>
    <cellStyle name="Note 2 4 2 4 3" xfId="40766" xr:uid="{4C8373C9-92BA-434D-9593-8C81D4DBB209}"/>
    <cellStyle name="Note 2 4 2 4_Mes Actual" xfId="40767" xr:uid="{DF1B1E32-065B-493E-B072-8F037E145B57}"/>
    <cellStyle name="Note 2 4 2 5" xfId="40768" xr:uid="{7DFF8F3E-9CFA-4097-8CF4-D68F6F48AFD7}"/>
    <cellStyle name="Note 2 4 2 5 2" xfId="40769" xr:uid="{49EE6CF5-4046-4412-AAB1-795AD4A436E1}"/>
    <cellStyle name="Note 2 4 2 5 2 2" xfId="40770" xr:uid="{F0F67B6B-A5D6-46AB-BFD7-646D77536381}"/>
    <cellStyle name="Note 2 4 2 5 3" xfId="40771" xr:uid="{EB286BBB-ED42-463E-B377-FF0A43029845}"/>
    <cellStyle name="Note 2 4 2 5_Mes Actual" xfId="40772" xr:uid="{C465D50C-6ECA-4C63-B327-08F64A29D6B0}"/>
    <cellStyle name="Note 2 4 2 6" xfId="40773" xr:uid="{89B8144B-E613-4625-875F-C27830D8BA4C}"/>
    <cellStyle name="Note 2 4 2 6 2" xfId="40774" xr:uid="{7D16AC22-FBCA-4E14-91BE-34549EDAA113}"/>
    <cellStyle name="Note 2 4 2 7" xfId="40775" xr:uid="{F964C256-3856-47EA-BBD4-F5641E87C5BF}"/>
    <cellStyle name="Note 2 4 2_Mes Actual" xfId="40776" xr:uid="{22B70785-C9FA-4ADB-8CB8-204AC117FCA5}"/>
    <cellStyle name="Note 2 4 3" xfId="40777" xr:uid="{DF237561-DDE6-4F8B-AA83-805C3D10F6C3}"/>
    <cellStyle name="Note 2 4 3 2" xfId="40778" xr:uid="{ED1278A4-4F4B-4EF1-AA20-243491DAF481}"/>
    <cellStyle name="Note 2 4 3 2 2" xfId="40779" xr:uid="{5B4ED40C-E1BE-40E7-AD1A-D806A7455CB5}"/>
    <cellStyle name="Note 2 4 3 2 2 2" xfId="40780" xr:uid="{1366F1D5-1A96-4390-9B31-339B3934A88D}"/>
    <cellStyle name="Note 2 4 3 2 2 2 2" xfId="40781" xr:uid="{E9D088BA-BEA2-4012-A3E5-1AA284965D87}"/>
    <cellStyle name="Note 2 4 3 2 2 2 2 2" xfId="40782" xr:uid="{040B5FF6-FFA1-4C47-B4A6-E15D69F3AD83}"/>
    <cellStyle name="Note 2 4 3 2 2 2 3" xfId="40783" xr:uid="{1E430E94-6011-40D0-B60A-1DF556F0DE10}"/>
    <cellStyle name="Note 2 4 3 2 2 2_Mes Actual" xfId="40784" xr:uid="{5A93EBCB-4887-4B8B-958F-126F6936A971}"/>
    <cellStyle name="Note 2 4 3 2 2 3" xfId="40785" xr:uid="{95CE7C77-7987-4897-8570-AE36F2CB1F47}"/>
    <cellStyle name="Note 2 4 3 2 2 3 2" xfId="40786" xr:uid="{08F43833-9903-4FA9-B279-D3750BA5E620}"/>
    <cellStyle name="Note 2 4 3 2 2 3 2 2" xfId="40787" xr:uid="{6D6BF4B7-5319-4933-8BA3-36FDE36BDECF}"/>
    <cellStyle name="Note 2 4 3 2 2 3 3" xfId="40788" xr:uid="{3350C8D6-FB40-4F7A-8BB1-4EB71C400B1D}"/>
    <cellStyle name="Note 2 4 3 2 2 3_Mes Actual" xfId="40789" xr:uid="{13E61C8F-BDF8-41CE-A68F-83E721F701D5}"/>
    <cellStyle name="Note 2 4 3 2 2 4" xfId="40790" xr:uid="{DB66A443-B842-4038-A1EF-28FA93D24148}"/>
    <cellStyle name="Note 2 4 3 2 2 4 2" xfId="40791" xr:uid="{25A51698-FCD8-4002-A0BA-1CAA9580A8CB}"/>
    <cellStyle name="Note 2 4 3 2 2 5" xfId="40792" xr:uid="{DC0E6955-BF37-4E2A-B147-27C9545B5E23}"/>
    <cellStyle name="Note 2 4 3 2 2 5 2" xfId="40793" xr:uid="{54874EF7-028C-4BBD-93DD-C3AC09DE2731}"/>
    <cellStyle name="Note 2 4 3 2 2 6" xfId="40794" xr:uid="{A8E19A3F-582A-48CC-970C-3DADE5491BAC}"/>
    <cellStyle name="Note 2 4 3 2 2_Mes Actual" xfId="40795" xr:uid="{68AD50AD-2F14-4634-817E-4C7132043FBB}"/>
    <cellStyle name="Note 2 4 3 2 3" xfId="40796" xr:uid="{B9E952CB-153C-477A-84C9-7AA1CDB1AC95}"/>
    <cellStyle name="Note 2 4 3 2 3 2" xfId="40797" xr:uid="{F865EDD5-5686-4133-B159-A50487701D5A}"/>
    <cellStyle name="Note 2 4 3 2 3 2 2" xfId="40798" xr:uid="{C79196CB-EF95-4197-81B1-D56DD84595BF}"/>
    <cellStyle name="Note 2 4 3 2 3 3" xfId="40799" xr:uid="{F4CF23EA-0CDE-46AD-8873-198F93A60928}"/>
    <cellStyle name="Note 2 4 3 2 3_Mes Actual" xfId="40800" xr:uid="{1B4B66CC-FCB4-44B4-A07A-3696F6A8ED04}"/>
    <cellStyle name="Note 2 4 3 2 4" xfId="40801" xr:uid="{3B8B1052-079E-4B83-9A9A-51C2D10E167E}"/>
    <cellStyle name="Note 2 4 3 2 4 2" xfId="40802" xr:uid="{43888C60-D5A9-484E-9E4C-F8F245D45C50}"/>
    <cellStyle name="Note 2 4 3 2 4 2 2" xfId="40803" xr:uid="{63E4BD8C-A4AD-478C-AF24-676367BA530B}"/>
    <cellStyle name="Note 2 4 3 2 4 3" xfId="40804" xr:uid="{D0856EC6-BE0E-4B27-A4A0-69C326D12AC0}"/>
    <cellStyle name="Note 2 4 3 2 4_Mes Actual" xfId="40805" xr:uid="{B1761288-1D7D-4549-888B-F39027C16F32}"/>
    <cellStyle name="Note 2 4 3 2 5" xfId="40806" xr:uid="{9FD90432-7E3B-4664-9E5D-AFC80B791CED}"/>
    <cellStyle name="Note 2 4 3 2 5 2" xfId="40807" xr:uid="{5A0D2B2F-2BBE-4EA8-ADEA-3FBF29A9B662}"/>
    <cellStyle name="Note 2 4 3 2 6" xfId="40808" xr:uid="{181FC9DF-6321-4B69-A911-42B29EC420B7}"/>
    <cellStyle name="Note 2 4 3 2_Mes Actual" xfId="40809" xr:uid="{BD4FB89D-7015-4CE7-8F2F-E244C05F9CB4}"/>
    <cellStyle name="Note 2 4 3 3" xfId="40810" xr:uid="{EFE0B63D-E024-4512-A4D0-DB7E5FEEB801}"/>
    <cellStyle name="Note 2 4 3 3 2" xfId="40811" xr:uid="{69888471-3EF5-41E5-B5BA-C12210D9A811}"/>
    <cellStyle name="Note 2 4 3 3 2 2" xfId="40812" xr:uid="{E8C07E3D-4F6A-4082-A2F4-7EB21EF80C96}"/>
    <cellStyle name="Note 2 4 3 3 2 2 2" xfId="40813" xr:uid="{8E02B9BF-C747-41F5-9C7A-36D4A08730B4}"/>
    <cellStyle name="Note 2 4 3 3 2 3" xfId="40814" xr:uid="{EF73B118-41CC-4E8E-86CB-04D49AC1C10D}"/>
    <cellStyle name="Note 2 4 3 3 2_Mes Actual" xfId="40815" xr:uid="{F82F209B-6862-42F9-AF3A-B0228CDAEF50}"/>
    <cellStyle name="Note 2 4 3 3 3" xfId="40816" xr:uid="{ED40E9EE-BA92-4BEB-9E16-A3B9D17C6AFC}"/>
    <cellStyle name="Note 2 4 3 3 3 2" xfId="40817" xr:uid="{9D81DEA0-6F3E-410B-A91D-4DF7FDF315DE}"/>
    <cellStyle name="Note 2 4 3 3 3 2 2" xfId="40818" xr:uid="{3FE33BD9-202D-4C2F-9B99-E83B49234000}"/>
    <cellStyle name="Note 2 4 3 3 3 3" xfId="40819" xr:uid="{0458595A-78C2-499F-86DE-1854452A8696}"/>
    <cellStyle name="Note 2 4 3 3 3_Mes Actual" xfId="40820" xr:uid="{70C36D95-019B-421D-ABDD-E85ABCEBE875}"/>
    <cellStyle name="Note 2 4 3 3 4" xfId="40821" xr:uid="{8F71F1E9-155F-4E43-89A0-F4CEB6725130}"/>
    <cellStyle name="Note 2 4 3 3 4 2" xfId="40822" xr:uid="{D1A4D8D5-1C8B-4028-A554-D0CEFB8B756E}"/>
    <cellStyle name="Note 2 4 3 3 5" xfId="40823" xr:uid="{3AE210FF-FEA2-48E1-A1EA-6ADE7AE3D029}"/>
    <cellStyle name="Note 2 4 3 3 5 2" xfId="40824" xr:uid="{7355E064-4C10-4978-9CF7-28AF606EF636}"/>
    <cellStyle name="Note 2 4 3 3 6" xfId="40825" xr:uid="{BA13E144-B4C3-4C38-9995-FC40B3EA5E7B}"/>
    <cellStyle name="Note 2 4 3 3_Mes Actual" xfId="40826" xr:uid="{8C410DB5-6A2B-4842-97FA-2E6CBC2BB3AE}"/>
    <cellStyle name="Note 2 4 3 4" xfId="40827" xr:uid="{46E39BE1-7B89-4A8A-80AE-C8FC4828C996}"/>
    <cellStyle name="Note 2 4 3 4 2" xfId="40828" xr:uid="{82206AB4-94F9-427B-B661-FBAF884264D2}"/>
    <cellStyle name="Note 2 4 3 4 2 2" xfId="40829" xr:uid="{E8329109-E2A9-4216-A099-79326B8C61F2}"/>
    <cellStyle name="Note 2 4 3 4 3" xfId="40830" xr:uid="{74F1C018-EA72-4010-8F81-29E69D5F2DFD}"/>
    <cellStyle name="Note 2 4 3 4_Mes Actual" xfId="40831" xr:uid="{4A32D293-66CC-4F1B-8521-A4C317AAB0D0}"/>
    <cellStyle name="Note 2 4 3 5" xfId="40832" xr:uid="{C77DE6D9-DE5C-4C49-B2FE-684683174146}"/>
    <cellStyle name="Note 2 4 3 5 2" xfId="40833" xr:uid="{40F72037-FE63-49F5-8589-EB4C40347CDC}"/>
    <cellStyle name="Note 2 4 3 5 2 2" xfId="40834" xr:uid="{A11CBEB3-534F-4303-A337-2D0A65C5A877}"/>
    <cellStyle name="Note 2 4 3 5 3" xfId="40835" xr:uid="{6DB335A9-8C01-468A-8662-64A733EA98C5}"/>
    <cellStyle name="Note 2 4 3 5_Mes Actual" xfId="40836" xr:uid="{DA1C9AD2-74E4-4C0C-A955-4817DFB4D2BB}"/>
    <cellStyle name="Note 2 4 3 6" xfId="40837" xr:uid="{31046720-4F0D-48EC-9DDB-871C514397ED}"/>
    <cellStyle name="Note 2 4 3 6 2" xfId="40838" xr:uid="{D5E25DCB-0F81-4BB0-8DB2-6F21706A9AAD}"/>
    <cellStyle name="Note 2 4 3 7" xfId="40839" xr:uid="{A06BB6A6-8968-41F1-8732-0F121920188E}"/>
    <cellStyle name="Note 2 4 3_Mes Actual" xfId="40840" xr:uid="{90B6CCBD-130E-4969-9CA9-AF59008C4A8A}"/>
    <cellStyle name="Note 2 4 4" xfId="40841" xr:uid="{CCB481D2-0741-49D0-95B9-2A725CB2F5D2}"/>
    <cellStyle name="Note 2 4 4 2" xfId="40842" xr:uid="{CB1DAA71-609E-4DB5-8553-1AF5B0EE7402}"/>
    <cellStyle name="Note 2 4 4 2 2" xfId="40843" xr:uid="{395EFD36-2F66-43A3-99F5-B87451C085B1}"/>
    <cellStyle name="Note 2 4 4 2 2 2" xfId="40844" xr:uid="{35097F03-413A-41E1-B932-2E88895A7E29}"/>
    <cellStyle name="Note 2 4 4 2 2 2 2" xfId="40845" xr:uid="{835E5B75-E7BC-4656-87F6-3FF5DF529AF7}"/>
    <cellStyle name="Note 2 4 4 2 2 3" xfId="40846" xr:uid="{C1FE4787-3A7B-4E59-BCBB-A2AA4DAE19FE}"/>
    <cellStyle name="Note 2 4 4 2 2_Mes Actual" xfId="40847" xr:uid="{09FC265B-787E-4EB1-B77C-A2B2AD192714}"/>
    <cellStyle name="Note 2 4 4 2 3" xfId="40848" xr:uid="{FDC0E094-477C-46BE-BEBD-10BF0D0A94CC}"/>
    <cellStyle name="Note 2 4 4 2 3 2" xfId="40849" xr:uid="{023BE2D6-36E0-4B21-86D6-4469B84A8E5D}"/>
    <cellStyle name="Note 2 4 4 2 3 2 2" xfId="40850" xr:uid="{D8DDD7A5-C80E-450A-AFB4-1150538D0749}"/>
    <cellStyle name="Note 2 4 4 2 3 3" xfId="40851" xr:uid="{2632763B-1819-4B6D-AA23-D1390D6C54A2}"/>
    <cellStyle name="Note 2 4 4 2 3_Mes Actual" xfId="40852" xr:uid="{5DF1F7A1-FD24-42F1-87EC-F7AB70CA0868}"/>
    <cellStyle name="Note 2 4 4 2 4" xfId="40853" xr:uid="{BDB34F1A-A9C7-49D8-911D-36EA1B146E68}"/>
    <cellStyle name="Note 2 4 4 2 4 2" xfId="40854" xr:uid="{87C63474-7F18-46E6-83F9-CD3760B2419B}"/>
    <cellStyle name="Note 2 4 4 2 5" xfId="40855" xr:uid="{990632DC-F669-41CA-8C12-E7EB36241BB2}"/>
    <cellStyle name="Note 2 4 4 2 5 2" xfId="40856" xr:uid="{F4AB0984-5F6D-429F-8BBA-0B18CCE0F1DA}"/>
    <cellStyle name="Note 2 4 4 2 6" xfId="40857" xr:uid="{FF4B045B-7D51-4751-AA9F-A8BFD33C41E8}"/>
    <cellStyle name="Note 2 4 4 2_Mes Actual" xfId="40858" xr:uid="{4F24331B-ABF3-49A5-B83D-530551EEC9D9}"/>
    <cellStyle name="Note 2 4 4 3" xfId="40859" xr:uid="{9E98C6B3-F606-4561-82C8-4EAF3DA551D0}"/>
    <cellStyle name="Note 2 4 4 3 2" xfId="40860" xr:uid="{9F51BD49-92BA-40CF-A321-A86FB7395F94}"/>
    <cellStyle name="Note 2 4 4 3 2 2" xfId="40861" xr:uid="{8E71692B-2EC3-4553-9BC6-BBBDDB5AD6B4}"/>
    <cellStyle name="Note 2 4 4 3 3" xfId="40862" xr:uid="{20610915-BB50-4FC7-A3D4-4D729EDAE41D}"/>
    <cellStyle name="Note 2 4 4 3_Mes Actual" xfId="40863" xr:uid="{4647F2ED-8FCE-4392-A9C1-35E664A849E4}"/>
    <cellStyle name="Note 2 4 4 4" xfId="40864" xr:uid="{AD01C9D5-3E15-4849-ADB4-7A0C8A627967}"/>
    <cellStyle name="Note 2 4 4 4 2" xfId="40865" xr:uid="{DABA3D80-1E4B-4FB8-9C8F-2BDC81E285E9}"/>
    <cellStyle name="Note 2 4 4 4 2 2" xfId="40866" xr:uid="{36F47664-878A-40AE-BDDF-F2CBA758D07B}"/>
    <cellStyle name="Note 2 4 4 4 3" xfId="40867" xr:uid="{D7AFA149-4B43-4635-9815-3FA5B98B6174}"/>
    <cellStyle name="Note 2 4 4 4_Mes Actual" xfId="40868" xr:uid="{8262F55D-74D1-4956-BFE7-2F5B8E92B9C7}"/>
    <cellStyle name="Note 2 4 4 5" xfId="40869" xr:uid="{6E4E0174-1BD0-4031-A6D1-F8571B60838E}"/>
    <cellStyle name="Note 2 4 4 5 2" xfId="40870" xr:uid="{4AA62CFF-BCB1-46C3-A00D-828BC2C71CA6}"/>
    <cellStyle name="Note 2 4 4 6" xfId="40871" xr:uid="{98F9F00E-CC4B-40DF-982B-88B9786733BD}"/>
    <cellStyle name="Note 2 4 4_Mes Actual" xfId="40872" xr:uid="{81D4ECB7-B82B-44CC-8D79-97D82AFCA656}"/>
    <cellStyle name="Note 2 4 5" xfId="40873" xr:uid="{8CE78988-E832-4D5E-A336-67A5348ED67A}"/>
    <cellStyle name="Note 2 4 5 2" xfId="40874" xr:uid="{39FF3A67-2C3E-4599-9760-9B9D054747D0}"/>
    <cellStyle name="Note 2 4 5 2 2" xfId="40875" xr:uid="{BCEB3697-1B34-4DE8-B1B0-E5D239AF218A}"/>
    <cellStyle name="Note 2 4 5 2 2 2" xfId="40876" xr:uid="{1A76A414-9FAB-4525-82CC-8BF78DEE2D1C}"/>
    <cellStyle name="Note 2 4 5 2 2 2 2" xfId="40877" xr:uid="{68F1D473-B673-42FD-9C66-BE4FE78931C5}"/>
    <cellStyle name="Note 2 4 5 2 2 3" xfId="40878" xr:uid="{24DCB52E-3827-4911-8D5F-65F5DD2529F1}"/>
    <cellStyle name="Note 2 4 5 2 2_Mes Actual" xfId="40879" xr:uid="{EDAEF5ED-2665-4C15-B591-76D70E66ED3F}"/>
    <cellStyle name="Note 2 4 5 2 3" xfId="40880" xr:uid="{CC0C0E8A-AFA5-416C-A3E1-DF983BCC1745}"/>
    <cellStyle name="Note 2 4 5 2 3 2" xfId="40881" xr:uid="{DEB0EB66-F715-4FFB-A469-1477D2AA579D}"/>
    <cellStyle name="Note 2 4 5 2 3 2 2" xfId="40882" xr:uid="{3C33A033-091B-4C9D-842D-C01C1D8766F1}"/>
    <cellStyle name="Note 2 4 5 2 3 3" xfId="40883" xr:uid="{84F87D6C-97CC-4BAD-A654-48590D936CA3}"/>
    <cellStyle name="Note 2 4 5 2 3_Mes Actual" xfId="40884" xr:uid="{2BF6774A-665C-467B-AC5A-614255A9348D}"/>
    <cellStyle name="Note 2 4 5 2 4" xfId="40885" xr:uid="{A0548B7D-715D-45AF-B51D-3B045D5D1E19}"/>
    <cellStyle name="Note 2 4 5 2 4 2" xfId="40886" xr:uid="{44CAD9A2-9176-4B58-BDD8-8DD8245BA5DB}"/>
    <cellStyle name="Note 2 4 5 2 5" xfId="40887" xr:uid="{8DC5B844-8C6A-4D69-9C9D-E14BB69A1D79}"/>
    <cellStyle name="Note 2 4 5 2 5 2" xfId="40888" xr:uid="{811CF7F2-C1C5-482D-B298-2C990B176E17}"/>
    <cellStyle name="Note 2 4 5 2 6" xfId="40889" xr:uid="{16250B53-6E28-4AD8-8C80-8F0AD8D504CC}"/>
    <cellStyle name="Note 2 4 5 2_Mes Actual" xfId="40890" xr:uid="{1F7DE12D-8DC8-4A04-962E-9AF470977E1E}"/>
    <cellStyle name="Note 2 4 5 3" xfId="40891" xr:uid="{AA989AB5-996F-4349-985B-8632BC485A3F}"/>
    <cellStyle name="Note 2 4 5 3 2" xfId="40892" xr:uid="{54EBA531-E601-4908-9491-EDF3D4F4CC91}"/>
    <cellStyle name="Note 2 4 5 3 2 2" xfId="40893" xr:uid="{9119EE0D-0AD7-4F0D-8402-7C87575380CA}"/>
    <cellStyle name="Note 2 4 5 3 3" xfId="40894" xr:uid="{25D89D33-6F4B-4A9B-8212-09D359754B14}"/>
    <cellStyle name="Note 2 4 5 3_Mes Actual" xfId="40895" xr:uid="{B5F9ACA3-579E-4B21-BA33-70E439FD13FD}"/>
    <cellStyle name="Note 2 4 5 4" xfId="40896" xr:uid="{8DBA27FA-5F03-4E0E-8B15-7EC81228E9C4}"/>
    <cellStyle name="Note 2 4 5 4 2" xfId="40897" xr:uid="{39F71E9B-CA58-49A1-8B51-94CEDA76C666}"/>
    <cellStyle name="Note 2 4 5 4 2 2" xfId="40898" xr:uid="{35F039C6-9B99-4C8D-829B-0D512B98C4C5}"/>
    <cellStyle name="Note 2 4 5 4 3" xfId="40899" xr:uid="{712F5241-D4FC-4F5F-91F0-9A2F9EF9F891}"/>
    <cellStyle name="Note 2 4 5 4_Mes Actual" xfId="40900" xr:uid="{3C5E93BF-943A-4D97-8469-4B0E410128DE}"/>
    <cellStyle name="Note 2 4 5 5" xfId="40901" xr:uid="{56742F4A-D760-49BA-A0FC-9C3011834D7F}"/>
    <cellStyle name="Note 2 4 5 5 2" xfId="40902" xr:uid="{61FC204C-241F-42E0-A6D3-F726C007B798}"/>
    <cellStyle name="Note 2 4 5 6" xfId="40903" xr:uid="{41CABCEF-88DA-4F5B-BCAE-28CCE789FFCD}"/>
    <cellStyle name="Note 2 4 5_Mes Actual" xfId="40904" xr:uid="{B905B52B-E412-49F5-8F1F-1EF3DA33FCCD}"/>
    <cellStyle name="Note 2 4 6" xfId="40905" xr:uid="{0172BD3B-424C-4CF4-AC33-A8CA6CD5BACC}"/>
    <cellStyle name="Note 2 4 6 2" xfId="40906" xr:uid="{EB652279-7C5F-485A-BC57-D4ECAB852747}"/>
    <cellStyle name="Note 2 4 6 2 2" xfId="40907" xr:uid="{F6AAE5A5-E033-4B59-B815-172E79AF2B2C}"/>
    <cellStyle name="Note 2 4 6 2 2 2" xfId="40908" xr:uid="{C3536139-4F20-47EB-ADDD-33B74222338B}"/>
    <cellStyle name="Note 2 4 6 2 3" xfId="40909" xr:uid="{93183C0D-C816-4B81-BB40-415E0C0DA714}"/>
    <cellStyle name="Note 2 4 6 2_Mes Actual" xfId="40910" xr:uid="{F95D1E45-1751-4D8F-A158-A117DDBFB9C3}"/>
    <cellStyle name="Note 2 4 6 3" xfId="40911" xr:uid="{413A53E4-738E-4ED5-A423-B2CA59C1A41B}"/>
    <cellStyle name="Note 2 4 6 3 2" xfId="40912" xr:uid="{3B2871C0-917D-404C-9AC8-B555640155DC}"/>
    <cellStyle name="Note 2 4 6 3 2 2" xfId="40913" xr:uid="{F35D866B-382D-4CFB-899A-E73D5DEC50AC}"/>
    <cellStyle name="Note 2 4 6 3 3" xfId="40914" xr:uid="{8B2C0845-A162-4D79-87EB-9A5FB05F0626}"/>
    <cellStyle name="Note 2 4 6 3_Mes Actual" xfId="40915" xr:uid="{CD51CFAC-F663-4F68-93F9-59CA99B093EE}"/>
    <cellStyle name="Note 2 4 6 4" xfId="40916" xr:uid="{13EBE81E-296F-49A8-BFB9-EB4A13C4FE52}"/>
    <cellStyle name="Note 2 4 6 4 2" xfId="40917" xr:uid="{2A7D6C11-FF99-4D46-B349-CB1F92D8193F}"/>
    <cellStyle name="Note 2 4 6 5" xfId="40918" xr:uid="{13008154-158D-4374-A19B-BD815F136CD1}"/>
    <cellStyle name="Note 2 4 6 5 2" xfId="40919" xr:uid="{97800668-81D8-4C91-9242-DFC230F8335C}"/>
    <cellStyle name="Note 2 4 6 6" xfId="40920" xr:uid="{63D354AE-E61A-4AC5-8F57-6855DC9EEAF7}"/>
    <cellStyle name="Note 2 4 6_Mes Actual" xfId="40921" xr:uid="{F41C7DD2-97E1-448E-A38D-8CE9E322E39E}"/>
    <cellStyle name="Note 2 4 7" xfId="40922" xr:uid="{AB96CE5D-470E-42C7-A940-7382CBF99F6D}"/>
    <cellStyle name="Note 2 4 7 2" xfId="40923" xr:uid="{0F14D8A9-5552-4C22-A466-FD1E22DA020E}"/>
    <cellStyle name="Note 2 4 7 2 2" xfId="40924" xr:uid="{9A82CC06-5160-4306-BC54-37D7CC08E9EA}"/>
    <cellStyle name="Note 2 4 7 3" xfId="40925" xr:uid="{85919359-E3FC-4452-A61B-952020B5B2C0}"/>
    <cellStyle name="Note 2 4 7_Mes Actual" xfId="40926" xr:uid="{7F7DA8DE-1D7A-4C9A-82A7-9F4B2524DEA6}"/>
    <cellStyle name="Note 2 4 8" xfId="40927" xr:uid="{7CB56B0D-EDAA-4E32-93B8-E15CE3071262}"/>
    <cellStyle name="Note 2 4 8 2" xfId="40928" xr:uid="{0020FF54-0F0D-4D7D-8679-D58A4E65058C}"/>
    <cellStyle name="Note 2 4 8 2 2" xfId="40929" xr:uid="{B214CBCF-4667-4FCF-9D6A-820885C8B71E}"/>
    <cellStyle name="Note 2 4 8 3" xfId="40930" xr:uid="{6ADC9D9A-D516-41C4-8992-CB2014408291}"/>
    <cellStyle name="Note 2 4 8_Mes Actual" xfId="40931" xr:uid="{1A307470-24EA-4F6E-B007-D5579A278412}"/>
    <cellStyle name="Note 2 4 9" xfId="40932" xr:uid="{7A0EC949-FB99-4AE4-877C-BDA7A3726B49}"/>
    <cellStyle name="Note 2 4 9 2" xfId="40933" xr:uid="{59D589DF-3D3B-4085-88C9-7DA3642F3E56}"/>
    <cellStyle name="Note 2 4_Mes Actual" xfId="40934" xr:uid="{2BD6DD2F-D65D-4705-AEF8-73448015D2D0}"/>
    <cellStyle name="Note 2 5" xfId="40935" xr:uid="{3ED93412-849B-4B99-8DCA-65A47494F8FE}"/>
    <cellStyle name="Note 2 5 10" xfId="40936" xr:uid="{FAC98E2A-B803-47BA-962D-121531A3CF71}"/>
    <cellStyle name="Note 2 5 11" xfId="40937" xr:uid="{895FECDC-FAE9-4D06-A1CD-790987D85848}"/>
    <cellStyle name="Note 2 5 11 2" xfId="40938" xr:uid="{E750AC56-8F05-4D52-842D-B6080A4B1CA2}"/>
    <cellStyle name="Note 2 5 12" xfId="40939" xr:uid="{0C1220E9-FB72-46B1-B356-FA56A3D82F3B}"/>
    <cellStyle name="Note 2 5 2" xfId="40940" xr:uid="{D133F9E8-11F3-40F7-A4AA-2C8C8A07DDF7}"/>
    <cellStyle name="Note 2 5 2 2" xfId="40941" xr:uid="{4326116E-4D6E-4806-97BA-AAD29811B934}"/>
    <cellStyle name="Note 2 5 2 2 2" xfId="40942" xr:uid="{C4AECBCE-9653-4BA1-B082-6B7B3F930E66}"/>
    <cellStyle name="Note 2 5 2 2 2 2" xfId="40943" xr:uid="{B03AC06C-A898-44BB-B4A7-35C4B426901C}"/>
    <cellStyle name="Note 2 5 2 2 2 2 2" xfId="40944" xr:uid="{CB9C53E6-6A6E-42D8-8E44-0D0559D25EEA}"/>
    <cellStyle name="Note 2 5 2 2 2 2 2 2" xfId="40945" xr:uid="{D84CBCF8-B0F7-4E3F-8D41-180AA1B39E38}"/>
    <cellStyle name="Note 2 5 2 2 2 2 3" xfId="40946" xr:uid="{A26437E0-31B3-448E-BBE1-5FED95535988}"/>
    <cellStyle name="Note 2 5 2 2 2 2_Mes Actual" xfId="40947" xr:uid="{A6C3CA94-6997-47BF-A6F5-2AAB97C27467}"/>
    <cellStyle name="Note 2 5 2 2 2 3" xfId="40948" xr:uid="{D99783A6-C3C5-4424-81C5-6C3C4B7713B1}"/>
    <cellStyle name="Note 2 5 2 2 2 3 2" xfId="40949" xr:uid="{A637377E-9B99-4FCB-B305-225FFDFB4D1A}"/>
    <cellStyle name="Note 2 5 2 2 2 3 2 2" xfId="40950" xr:uid="{92FBAF97-F9AD-4779-BE29-0FD4DCE467B8}"/>
    <cellStyle name="Note 2 5 2 2 2 3 3" xfId="40951" xr:uid="{24C3D297-0181-416E-BF4F-17934B5170F9}"/>
    <cellStyle name="Note 2 5 2 2 2 3_Mes Actual" xfId="40952" xr:uid="{5905760C-4874-4F5E-8F36-6A2E5979528F}"/>
    <cellStyle name="Note 2 5 2 2 2 4" xfId="40953" xr:uid="{AC8318ED-F55F-4BDE-9DC3-D599350E67AA}"/>
    <cellStyle name="Note 2 5 2 2 2 4 2" xfId="40954" xr:uid="{57AE7391-DEF7-4064-9C57-932D5778E3C6}"/>
    <cellStyle name="Note 2 5 2 2 2 5" xfId="40955" xr:uid="{62CD5777-03BE-4218-A25F-C58D17FCE5D7}"/>
    <cellStyle name="Note 2 5 2 2 2 5 2" xfId="40956" xr:uid="{9746E1F7-3BA1-4466-B241-DBB60C7A5BEE}"/>
    <cellStyle name="Note 2 5 2 2 2 6" xfId="40957" xr:uid="{01746813-67C4-4875-86D3-584F87A33299}"/>
    <cellStyle name="Note 2 5 2 2 2_Mes Actual" xfId="40958" xr:uid="{8DA48239-2445-47B4-94A1-DD758F07FE27}"/>
    <cellStyle name="Note 2 5 2 2 3" xfId="40959" xr:uid="{2E72F7D1-D639-43C6-99D2-58346A63FA11}"/>
    <cellStyle name="Note 2 5 2 2 3 2" xfId="40960" xr:uid="{07488721-C4F7-49DD-88FD-AF44F890DFF9}"/>
    <cellStyle name="Note 2 5 2 2 3 2 2" xfId="40961" xr:uid="{FC235C27-FB48-4BB6-9E52-715A405A21F0}"/>
    <cellStyle name="Note 2 5 2 2 3 3" xfId="40962" xr:uid="{E1FCCDF4-B217-42A8-B0F6-5787FB67E1ED}"/>
    <cellStyle name="Note 2 5 2 2 3_Mes Actual" xfId="40963" xr:uid="{A13B119B-DD34-49E3-BEA5-3C0060B4BC90}"/>
    <cellStyle name="Note 2 5 2 2 4" xfId="40964" xr:uid="{7E99F517-B85A-4257-8D83-CE80629D8A15}"/>
    <cellStyle name="Note 2 5 2 2 4 2" xfId="40965" xr:uid="{97CC137D-20F8-4CD7-A9D4-194CAF6D636D}"/>
    <cellStyle name="Note 2 5 2 2 4 2 2" xfId="40966" xr:uid="{4DEA759C-691D-4946-8DB8-B9E559C97950}"/>
    <cellStyle name="Note 2 5 2 2 4 3" xfId="40967" xr:uid="{3335173A-8FE2-448C-AE7B-CF3637C2CADE}"/>
    <cellStyle name="Note 2 5 2 2 4_Mes Actual" xfId="40968" xr:uid="{9B168957-7574-4009-9ECE-76029A3FAF8B}"/>
    <cellStyle name="Note 2 5 2 2 5" xfId="40969" xr:uid="{AD56141F-54B1-4A08-B950-9E010F242ADD}"/>
    <cellStyle name="Note 2 5 2 2 5 2" xfId="40970" xr:uid="{6D883B5D-5318-4323-A2C9-78DD730BC211}"/>
    <cellStyle name="Note 2 5 2 2 6" xfId="40971" xr:uid="{0DC13644-EB32-43D3-9098-D33236A6C20D}"/>
    <cellStyle name="Note 2 5 2 2_Mes Actual" xfId="40972" xr:uid="{58DC090D-A73E-49D1-90BA-7299C5BC07FF}"/>
    <cellStyle name="Note 2 5 2 3" xfId="40973" xr:uid="{EAA8AD9B-F9CA-4941-A831-16B24680AD3C}"/>
    <cellStyle name="Note 2 5 2 3 2" xfId="40974" xr:uid="{B69FB1D0-4769-4656-B744-06D823D57700}"/>
    <cellStyle name="Note 2 5 2 3 2 2" xfId="40975" xr:uid="{8367F494-8ABF-43E9-AF56-4BF2E5E4FD66}"/>
    <cellStyle name="Note 2 5 2 3 2 2 2" xfId="40976" xr:uid="{7FA254CD-B782-4B92-94E5-14165AD9A591}"/>
    <cellStyle name="Note 2 5 2 3 2 3" xfId="40977" xr:uid="{8528342C-812A-423C-9D8C-22B014D2BBCB}"/>
    <cellStyle name="Note 2 5 2 3 2_Mes Actual" xfId="40978" xr:uid="{FEC02A7F-7DFB-4C28-8AF5-646ADD8C61C0}"/>
    <cellStyle name="Note 2 5 2 3 3" xfId="40979" xr:uid="{B7E3B913-4B1A-49D5-AB46-92702973FF63}"/>
    <cellStyle name="Note 2 5 2 3 3 2" xfId="40980" xr:uid="{0D67AA5B-E788-43CD-8C15-C56BFC27726B}"/>
    <cellStyle name="Note 2 5 2 3 3 2 2" xfId="40981" xr:uid="{D998A92E-C107-45E3-80A1-F66B70B2C604}"/>
    <cellStyle name="Note 2 5 2 3 3 3" xfId="40982" xr:uid="{3425FDAD-D197-4DA8-BC9F-179D2C879BDA}"/>
    <cellStyle name="Note 2 5 2 3 3_Mes Actual" xfId="40983" xr:uid="{4B47CD43-80E0-4678-B741-E345684BD9CA}"/>
    <cellStyle name="Note 2 5 2 3 4" xfId="40984" xr:uid="{B221752E-5C94-4D61-9B8D-47053476C90A}"/>
    <cellStyle name="Note 2 5 2 3 4 2" xfId="40985" xr:uid="{261596AE-12DB-4B02-907F-F67F54E0FEBE}"/>
    <cellStyle name="Note 2 5 2 3 5" xfId="40986" xr:uid="{7BEB0C51-25DB-42FF-93F8-6C54023CC62A}"/>
    <cellStyle name="Note 2 5 2 3 5 2" xfId="40987" xr:uid="{630A4D8B-0135-4CEF-BE27-7EB5C3D5410D}"/>
    <cellStyle name="Note 2 5 2 3 6" xfId="40988" xr:uid="{A2B57800-AE0C-4E03-A4B1-A47340125C6D}"/>
    <cellStyle name="Note 2 5 2 3_Mes Actual" xfId="40989" xr:uid="{CD92AF32-5F0E-4B19-95D8-98F861B0EB4A}"/>
    <cellStyle name="Note 2 5 2 4" xfId="40990" xr:uid="{83DB63DC-6C16-4141-8951-A80CBA71C473}"/>
    <cellStyle name="Note 2 5 2 4 2" xfId="40991" xr:uid="{8576CD0E-019B-4368-A408-2D17A6F8BC4D}"/>
    <cellStyle name="Note 2 5 2 4 2 2" xfId="40992" xr:uid="{8B8B064F-8532-4EF3-A60C-E0F1CA566756}"/>
    <cellStyle name="Note 2 5 2 4 3" xfId="40993" xr:uid="{ECC4CBFD-89CE-447D-BD30-7FD16967FE1B}"/>
    <cellStyle name="Note 2 5 2 4_Mes Actual" xfId="40994" xr:uid="{AD5D67F9-02FD-4A8A-A233-05FD8A9B29EB}"/>
    <cellStyle name="Note 2 5 2 5" xfId="40995" xr:uid="{50506913-A85F-47D9-856E-405008EB451B}"/>
    <cellStyle name="Note 2 5 2 5 2" xfId="40996" xr:uid="{3DC2A38A-298B-4B5A-AE42-52F030FE04B9}"/>
    <cellStyle name="Note 2 5 2 5 2 2" xfId="40997" xr:uid="{7AB7EBCB-E015-4212-BED7-07DF8845C8EB}"/>
    <cellStyle name="Note 2 5 2 5 3" xfId="40998" xr:uid="{7683862C-3F6C-4E8A-8C81-82F21DA852E1}"/>
    <cellStyle name="Note 2 5 2 5_Mes Actual" xfId="40999" xr:uid="{DD19AD74-0AD1-4B9F-BCFA-C3C2C86C7F82}"/>
    <cellStyle name="Note 2 5 2 6" xfId="41000" xr:uid="{F1BD1E51-E79A-4D40-8F5D-C27E1FE97A32}"/>
    <cellStyle name="Note 2 5 2 6 2" xfId="41001" xr:uid="{C5401F25-0B17-4755-B432-6E222BD9C052}"/>
    <cellStyle name="Note 2 5 2 7" xfId="41002" xr:uid="{2388471C-54CC-4A59-8B1D-733BBBD1458E}"/>
    <cellStyle name="Note 2 5 2_Mes Actual" xfId="41003" xr:uid="{85E81B3E-B85F-4AF8-9612-EEBFE5A41E0F}"/>
    <cellStyle name="Note 2 5 3" xfId="41004" xr:uid="{3B2918AE-AE5B-4A9F-9F30-765515B08A29}"/>
    <cellStyle name="Note 2 5 3 2" xfId="41005" xr:uid="{51400726-7228-4DBA-ADEC-27CD638E67FD}"/>
    <cellStyle name="Note 2 5 3 2 2" xfId="41006" xr:uid="{85C5DF5B-BC15-4F36-AB53-4FD47B4D0975}"/>
    <cellStyle name="Note 2 5 3 2 2 2" xfId="41007" xr:uid="{7F2A8753-A7EE-4B89-8FA7-8800FABC314C}"/>
    <cellStyle name="Note 2 5 3 2 2 2 2" xfId="41008" xr:uid="{55C4901D-9F0B-4772-8CEE-530DC071F044}"/>
    <cellStyle name="Note 2 5 3 2 2 2 2 2" xfId="41009" xr:uid="{116AB995-55E9-4200-8FCB-9895F8FA6000}"/>
    <cellStyle name="Note 2 5 3 2 2 2 3" xfId="41010" xr:uid="{46E78C8F-67F3-45FE-9260-EB99BC4CC20F}"/>
    <cellStyle name="Note 2 5 3 2 2 2_Mes Actual" xfId="41011" xr:uid="{B2479A6C-1728-4EE9-A16C-64CA6E71F778}"/>
    <cellStyle name="Note 2 5 3 2 2 3" xfId="41012" xr:uid="{263B8905-0403-4842-BED1-BE04DAB7EECE}"/>
    <cellStyle name="Note 2 5 3 2 2 3 2" xfId="41013" xr:uid="{34B20F59-7639-4455-942F-E4C2817BAC63}"/>
    <cellStyle name="Note 2 5 3 2 2 3 2 2" xfId="41014" xr:uid="{06A30B25-F822-4FB1-AC28-CAD32709070B}"/>
    <cellStyle name="Note 2 5 3 2 2 3 3" xfId="41015" xr:uid="{CDED01A7-2CC8-4766-A27D-264AE40A268E}"/>
    <cellStyle name="Note 2 5 3 2 2 3_Mes Actual" xfId="41016" xr:uid="{AAAA582E-D939-48F6-8101-8691F85543DB}"/>
    <cellStyle name="Note 2 5 3 2 2 4" xfId="41017" xr:uid="{0393D306-04DB-434C-9AD0-0639EA857E53}"/>
    <cellStyle name="Note 2 5 3 2 2 4 2" xfId="41018" xr:uid="{9110A954-9556-42B1-AE10-E9462AE49629}"/>
    <cellStyle name="Note 2 5 3 2 2 5" xfId="41019" xr:uid="{521ABBA8-ED35-4B0A-9A2C-89DEED2653EA}"/>
    <cellStyle name="Note 2 5 3 2 2 5 2" xfId="41020" xr:uid="{6BB073DF-23FB-45D4-A2FD-698F46D735C7}"/>
    <cellStyle name="Note 2 5 3 2 2 6" xfId="41021" xr:uid="{D317B842-BFC7-4327-8F36-7220DE5C2406}"/>
    <cellStyle name="Note 2 5 3 2 2_Mes Actual" xfId="41022" xr:uid="{B345ADF6-854E-43BC-8FD7-A7B9A6A1A089}"/>
    <cellStyle name="Note 2 5 3 2 3" xfId="41023" xr:uid="{9543B034-D294-4FCE-91BA-4B3A3A04195E}"/>
    <cellStyle name="Note 2 5 3 2 3 2" xfId="41024" xr:uid="{F853901C-E569-4984-9722-C9A762BF1B8B}"/>
    <cellStyle name="Note 2 5 3 2 3 2 2" xfId="41025" xr:uid="{0D92600B-4AB5-41B0-AFA7-BB9DE57F62BF}"/>
    <cellStyle name="Note 2 5 3 2 3 3" xfId="41026" xr:uid="{B6820A02-E670-47BC-9E46-96F0C44198E1}"/>
    <cellStyle name="Note 2 5 3 2 3_Mes Actual" xfId="41027" xr:uid="{76D41614-35B5-42CD-98FB-3EA747DF4AD9}"/>
    <cellStyle name="Note 2 5 3 2 4" xfId="41028" xr:uid="{D77C0BB7-D023-4CD8-B32B-B2BA30E0D85B}"/>
    <cellStyle name="Note 2 5 3 2 4 2" xfId="41029" xr:uid="{2AD82CE1-660A-4AEE-A43F-B8017229C72F}"/>
    <cellStyle name="Note 2 5 3 2 4 2 2" xfId="41030" xr:uid="{577CA349-279D-4D79-B901-9E9C46B8ECCF}"/>
    <cellStyle name="Note 2 5 3 2 4 3" xfId="41031" xr:uid="{C5215B27-8D10-46A8-90B1-160B640A6F28}"/>
    <cellStyle name="Note 2 5 3 2 4_Mes Actual" xfId="41032" xr:uid="{C224290B-6F02-487C-AAB3-763B333274B6}"/>
    <cellStyle name="Note 2 5 3 2 5" xfId="41033" xr:uid="{6159DF4C-8C0D-4D0E-A387-9E74D4E93ABD}"/>
    <cellStyle name="Note 2 5 3 2 5 2" xfId="41034" xr:uid="{F988E897-B6B8-4AD1-B109-0C2CD2BE3C07}"/>
    <cellStyle name="Note 2 5 3 2 6" xfId="41035" xr:uid="{40EC1369-ED61-4A76-B985-8366F08BA928}"/>
    <cellStyle name="Note 2 5 3 2_Mes Actual" xfId="41036" xr:uid="{BA291BAA-7B56-47B0-934F-2E4EADC3892F}"/>
    <cellStyle name="Note 2 5 3 3" xfId="41037" xr:uid="{1D2703EC-48B8-455B-9EA8-1E9CFF8D99FE}"/>
    <cellStyle name="Note 2 5 3 3 2" xfId="41038" xr:uid="{9F0874E1-CFD0-4998-B6D0-55D1DEF92C90}"/>
    <cellStyle name="Note 2 5 3 3 2 2" xfId="41039" xr:uid="{CCBABAC3-360F-44C0-9F1F-99D5042931C4}"/>
    <cellStyle name="Note 2 5 3 3 2 2 2" xfId="41040" xr:uid="{9F7DC487-DF0D-45F3-AD59-0EEA52904E3A}"/>
    <cellStyle name="Note 2 5 3 3 2 3" xfId="41041" xr:uid="{BEF7DB8F-5DCB-4C05-B5B0-DA0AC9568793}"/>
    <cellStyle name="Note 2 5 3 3 2_Mes Actual" xfId="41042" xr:uid="{BF06206A-8B8F-4EFB-8021-247CC631EF46}"/>
    <cellStyle name="Note 2 5 3 3 3" xfId="41043" xr:uid="{53B5C056-F55E-42A2-B586-9EE3D56FE7FB}"/>
    <cellStyle name="Note 2 5 3 3 3 2" xfId="41044" xr:uid="{0E825F99-24C6-4E0D-BC46-37A4FCE3B471}"/>
    <cellStyle name="Note 2 5 3 3 3 2 2" xfId="41045" xr:uid="{99B43952-6404-4218-B2C6-2C1499DE8219}"/>
    <cellStyle name="Note 2 5 3 3 3 3" xfId="41046" xr:uid="{5FC91FAC-4F08-4014-B25E-28B28337AFC8}"/>
    <cellStyle name="Note 2 5 3 3 3_Mes Actual" xfId="41047" xr:uid="{166DF4FC-20F8-4406-8500-152654805784}"/>
    <cellStyle name="Note 2 5 3 3 4" xfId="41048" xr:uid="{67BF6960-BDDC-4915-B142-3F09D91C745C}"/>
    <cellStyle name="Note 2 5 3 3 4 2" xfId="41049" xr:uid="{1BB015BC-C169-4970-B4C7-6A3E0BE01125}"/>
    <cellStyle name="Note 2 5 3 3 5" xfId="41050" xr:uid="{022D260B-1FD0-487A-B547-930726EB7A3E}"/>
    <cellStyle name="Note 2 5 3 3 5 2" xfId="41051" xr:uid="{ED3587CD-99B2-4213-858A-39378488C183}"/>
    <cellStyle name="Note 2 5 3 3 6" xfId="41052" xr:uid="{DBCDB415-E781-4FB7-B985-EA65A4401471}"/>
    <cellStyle name="Note 2 5 3 3_Mes Actual" xfId="41053" xr:uid="{8B18409A-CFDB-4DF5-ABE4-D02D2CFC3A98}"/>
    <cellStyle name="Note 2 5 3 4" xfId="41054" xr:uid="{BAAE350B-08B2-4A85-BB42-36C53C40F7CA}"/>
    <cellStyle name="Note 2 5 3 4 2" xfId="41055" xr:uid="{7FCA96D9-9258-4ADE-8833-926E42C09BE2}"/>
    <cellStyle name="Note 2 5 3 4 2 2" xfId="41056" xr:uid="{802D7F2F-2E96-47F2-ADA7-0E5DD6F6D43F}"/>
    <cellStyle name="Note 2 5 3 4 3" xfId="41057" xr:uid="{059ED3C9-35A2-4415-A45E-6C62EC338C63}"/>
    <cellStyle name="Note 2 5 3 4_Mes Actual" xfId="41058" xr:uid="{2EFF09BD-4224-49E5-A42B-A69AABBD77DC}"/>
    <cellStyle name="Note 2 5 3 5" xfId="41059" xr:uid="{65A5656D-E7F3-456E-9399-B06CDF6EE601}"/>
    <cellStyle name="Note 2 5 3 5 2" xfId="41060" xr:uid="{E8409CF9-D448-443D-9D3D-19AD52FA08FA}"/>
    <cellStyle name="Note 2 5 3 5 2 2" xfId="41061" xr:uid="{1C1C547B-D7BC-49A6-92B4-26E2666624BF}"/>
    <cellStyle name="Note 2 5 3 5 3" xfId="41062" xr:uid="{B07739BA-468A-4904-99BE-F6E87ED59E60}"/>
    <cellStyle name="Note 2 5 3 5_Mes Actual" xfId="41063" xr:uid="{760A7E9F-171D-4082-AB40-021E292C28F9}"/>
    <cellStyle name="Note 2 5 3 6" xfId="41064" xr:uid="{DD5151DC-B015-4BA6-93B6-0E7BFD2ADE51}"/>
    <cellStyle name="Note 2 5 3 6 2" xfId="41065" xr:uid="{D95715A0-5DAA-4196-BC97-439EB1E8C6E3}"/>
    <cellStyle name="Note 2 5 3 7" xfId="41066" xr:uid="{C5157079-8A69-4AA1-91B4-274095C335C8}"/>
    <cellStyle name="Note 2 5 3_Mes Actual" xfId="41067" xr:uid="{D66280EE-A978-4F8A-8BE7-886CEBDCB70D}"/>
    <cellStyle name="Note 2 5 4" xfId="41068" xr:uid="{9177384E-5913-4318-A57C-128519B7A17A}"/>
    <cellStyle name="Note 2 5 4 2" xfId="41069" xr:uid="{BF5332E1-F94E-4941-AA53-9DE1ED07A9C7}"/>
    <cellStyle name="Note 2 5 4 2 2" xfId="41070" xr:uid="{F6332F09-F458-40A8-8257-BB8BE993600A}"/>
    <cellStyle name="Note 2 5 4 2 2 2" xfId="41071" xr:uid="{651642C1-A763-42C6-8958-A23AE39B1C0C}"/>
    <cellStyle name="Note 2 5 4 2 2 2 2" xfId="41072" xr:uid="{8B1FD98D-6A12-4E1A-921A-7ECD5B499FCD}"/>
    <cellStyle name="Note 2 5 4 2 2 3" xfId="41073" xr:uid="{9C78DCA1-2202-49BA-8E53-B38D9E0267F3}"/>
    <cellStyle name="Note 2 5 4 2 2_Mes Actual" xfId="41074" xr:uid="{A6EBCCA9-400A-4022-B4C4-CBD38DB55898}"/>
    <cellStyle name="Note 2 5 4 2 3" xfId="41075" xr:uid="{63486D86-631B-4CFC-9D49-45AE8D5F35BC}"/>
    <cellStyle name="Note 2 5 4 2 3 2" xfId="41076" xr:uid="{A40093AF-B8E0-429E-9904-B637DD6CC36F}"/>
    <cellStyle name="Note 2 5 4 2 3 2 2" xfId="41077" xr:uid="{B8AD418B-77F1-4A3D-B7C0-E1F3210D742E}"/>
    <cellStyle name="Note 2 5 4 2 3 3" xfId="41078" xr:uid="{5203157C-9198-4B95-8C7A-95E346051AE7}"/>
    <cellStyle name="Note 2 5 4 2 3_Mes Actual" xfId="41079" xr:uid="{77C1E18C-EE9A-4CBD-831B-C317B01B621B}"/>
    <cellStyle name="Note 2 5 4 2 4" xfId="41080" xr:uid="{01C06E76-0CB6-4A92-BA75-78D7436FFE90}"/>
    <cellStyle name="Note 2 5 4 2 4 2" xfId="41081" xr:uid="{DB1BC86D-ABEC-4531-A17D-C3FC6AE72D94}"/>
    <cellStyle name="Note 2 5 4 2 5" xfId="41082" xr:uid="{AD98630F-65E2-42C9-B4A9-8660BA1EBD1F}"/>
    <cellStyle name="Note 2 5 4 2 5 2" xfId="41083" xr:uid="{DC2BD316-AC23-47D2-9A4A-772945A681D5}"/>
    <cellStyle name="Note 2 5 4 2 6" xfId="41084" xr:uid="{C72C5D2D-D5D2-4655-AE67-0492261CAE96}"/>
    <cellStyle name="Note 2 5 4 2_Mes Actual" xfId="41085" xr:uid="{BF3A4F93-E32D-41BE-83CA-F31C7795453B}"/>
    <cellStyle name="Note 2 5 4 3" xfId="41086" xr:uid="{02675603-AA38-43C1-B760-030C12DFE4CC}"/>
    <cellStyle name="Note 2 5 4 3 2" xfId="41087" xr:uid="{6630471D-34C6-4D4D-B79E-5B9E6BE4D5AF}"/>
    <cellStyle name="Note 2 5 4 3 2 2" xfId="41088" xr:uid="{F7906936-E7CD-4C05-91FF-8643A2BD80AA}"/>
    <cellStyle name="Note 2 5 4 3 3" xfId="41089" xr:uid="{911B7127-062D-47F8-8228-A9432875067E}"/>
    <cellStyle name="Note 2 5 4 3_Mes Actual" xfId="41090" xr:uid="{8ECE221C-4D75-4AEB-9B8C-F8626198D2F8}"/>
    <cellStyle name="Note 2 5 4 4" xfId="41091" xr:uid="{50D8DC42-A0BF-4F30-83FE-8FC919274B6A}"/>
    <cellStyle name="Note 2 5 4 4 2" xfId="41092" xr:uid="{723AAD73-8D89-43A4-B057-0924EAC3A015}"/>
    <cellStyle name="Note 2 5 4 4 2 2" xfId="41093" xr:uid="{4BA44800-3FC8-427D-B70F-754EE74A5463}"/>
    <cellStyle name="Note 2 5 4 4 3" xfId="41094" xr:uid="{043CC0CD-D568-47A4-A7EB-84FA8485BF40}"/>
    <cellStyle name="Note 2 5 4 4_Mes Actual" xfId="41095" xr:uid="{874151B2-4C9E-4B89-8829-1E364D083EC7}"/>
    <cellStyle name="Note 2 5 4 5" xfId="41096" xr:uid="{A564A8A8-52A8-4FBA-8CEA-C2316DF9ABF7}"/>
    <cellStyle name="Note 2 5 4 5 2" xfId="41097" xr:uid="{E837E3F2-3756-4EDF-B272-0D8EF72177D7}"/>
    <cellStyle name="Note 2 5 4 6" xfId="41098" xr:uid="{DF7229A2-7F60-466D-B7F3-99DA5C741B84}"/>
    <cellStyle name="Note 2 5 4_Mes Actual" xfId="41099" xr:uid="{B5467A32-DD1E-45CD-A3B6-988DC7D4C4D6}"/>
    <cellStyle name="Note 2 5 5" xfId="41100" xr:uid="{0F6785A0-40EB-4D62-A75B-FC6214DA68EA}"/>
    <cellStyle name="Note 2 5 5 2" xfId="41101" xr:uid="{ECA4D596-C153-4534-9FF4-34CD8C5C70CD}"/>
    <cellStyle name="Note 2 5 5 2 2" xfId="41102" xr:uid="{F69B7909-E02B-431D-8FEC-388A2C42A85C}"/>
    <cellStyle name="Note 2 5 5 2 2 2" xfId="41103" xr:uid="{60B2E45B-C021-4631-A466-C8CF06B1FE0E}"/>
    <cellStyle name="Note 2 5 5 2 2 2 2" xfId="41104" xr:uid="{0A611F8D-535D-4F20-9C8F-A1B97F125F9A}"/>
    <cellStyle name="Note 2 5 5 2 2 3" xfId="41105" xr:uid="{466356DE-09D2-4A42-AE71-8C2D80AB001D}"/>
    <cellStyle name="Note 2 5 5 2 2_Mes Actual" xfId="41106" xr:uid="{4D92BF9C-179F-407A-B885-98633AD22433}"/>
    <cellStyle name="Note 2 5 5 2 3" xfId="41107" xr:uid="{A076A0CA-6CB8-49B7-9025-5CA0736D133A}"/>
    <cellStyle name="Note 2 5 5 2 3 2" xfId="41108" xr:uid="{42020CD9-E84D-4FC1-9E4D-E9EFB1BA9BF3}"/>
    <cellStyle name="Note 2 5 5 2 3 2 2" xfId="41109" xr:uid="{40D28DD4-3710-4A96-A4A9-8294BA6E6024}"/>
    <cellStyle name="Note 2 5 5 2 3 3" xfId="41110" xr:uid="{83FE17DA-191B-41F0-BA26-CD8F11E4E7C6}"/>
    <cellStyle name="Note 2 5 5 2 3_Mes Actual" xfId="41111" xr:uid="{4B31AAA6-7666-4FD1-BC3E-1C4DEF40F72F}"/>
    <cellStyle name="Note 2 5 5 2 4" xfId="41112" xr:uid="{AC6C335D-CC34-4740-824C-0B8D212214FF}"/>
    <cellStyle name="Note 2 5 5 2 4 2" xfId="41113" xr:uid="{6FF16B0C-9199-419B-BC69-C178058E8368}"/>
    <cellStyle name="Note 2 5 5 2 5" xfId="41114" xr:uid="{18116EEB-EEFE-4EF8-AFD3-62017BD60108}"/>
    <cellStyle name="Note 2 5 5 2 5 2" xfId="41115" xr:uid="{BE562D7A-828F-4BB2-818D-D5B403B52925}"/>
    <cellStyle name="Note 2 5 5 2 6" xfId="41116" xr:uid="{D798489A-3373-4988-A2B5-6D27E398D756}"/>
    <cellStyle name="Note 2 5 5 2_Mes Actual" xfId="41117" xr:uid="{9BFDD67F-257E-4D91-8203-2976EC8DE7B3}"/>
    <cellStyle name="Note 2 5 5 3" xfId="41118" xr:uid="{331A13BB-06F8-463F-920F-8CB75AEC3628}"/>
    <cellStyle name="Note 2 5 5 3 2" xfId="41119" xr:uid="{B6AC2DFF-72B4-4CA3-95EB-0ADF65A08CC9}"/>
    <cellStyle name="Note 2 5 5 3 2 2" xfId="41120" xr:uid="{415FB905-46EC-4475-860C-94E80721F6B3}"/>
    <cellStyle name="Note 2 5 5 3 3" xfId="41121" xr:uid="{EEA43669-F905-4208-846A-DDBAB7C4E843}"/>
    <cellStyle name="Note 2 5 5 3_Mes Actual" xfId="41122" xr:uid="{3FCEA667-1AA9-456E-8432-1EF44B127DAB}"/>
    <cellStyle name="Note 2 5 5 4" xfId="41123" xr:uid="{FF9686AC-0395-47F4-99C4-A0663670605C}"/>
    <cellStyle name="Note 2 5 5 4 2" xfId="41124" xr:uid="{28157070-517F-4838-B8A2-42DBE7119B2D}"/>
    <cellStyle name="Note 2 5 5 4 2 2" xfId="41125" xr:uid="{45308F9A-4E45-4773-A0E9-CB394CA18B2E}"/>
    <cellStyle name="Note 2 5 5 4 3" xfId="41126" xr:uid="{D5E74479-3CC4-41C0-BBF0-78F7A2B1D687}"/>
    <cellStyle name="Note 2 5 5 4_Mes Actual" xfId="41127" xr:uid="{9C5C8549-AA5A-47FD-9BA2-8D721F9CFB53}"/>
    <cellStyle name="Note 2 5 5 5" xfId="41128" xr:uid="{E864DE0D-C504-4321-93FF-4250369B5A0A}"/>
    <cellStyle name="Note 2 5 5 5 2" xfId="41129" xr:uid="{CC367A49-1F67-4B9F-A448-5DF4CD609A57}"/>
    <cellStyle name="Note 2 5 5 6" xfId="41130" xr:uid="{A899E5CD-4CD5-4F6F-B686-E5FFBAE45D01}"/>
    <cellStyle name="Note 2 5 5_Mes Actual" xfId="41131" xr:uid="{50931E33-ADB9-48FE-9578-A576DFEFF2F6}"/>
    <cellStyle name="Note 2 5 6" xfId="41132" xr:uid="{3C180F24-6249-4BD7-9C58-3D8EEBCA481E}"/>
    <cellStyle name="Note 2 5 6 2" xfId="41133" xr:uid="{C15B71A2-51B5-4CF6-A8B2-5C4BE6ED177B}"/>
    <cellStyle name="Note 2 5 6 2 2" xfId="41134" xr:uid="{64816351-17FD-433B-95F6-389BA726CD17}"/>
    <cellStyle name="Note 2 5 6 2 2 2" xfId="41135" xr:uid="{B5BE2B28-76BF-454D-8EC9-7AB87F1CEBCB}"/>
    <cellStyle name="Note 2 5 6 2 3" xfId="41136" xr:uid="{2965FC47-FDE7-4E9A-9B97-FDC935773E64}"/>
    <cellStyle name="Note 2 5 6 2_Mes Actual" xfId="41137" xr:uid="{8FDB6580-3AA8-4030-A4F1-EA7FB75DD8C9}"/>
    <cellStyle name="Note 2 5 6 3" xfId="41138" xr:uid="{7613CCDD-1760-472C-99F1-BF5369157FF3}"/>
    <cellStyle name="Note 2 5 6 3 2" xfId="41139" xr:uid="{D4FB87DD-3CC0-45CD-B8F4-C175258A1C5A}"/>
    <cellStyle name="Note 2 5 6 3 2 2" xfId="41140" xr:uid="{1FC2C602-1599-491D-A3ED-4A1DFA9C57E7}"/>
    <cellStyle name="Note 2 5 6 3 3" xfId="41141" xr:uid="{CE57DA97-6FFB-41BB-98D7-BC6B04B77690}"/>
    <cellStyle name="Note 2 5 6 3_Mes Actual" xfId="41142" xr:uid="{4109F1E2-2A7B-47C9-9E80-1FFDD05C582E}"/>
    <cellStyle name="Note 2 5 6 4" xfId="41143" xr:uid="{F054983D-8BE2-46DC-A1F4-17185DA8C24A}"/>
    <cellStyle name="Note 2 5 6 4 2" xfId="41144" xr:uid="{06E422C6-B3F3-4D88-B917-E5A836726571}"/>
    <cellStyle name="Note 2 5 6 5" xfId="41145" xr:uid="{D5C9E9C4-D63E-4367-96B5-14F5D5618165}"/>
    <cellStyle name="Note 2 5 6 5 2" xfId="41146" xr:uid="{89CB17D0-5E63-4191-8983-091669700697}"/>
    <cellStyle name="Note 2 5 6 6" xfId="41147" xr:uid="{9403FC56-52CA-4CA7-9572-C62A84A83287}"/>
    <cellStyle name="Note 2 5 6_Mes Actual" xfId="41148" xr:uid="{29AC8A5C-F7EA-4B84-8FCD-AD9ED27A62FD}"/>
    <cellStyle name="Note 2 5 7" xfId="41149" xr:uid="{33953B0E-EFF1-41E1-AF79-099B9541712C}"/>
    <cellStyle name="Note 2 5 7 2" xfId="41150" xr:uid="{7AF31ED5-2017-40EA-A304-2FB29337952F}"/>
    <cellStyle name="Note 2 5 7 2 2" xfId="41151" xr:uid="{3441BA98-DF1E-4F2C-BDF2-5E0F4865AA56}"/>
    <cellStyle name="Note 2 5 7 3" xfId="41152" xr:uid="{E6C36674-0534-4BE9-8316-C20BC4586007}"/>
    <cellStyle name="Note 2 5 7_Mes Actual" xfId="41153" xr:uid="{4ED03C48-8B3B-4630-9B16-A463540B9DFF}"/>
    <cellStyle name="Note 2 5 8" xfId="41154" xr:uid="{B607D6E0-D245-4AC9-9787-6D7D2EEE4AC4}"/>
    <cellStyle name="Note 2 5 8 2" xfId="41155" xr:uid="{FF6C4784-7D47-466F-8082-7AA6BCB4A42F}"/>
    <cellStyle name="Note 2 5 8 2 2" xfId="41156" xr:uid="{444FC731-4F19-4982-9973-7796C59996A8}"/>
    <cellStyle name="Note 2 5 8 3" xfId="41157" xr:uid="{7788783C-B723-4301-84A8-27356B27309C}"/>
    <cellStyle name="Note 2 5 8_Mes Actual" xfId="41158" xr:uid="{D1D82E9A-1736-48BC-8510-E4C127665EA2}"/>
    <cellStyle name="Note 2 5 9" xfId="41159" xr:uid="{D9D91395-4F8A-4D20-910E-89D46D97FCBB}"/>
    <cellStyle name="Note 2 5 9 2" xfId="41160" xr:uid="{D14D67B0-803D-4841-9A21-F8F4830B0F90}"/>
    <cellStyle name="Note 2 5_Mes Actual" xfId="41161" xr:uid="{A3451A37-83E9-4DE1-8640-2FCCF1F32FCE}"/>
    <cellStyle name="Note 2 6" xfId="41162" xr:uid="{C5DB6F09-4C6E-4C5A-86D2-7BFC22C1BA7D}"/>
    <cellStyle name="Note 2 6 10" xfId="41163" xr:uid="{343AA2FB-6C9B-43BA-93CC-1C5920ECE193}"/>
    <cellStyle name="Note 2 6 2" xfId="41164" xr:uid="{BE21FBB2-1389-433A-BA80-708DE93B1F9F}"/>
    <cellStyle name="Note 2 6 2 2" xfId="41165" xr:uid="{702E73D8-9D58-4447-8B0B-7D48FC4DB4FE}"/>
    <cellStyle name="Note 2 6 2 2 2" xfId="41166" xr:uid="{73858463-00A8-472E-A7A8-E2092BC4BD25}"/>
    <cellStyle name="Note 2 6 2 2 2 2" xfId="41167" xr:uid="{E820DBA9-9129-4745-A915-57D88F95B1A7}"/>
    <cellStyle name="Note 2 6 2 2 2 2 2" xfId="41168" xr:uid="{5A4CA167-505C-49ED-8EDA-08706F6BBE48}"/>
    <cellStyle name="Note 2 6 2 2 2 2 2 2" xfId="41169" xr:uid="{0074CD18-AD52-4DAB-B646-DA0356B7AE2F}"/>
    <cellStyle name="Note 2 6 2 2 2 2 3" xfId="41170" xr:uid="{D7B106C4-A50B-40FE-B66F-674ED0F9D29B}"/>
    <cellStyle name="Note 2 6 2 2 2 2_Mes Actual" xfId="41171" xr:uid="{6BEF769F-F63E-4F44-A97B-BEDA5AA171B1}"/>
    <cellStyle name="Note 2 6 2 2 2 3" xfId="41172" xr:uid="{E2A1F14E-3422-4DB3-B1C8-12AED18830B4}"/>
    <cellStyle name="Note 2 6 2 2 2 3 2" xfId="41173" xr:uid="{8DB90F71-F53B-4B7C-A877-84F96FE347FC}"/>
    <cellStyle name="Note 2 6 2 2 2 3 2 2" xfId="41174" xr:uid="{91A3BDBF-B2A6-4014-8C3F-7981016052FA}"/>
    <cellStyle name="Note 2 6 2 2 2 3 3" xfId="41175" xr:uid="{AE171BD4-232A-44A7-BFEF-449E79E99FFB}"/>
    <cellStyle name="Note 2 6 2 2 2 3_Mes Actual" xfId="41176" xr:uid="{AF48CACB-942A-47D4-9779-D53C5E374303}"/>
    <cellStyle name="Note 2 6 2 2 2 4" xfId="41177" xr:uid="{95499D12-E0B3-4310-A8DA-6AE789B0FADA}"/>
    <cellStyle name="Note 2 6 2 2 2 4 2" xfId="41178" xr:uid="{1CEA82D0-40EE-4903-A065-682C5590EEB5}"/>
    <cellStyle name="Note 2 6 2 2 2 5" xfId="41179" xr:uid="{9A6F9FC9-20B1-4245-A6C4-F3BE5BA280DF}"/>
    <cellStyle name="Note 2 6 2 2 2 5 2" xfId="41180" xr:uid="{16FCF8F5-8ADD-4630-960C-6E2F60800175}"/>
    <cellStyle name="Note 2 6 2 2 2 6" xfId="41181" xr:uid="{36F9B8FA-812A-43BA-8B1D-7BBA252593BB}"/>
    <cellStyle name="Note 2 6 2 2 2_Mes Actual" xfId="41182" xr:uid="{15FE47F5-D412-4D3B-A204-B224FDE03AB4}"/>
    <cellStyle name="Note 2 6 2 2 3" xfId="41183" xr:uid="{F43E4AA9-D03D-40CF-830E-71F9B2DBE3D6}"/>
    <cellStyle name="Note 2 6 2 2 3 2" xfId="41184" xr:uid="{C3BFAFB5-47AB-46A5-AC82-F6030AAFD631}"/>
    <cellStyle name="Note 2 6 2 2 3 2 2" xfId="41185" xr:uid="{F6B6EFE0-3F94-4EC6-A496-CF176059C2B8}"/>
    <cellStyle name="Note 2 6 2 2 3 3" xfId="41186" xr:uid="{2C806895-178B-4625-9D18-45C6E526FE9F}"/>
    <cellStyle name="Note 2 6 2 2 3_Mes Actual" xfId="41187" xr:uid="{56C05990-DCE0-4B8C-8F5E-A2B04E9473AE}"/>
    <cellStyle name="Note 2 6 2 2 4" xfId="41188" xr:uid="{A61F8AF7-4347-4E50-B082-167B18D2C06D}"/>
    <cellStyle name="Note 2 6 2 2 4 2" xfId="41189" xr:uid="{63F17177-84F6-4503-9A10-9F04F106A0ED}"/>
    <cellStyle name="Note 2 6 2 2 4 2 2" xfId="41190" xr:uid="{303CD948-709B-4169-A3B4-C06E8C12D983}"/>
    <cellStyle name="Note 2 6 2 2 4 3" xfId="41191" xr:uid="{1153643A-C6D6-4ECD-947F-F54AAE9DD208}"/>
    <cellStyle name="Note 2 6 2 2 4_Mes Actual" xfId="41192" xr:uid="{189241DE-5186-487E-B3E0-6D8595B5FE84}"/>
    <cellStyle name="Note 2 6 2 2 5" xfId="41193" xr:uid="{718ED311-0C7B-474F-A178-4375279CAF1D}"/>
    <cellStyle name="Note 2 6 2 2 5 2" xfId="41194" xr:uid="{59582C4B-4ECB-438A-AABE-C31803921C87}"/>
    <cellStyle name="Note 2 6 2 2 6" xfId="41195" xr:uid="{19E4AF0F-F50A-4529-9075-550AB03849D8}"/>
    <cellStyle name="Note 2 6 2 2_Mes Actual" xfId="41196" xr:uid="{D083CB84-46B7-43B2-998F-21BE2AA7845C}"/>
    <cellStyle name="Note 2 6 2 3" xfId="41197" xr:uid="{F4C335EB-B7BD-4849-8E7A-7B40DA248FA4}"/>
    <cellStyle name="Note 2 6 2 3 2" xfId="41198" xr:uid="{FE29C3A1-5DC6-4721-9791-5776090F7B58}"/>
    <cellStyle name="Note 2 6 2 3 2 2" xfId="41199" xr:uid="{4AFE2577-0437-41AE-9AD4-07B08D82A180}"/>
    <cellStyle name="Note 2 6 2 3 2 2 2" xfId="41200" xr:uid="{DE9A811C-253D-452A-B2C8-801AEDD18E5D}"/>
    <cellStyle name="Note 2 6 2 3 2 3" xfId="41201" xr:uid="{FF53763F-60BA-40CA-A71D-05E1A1D16235}"/>
    <cellStyle name="Note 2 6 2 3 2_Mes Actual" xfId="41202" xr:uid="{B33073ED-B8CD-4FA9-9F29-913B4DF405EB}"/>
    <cellStyle name="Note 2 6 2 3 3" xfId="41203" xr:uid="{6763FB52-AF98-4F5B-8134-64C0562B7117}"/>
    <cellStyle name="Note 2 6 2 3 3 2" xfId="41204" xr:uid="{5CE21DB5-4B27-48C0-8DDD-3888985359F0}"/>
    <cellStyle name="Note 2 6 2 3 3 2 2" xfId="41205" xr:uid="{ED8D4689-5551-4F36-83F4-D1641A4CF330}"/>
    <cellStyle name="Note 2 6 2 3 3 3" xfId="41206" xr:uid="{4DA33E25-7127-40A1-AFA7-2CB17ADEFECD}"/>
    <cellStyle name="Note 2 6 2 3 3_Mes Actual" xfId="41207" xr:uid="{68BE2B30-2190-4530-94AC-6B1BFD6A27E7}"/>
    <cellStyle name="Note 2 6 2 3 4" xfId="41208" xr:uid="{4664D9A9-929A-4379-8F46-AF21750985FA}"/>
    <cellStyle name="Note 2 6 2 3 4 2" xfId="41209" xr:uid="{F30D2FB9-B3FB-46F8-A04B-8C6CDA554322}"/>
    <cellStyle name="Note 2 6 2 3 5" xfId="41210" xr:uid="{EB258F1A-7698-4D30-9AD8-5C67B721A158}"/>
    <cellStyle name="Note 2 6 2 3 5 2" xfId="41211" xr:uid="{30394B4D-8B62-4A22-A139-0DBD224C86B5}"/>
    <cellStyle name="Note 2 6 2 3 6" xfId="41212" xr:uid="{56B41645-94E7-4372-8A03-6228317BF6D8}"/>
    <cellStyle name="Note 2 6 2 3_Mes Actual" xfId="41213" xr:uid="{AE10BF97-3D13-4897-ABF9-04545A269702}"/>
    <cellStyle name="Note 2 6 2 4" xfId="41214" xr:uid="{78FA99A8-2AA8-45BA-B3C2-DF7D790AE524}"/>
    <cellStyle name="Note 2 6 2 4 2" xfId="41215" xr:uid="{37339265-9C60-45ED-AF77-02F30D9D0A9E}"/>
    <cellStyle name="Note 2 6 2 4 2 2" xfId="41216" xr:uid="{30AAAD3F-2063-4BF0-A7ED-88A5C69B466A}"/>
    <cellStyle name="Note 2 6 2 4 3" xfId="41217" xr:uid="{502DA853-54B1-4B45-B015-07341E4BBBA9}"/>
    <cellStyle name="Note 2 6 2 4_Mes Actual" xfId="41218" xr:uid="{3056A88A-51F6-4F4A-9068-A9E9A8701C78}"/>
    <cellStyle name="Note 2 6 2 5" xfId="41219" xr:uid="{146FA02F-6DFD-4DF7-A68F-54EDCD02898E}"/>
    <cellStyle name="Note 2 6 2 5 2" xfId="41220" xr:uid="{14FB4E07-703F-45EF-9ECA-E5ABC8135FE2}"/>
    <cellStyle name="Note 2 6 2 5 2 2" xfId="41221" xr:uid="{836D1CE7-A6A2-40C5-8F63-02CA4BC892DD}"/>
    <cellStyle name="Note 2 6 2 5 3" xfId="41222" xr:uid="{A6CE42D4-1D10-4E9A-BDB4-8F870EDED83E}"/>
    <cellStyle name="Note 2 6 2 5_Mes Actual" xfId="41223" xr:uid="{00D7A389-3BB7-4F2B-BB28-6EAD138FF7D0}"/>
    <cellStyle name="Note 2 6 2 6" xfId="41224" xr:uid="{C420C901-520A-480F-A90F-AFEE3CAF6F64}"/>
    <cellStyle name="Note 2 6 2 6 2" xfId="41225" xr:uid="{A0FA2C57-9507-4D43-837F-FCA712AE0002}"/>
    <cellStyle name="Note 2 6 2 7" xfId="41226" xr:uid="{2B5F4A72-EE1C-4173-92FD-CB68C14A0FB5}"/>
    <cellStyle name="Note 2 6 2_Mes Actual" xfId="41227" xr:uid="{5CEF1BC3-65F4-4959-9135-BF3365656575}"/>
    <cellStyle name="Note 2 6 3" xfId="41228" xr:uid="{845F7CBB-13EB-4C5F-BC96-4A54B27C70BB}"/>
    <cellStyle name="Note 2 6 3 2" xfId="41229" xr:uid="{4F1A4FC3-0406-4448-B273-9F5408ED6FA2}"/>
    <cellStyle name="Note 2 6 3 2 2" xfId="41230" xr:uid="{2A5C1A94-B1ED-4F28-8526-6D7032D16D56}"/>
    <cellStyle name="Note 2 6 3 2 2 2" xfId="41231" xr:uid="{5BB93A29-51F8-4D0F-8E85-4E0293012B7B}"/>
    <cellStyle name="Note 2 6 3 2 2 2 2" xfId="41232" xr:uid="{D2EA2D14-604D-4932-B96B-9971526006F6}"/>
    <cellStyle name="Note 2 6 3 2 2 3" xfId="41233" xr:uid="{9F496F36-A052-4937-B811-3BAD1722D9DA}"/>
    <cellStyle name="Note 2 6 3 2 2_Mes Actual" xfId="41234" xr:uid="{09EEA124-53E4-4C8B-B8B8-3663FB96FC3C}"/>
    <cellStyle name="Note 2 6 3 2 3" xfId="41235" xr:uid="{5976CFF9-D535-4B9E-8027-43F08A010447}"/>
    <cellStyle name="Note 2 6 3 2 3 2" xfId="41236" xr:uid="{597C65FF-844C-4788-BD91-4901E1B5EC70}"/>
    <cellStyle name="Note 2 6 3 2 3 2 2" xfId="41237" xr:uid="{6481849D-9AFF-4B0D-9BBF-605DDB03CB1C}"/>
    <cellStyle name="Note 2 6 3 2 3 3" xfId="41238" xr:uid="{65FD674F-BB17-464B-B681-8E6A9AAA6C30}"/>
    <cellStyle name="Note 2 6 3 2 3_Mes Actual" xfId="41239" xr:uid="{5F54A707-CA25-4F34-9B33-E1FECD737F7B}"/>
    <cellStyle name="Note 2 6 3 2 4" xfId="41240" xr:uid="{C36FAA35-26A1-414C-A4E8-54682B8C49F7}"/>
    <cellStyle name="Note 2 6 3 2 4 2" xfId="41241" xr:uid="{4934F5CB-BB2F-4B36-AADC-3C753AD51282}"/>
    <cellStyle name="Note 2 6 3 2 5" xfId="41242" xr:uid="{D18A2F37-5EE3-4B4A-8668-0E248500D92E}"/>
    <cellStyle name="Note 2 6 3 2 5 2" xfId="41243" xr:uid="{16179C4B-5DCB-4896-B05E-E8C4333E19BB}"/>
    <cellStyle name="Note 2 6 3 2 6" xfId="41244" xr:uid="{2573D6F3-3F4A-444B-A266-5074825DC3BC}"/>
    <cellStyle name="Note 2 6 3 2_Mes Actual" xfId="41245" xr:uid="{9934D868-B032-44EC-8B47-F283BEC73973}"/>
    <cellStyle name="Note 2 6 3 3" xfId="41246" xr:uid="{7929BB94-43F9-49DF-8F5B-CE4BFAC957EB}"/>
    <cellStyle name="Note 2 6 3 3 2" xfId="41247" xr:uid="{1B0F3E05-53F1-4514-9E2E-117B973B22AF}"/>
    <cellStyle name="Note 2 6 3 3 2 2" xfId="41248" xr:uid="{5892C2D5-D738-449B-948D-C87DE897DA3C}"/>
    <cellStyle name="Note 2 6 3 3 3" xfId="41249" xr:uid="{73718D55-AF41-467C-96AA-C5667EAC3D49}"/>
    <cellStyle name="Note 2 6 3 3_Mes Actual" xfId="41250" xr:uid="{DF7A5A09-B995-469A-B551-5C4A5C9B4A86}"/>
    <cellStyle name="Note 2 6 3 4" xfId="41251" xr:uid="{F383DACA-4C56-4A3A-9CDF-FAF869147ECF}"/>
    <cellStyle name="Note 2 6 3 4 2" xfId="41252" xr:uid="{CB273345-5387-435C-8B90-5EAB0937C6F9}"/>
    <cellStyle name="Note 2 6 3 4 2 2" xfId="41253" xr:uid="{400B77E0-ED0D-4C38-AC51-D6E0B19DCBD0}"/>
    <cellStyle name="Note 2 6 3 4 3" xfId="41254" xr:uid="{2DF6F3BA-2020-4B68-8308-972B97BB82F8}"/>
    <cellStyle name="Note 2 6 3 4_Mes Actual" xfId="41255" xr:uid="{A0F6C53E-AC51-4F3F-9232-CB7E5E6D0FE3}"/>
    <cellStyle name="Note 2 6 3 5" xfId="41256" xr:uid="{28CD003B-5448-4DC9-B6F6-6726F0B69B23}"/>
    <cellStyle name="Note 2 6 3 5 2" xfId="41257" xr:uid="{4F3556A6-DB5C-459C-A93F-0CC2446E67E9}"/>
    <cellStyle name="Note 2 6 3 6" xfId="41258" xr:uid="{E68C5C52-0BE6-4CFA-B8C0-4609BA94EEC4}"/>
    <cellStyle name="Note 2 6 3_Mes Actual" xfId="41259" xr:uid="{7CA8851E-9AD7-45C2-A419-A45C48913C3E}"/>
    <cellStyle name="Note 2 6 4" xfId="41260" xr:uid="{B97FCC22-A312-458D-B99F-50458A0F9577}"/>
    <cellStyle name="Note 2 6 4 2" xfId="41261" xr:uid="{BCE57369-0243-4B4C-AF51-1633C5131113}"/>
    <cellStyle name="Note 2 6 4 2 2" xfId="41262" xr:uid="{4F186EBB-F6B3-4872-A0E1-13C66EA60EB3}"/>
    <cellStyle name="Note 2 6 4 2 2 2" xfId="41263" xr:uid="{0F5B1BBE-1E00-441D-A4E6-72C15A66B375}"/>
    <cellStyle name="Note 2 6 4 2 2 2 2" xfId="41264" xr:uid="{8FE19701-5502-41CA-B7D3-E89EEA64ADF3}"/>
    <cellStyle name="Note 2 6 4 2 2 3" xfId="41265" xr:uid="{2A1B2DDD-1656-4B01-A85A-FE464A6061D6}"/>
    <cellStyle name="Note 2 6 4 2 2_Mes Actual" xfId="41266" xr:uid="{4AB18931-484A-4979-A6D9-2900017D4EC9}"/>
    <cellStyle name="Note 2 6 4 2 3" xfId="41267" xr:uid="{94A36582-0703-4079-9F22-15C817498688}"/>
    <cellStyle name="Note 2 6 4 2 3 2" xfId="41268" xr:uid="{58FB5CB9-0123-4C31-897F-6A46FDDF2F17}"/>
    <cellStyle name="Note 2 6 4 2 3 2 2" xfId="41269" xr:uid="{CB943CE7-4F1E-46FD-B02C-DF0B2E1B2588}"/>
    <cellStyle name="Note 2 6 4 2 3 3" xfId="41270" xr:uid="{927DAA09-3154-496E-8C63-861CCA9903E7}"/>
    <cellStyle name="Note 2 6 4 2 3_Mes Actual" xfId="41271" xr:uid="{AB18F84D-F957-4382-8278-E3FC610C9BFC}"/>
    <cellStyle name="Note 2 6 4 2 4" xfId="41272" xr:uid="{1484786B-3AB1-4343-98B2-718F9A64C255}"/>
    <cellStyle name="Note 2 6 4 2 4 2" xfId="41273" xr:uid="{BE5C120A-5208-4B69-999A-7E6055F51531}"/>
    <cellStyle name="Note 2 6 4 2 5" xfId="41274" xr:uid="{251B8EA8-97B1-450B-A452-0CF623962CFD}"/>
    <cellStyle name="Note 2 6 4 2 5 2" xfId="41275" xr:uid="{69293AE7-0B93-4586-BEFE-638BFDF99C25}"/>
    <cellStyle name="Note 2 6 4 2 6" xfId="41276" xr:uid="{9C9D2AFB-D353-4F22-8305-8FDB3DC08AD0}"/>
    <cellStyle name="Note 2 6 4 2_Mes Actual" xfId="41277" xr:uid="{5BE2B39E-457E-4EB4-820A-9C6AB617C0A4}"/>
    <cellStyle name="Note 2 6 4 3" xfId="41278" xr:uid="{11431F91-C133-475B-AA05-36E845C0AD9C}"/>
    <cellStyle name="Note 2 6 4 3 2" xfId="41279" xr:uid="{66E2B251-E996-43D6-9D47-033FAA7269EC}"/>
    <cellStyle name="Note 2 6 4 3 2 2" xfId="41280" xr:uid="{3527195E-E2B4-46AA-BC01-68EFFFBBC5FC}"/>
    <cellStyle name="Note 2 6 4 3 3" xfId="41281" xr:uid="{370F27A0-2160-442E-B3AF-A9A9E4F143B1}"/>
    <cellStyle name="Note 2 6 4 3_Mes Actual" xfId="41282" xr:uid="{BB8BE7D3-A3F5-492B-A60C-429C4AF1CC4C}"/>
    <cellStyle name="Note 2 6 4 4" xfId="41283" xr:uid="{570E6103-6D2C-4D96-A2D5-9191ED313E7B}"/>
    <cellStyle name="Note 2 6 4 4 2" xfId="41284" xr:uid="{3A7F0827-B52D-4F55-858B-004F61490ECC}"/>
    <cellStyle name="Note 2 6 4 4 2 2" xfId="41285" xr:uid="{8C03AD34-7E7F-430F-B572-EB982AFE53CD}"/>
    <cellStyle name="Note 2 6 4 4 3" xfId="41286" xr:uid="{D18158C6-1A1E-401D-881C-3BA533B9E9E4}"/>
    <cellStyle name="Note 2 6 4 4_Mes Actual" xfId="41287" xr:uid="{7FE8E339-F3B7-46CD-9233-424136C72D18}"/>
    <cellStyle name="Note 2 6 4 5" xfId="41288" xr:uid="{1AF44031-C735-450B-823B-F2EC369C767C}"/>
    <cellStyle name="Note 2 6 4 5 2" xfId="41289" xr:uid="{3C9DE719-2102-481D-84C4-4EEF9AAB178A}"/>
    <cellStyle name="Note 2 6 4 6" xfId="41290" xr:uid="{72B53D8E-588F-4744-BCD5-0641EDCC5F0C}"/>
    <cellStyle name="Note 2 6 4_Mes Actual" xfId="41291" xr:uid="{1CE41CA0-951C-48A2-A29A-8C86535E17C0}"/>
    <cellStyle name="Note 2 6 5" xfId="41292" xr:uid="{0180FA14-64DD-4830-BE7E-85BB6D226CA7}"/>
    <cellStyle name="Note 2 6 5 2" xfId="41293" xr:uid="{A6758166-187C-4314-9A63-703F92C6FFBB}"/>
    <cellStyle name="Note 2 6 5 2 2" xfId="41294" xr:uid="{412405ED-85D0-4DA5-A42D-C1633D0A090E}"/>
    <cellStyle name="Note 2 6 5 2 2 2" xfId="41295" xr:uid="{6FE73DC7-C088-4EBE-9B0D-AB0E27D632C6}"/>
    <cellStyle name="Note 2 6 5 2 3" xfId="41296" xr:uid="{A383D814-5DEC-4B6B-AA76-2545AD2BDC55}"/>
    <cellStyle name="Note 2 6 5 2_Mes Actual" xfId="41297" xr:uid="{7A3F24C5-EEDE-44D4-AAA3-72D095FD3E21}"/>
    <cellStyle name="Note 2 6 5 3" xfId="41298" xr:uid="{563641B2-ACEA-4820-892D-2011FC078144}"/>
    <cellStyle name="Note 2 6 5 3 2" xfId="41299" xr:uid="{888E9233-A10E-4547-8EB7-1405CB5DF1A5}"/>
    <cellStyle name="Note 2 6 5 3 2 2" xfId="41300" xr:uid="{049484C6-EDE3-4CC9-9839-B3D56D180A29}"/>
    <cellStyle name="Note 2 6 5 3 3" xfId="41301" xr:uid="{B53B4986-0AE4-4A64-8D3C-CC1F6DBF37F5}"/>
    <cellStyle name="Note 2 6 5 3_Mes Actual" xfId="41302" xr:uid="{AF97D1E0-8298-45BC-B208-01A82FFB39C6}"/>
    <cellStyle name="Note 2 6 5 4" xfId="41303" xr:uid="{8867854C-2F0D-4F30-92E8-850F534C51B7}"/>
    <cellStyle name="Note 2 6 5 4 2" xfId="41304" xr:uid="{D971AB28-0748-4D67-B48C-6C1052BC5E35}"/>
    <cellStyle name="Note 2 6 5 5" xfId="41305" xr:uid="{FF94B357-FA2D-4D27-8866-6DD1FF90D985}"/>
    <cellStyle name="Note 2 6 5 5 2" xfId="41306" xr:uid="{D738DF0A-330A-4FA2-A7FC-FAB1160AEABE}"/>
    <cellStyle name="Note 2 6 5 6" xfId="41307" xr:uid="{6D909F20-CB3E-4E49-8F78-6C4058A845F1}"/>
    <cellStyle name="Note 2 6 5_Mes Actual" xfId="41308" xr:uid="{181152DF-B2A7-42D4-A453-57683B9ED6AB}"/>
    <cellStyle name="Note 2 6 6" xfId="41309" xr:uid="{0D2BDAE4-B960-41EF-B478-5E8418462882}"/>
    <cellStyle name="Note 2 6 6 2" xfId="41310" xr:uid="{C8F87251-C529-4E2D-AF32-63A23FB73F81}"/>
    <cellStyle name="Note 2 6 6 2 2" xfId="41311" xr:uid="{4C0D0668-C1AA-43B5-A8B4-8D415C43C276}"/>
    <cellStyle name="Note 2 6 6 3" xfId="41312" xr:uid="{3A03BF93-B998-42FE-9B3A-55A77FEC584F}"/>
    <cellStyle name="Note 2 6 6_Mes Actual" xfId="41313" xr:uid="{7800202A-9DD7-4F60-A4EA-5D94B7A0B71A}"/>
    <cellStyle name="Note 2 6 7" xfId="41314" xr:uid="{EEFABEB8-7E17-4F65-ADA0-F226FE4F1948}"/>
    <cellStyle name="Note 2 6 7 2" xfId="41315" xr:uid="{31AF09D4-6946-4CDF-B67F-18CE6150A5A0}"/>
    <cellStyle name="Note 2 6 7 2 2" xfId="41316" xr:uid="{FE86F67F-5D2F-499F-854E-3C8945F70CF5}"/>
    <cellStyle name="Note 2 6 7 3" xfId="41317" xr:uid="{FA92FF97-96B6-4B32-A761-92C4E7D33B8D}"/>
    <cellStyle name="Note 2 6 7_Mes Actual" xfId="41318" xr:uid="{266DFF83-970C-4E4D-8DD7-04946A84A70A}"/>
    <cellStyle name="Note 2 6 8" xfId="41319" xr:uid="{9E2858AA-C6E8-4BA0-A15F-85F4D5F8A202}"/>
    <cellStyle name="Note 2 6 8 2" xfId="41320" xr:uid="{94D20DE8-6C42-49B6-BA83-45910A455E74}"/>
    <cellStyle name="Note 2 6 9" xfId="41321" xr:uid="{879CA992-D50B-4083-9F60-16F594E694EF}"/>
    <cellStyle name="Note 2 6 9 2" xfId="41322" xr:uid="{76B9BA55-16E9-45EE-BAD0-56AEDECA127D}"/>
    <cellStyle name="Note 2 6_Mes Actual" xfId="41323" xr:uid="{A9F9B6F4-33DE-40CA-B6F2-FDB3A4D556D9}"/>
    <cellStyle name="Note 2 7" xfId="41324" xr:uid="{CB03039C-E9B0-473A-9939-6683E0F8FE55}"/>
    <cellStyle name="Note 2 7 2" xfId="41325" xr:uid="{230C1721-03A7-4C48-BEBC-81CBB543A7C1}"/>
    <cellStyle name="Note 2 7 2 2" xfId="41326" xr:uid="{8094C488-BBA3-4E51-B216-E07CE603A0E1}"/>
    <cellStyle name="Note 2 7 2 2 2" xfId="41327" xr:uid="{063F1B92-7C57-484A-B188-2A57B4348CF8}"/>
    <cellStyle name="Note 2 7 2 2 2 2" xfId="41328" xr:uid="{EB6302F3-1872-4CDF-BFDD-137AE55E2E92}"/>
    <cellStyle name="Note 2 7 2 2 2 2 2" xfId="41329" xr:uid="{9C520304-F00C-47EC-ABDA-D5B296480CDC}"/>
    <cellStyle name="Note 2 7 2 2 2 3" xfId="41330" xr:uid="{9DEF053C-1725-400C-8D99-6823BA7288C8}"/>
    <cellStyle name="Note 2 7 2 2 2_Mes Actual" xfId="41331" xr:uid="{07907B41-4A85-4842-80EE-58FD8BD71449}"/>
    <cellStyle name="Note 2 7 2 2 3" xfId="41332" xr:uid="{40ED3ABB-A841-4F6F-94B4-C519A6EE26CF}"/>
    <cellStyle name="Note 2 7 2 2 3 2" xfId="41333" xr:uid="{141490EB-13B4-4380-A6FC-684F2982CB12}"/>
    <cellStyle name="Note 2 7 2 2 3 2 2" xfId="41334" xr:uid="{FA574F0B-3B74-4639-8570-2B0843E4BD4E}"/>
    <cellStyle name="Note 2 7 2 2 3 3" xfId="41335" xr:uid="{4BBABC3B-230C-4ECF-9728-C04E636F389C}"/>
    <cellStyle name="Note 2 7 2 2 3_Mes Actual" xfId="41336" xr:uid="{FD7AEA73-E34C-4A1C-83C0-FC8F567D2945}"/>
    <cellStyle name="Note 2 7 2 2 4" xfId="41337" xr:uid="{4CAE5843-4EBD-4F51-8C1E-70B34CFAE973}"/>
    <cellStyle name="Note 2 7 2 2 4 2" xfId="41338" xr:uid="{28960B11-ED56-4ECE-96E3-3B3AA2354E3F}"/>
    <cellStyle name="Note 2 7 2 2 5" xfId="41339" xr:uid="{596B47A8-2C2C-4586-A383-86A6CE4E5543}"/>
    <cellStyle name="Note 2 7 2 2 5 2" xfId="41340" xr:uid="{A98D5CF4-D493-4A71-91CB-63816DBF9502}"/>
    <cellStyle name="Note 2 7 2 2 6" xfId="41341" xr:uid="{5B9ADD31-4458-47FE-AD13-97DD108A5ECD}"/>
    <cellStyle name="Note 2 7 2 2_Mes Actual" xfId="41342" xr:uid="{1CD125C6-D7C9-4039-A14E-75FA460F6156}"/>
    <cellStyle name="Note 2 7 2 3" xfId="41343" xr:uid="{F26B876C-DF14-4732-BACB-FC6792285445}"/>
    <cellStyle name="Note 2 7 2 3 2" xfId="41344" xr:uid="{A6736254-1FF2-4675-B8DF-B129D95C146E}"/>
    <cellStyle name="Note 2 7 2 3 2 2" xfId="41345" xr:uid="{7E3A9BF0-40F1-4DA9-B553-0554237E9ECA}"/>
    <cellStyle name="Note 2 7 2 3 3" xfId="41346" xr:uid="{9474F367-2C1B-4E9A-8FE0-C4D38EAF6BA1}"/>
    <cellStyle name="Note 2 7 2 3_Mes Actual" xfId="41347" xr:uid="{B2C7C262-A0BC-4FB1-8B2C-D505927E646A}"/>
    <cellStyle name="Note 2 7 2 4" xfId="41348" xr:uid="{AC175686-DFAE-45E8-82B8-C7C7588F73F7}"/>
    <cellStyle name="Note 2 7 2 4 2" xfId="41349" xr:uid="{9CDB085F-0DBE-4F29-AC1C-1A90754EC45D}"/>
    <cellStyle name="Note 2 7 2 4 2 2" xfId="41350" xr:uid="{4AD52E49-AF18-4436-AD94-FAD2F3C9E380}"/>
    <cellStyle name="Note 2 7 2 4 3" xfId="41351" xr:uid="{5BB87BAC-BA4A-4AB1-8766-D67425233630}"/>
    <cellStyle name="Note 2 7 2 4_Mes Actual" xfId="41352" xr:uid="{053C4944-8BAC-4736-9F7B-B1FB9727B4ED}"/>
    <cellStyle name="Note 2 7 2 5" xfId="41353" xr:uid="{A2B09BF5-AB49-44C6-9DB5-80E876BD4361}"/>
    <cellStyle name="Note 2 7 2 5 2" xfId="41354" xr:uid="{F0B37BA5-67AD-40AA-AA82-3E0C9ED257A4}"/>
    <cellStyle name="Note 2 7 2 6" xfId="41355" xr:uid="{F4B75596-5E0A-457D-8A7F-1734AE2CA8D1}"/>
    <cellStyle name="Note 2 7 2_Mes Actual" xfId="41356" xr:uid="{F2DBFDAA-BD3C-4B6F-B01C-EBD5CF150758}"/>
    <cellStyle name="Note 2 7 3" xfId="41357" xr:uid="{69691770-7392-41F8-9CF2-A2FBB53806C9}"/>
    <cellStyle name="Note 2 7 3 2" xfId="41358" xr:uid="{8DA97393-1629-4421-A476-A3BFB36AF7C8}"/>
    <cellStyle name="Note 2 7 3 2 2" xfId="41359" xr:uid="{5D79335D-34A2-4732-BD64-2715C0F26B26}"/>
    <cellStyle name="Note 2 7 3 2 2 2" xfId="41360" xr:uid="{8587D5CD-B7C4-4A4D-BD86-E29D2609BD64}"/>
    <cellStyle name="Note 2 7 3 2 3" xfId="41361" xr:uid="{8D613C49-C2CB-4DB3-900B-CA53D6542368}"/>
    <cellStyle name="Note 2 7 3 2_Mes Actual" xfId="41362" xr:uid="{F50374FF-74F0-4502-8796-6723533DFE8A}"/>
    <cellStyle name="Note 2 7 3 3" xfId="41363" xr:uid="{0647A02C-D970-4A92-A44D-08BD4D23F7F1}"/>
    <cellStyle name="Note 2 7 3 3 2" xfId="41364" xr:uid="{895E0D17-FF24-4B41-9344-C4AD994502BB}"/>
    <cellStyle name="Note 2 7 3 3 2 2" xfId="41365" xr:uid="{D05CEA3F-FA75-4888-9546-4C6C697F23F3}"/>
    <cellStyle name="Note 2 7 3 3 3" xfId="41366" xr:uid="{ED8F3C36-A4CA-43DA-872F-294DCEE1D619}"/>
    <cellStyle name="Note 2 7 3 3_Mes Actual" xfId="41367" xr:uid="{BB497A37-A633-4D01-853E-2563FE739C50}"/>
    <cellStyle name="Note 2 7 3 4" xfId="41368" xr:uid="{414D1E7A-B973-4B68-91C9-DB1FCE520808}"/>
    <cellStyle name="Note 2 7 3 4 2" xfId="41369" xr:uid="{A739F452-AD6C-4C6D-A8E9-D6481F666DF9}"/>
    <cellStyle name="Note 2 7 3 5" xfId="41370" xr:uid="{A675DA8F-BD7F-4680-A80A-1CF60BA7B48D}"/>
    <cellStyle name="Note 2 7 3 5 2" xfId="41371" xr:uid="{5D2A8A18-1007-4820-B9F2-BEF5263116B1}"/>
    <cellStyle name="Note 2 7 3 6" xfId="41372" xr:uid="{AF32E0AB-00CD-4F2E-A650-AE472153A805}"/>
    <cellStyle name="Note 2 7 3_Mes Actual" xfId="41373" xr:uid="{BD943497-13C3-474B-9B0B-A1B8D7380DCD}"/>
    <cellStyle name="Note 2 7 4" xfId="41374" xr:uid="{3442C374-2410-4C30-8014-DA74A4A9ECB3}"/>
    <cellStyle name="Note 2 7 4 2" xfId="41375" xr:uid="{C8CB7E81-EFBA-4886-9DD5-1C105B26364E}"/>
    <cellStyle name="Note 2 7 4 2 2" xfId="41376" xr:uid="{211DC312-444C-416C-A85B-B3D753EA2FA8}"/>
    <cellStyle name="Note 2 7 4 3" xfId="41377" xr:uid="{8BEBACA0-244E-4FAA-8AD2-452F7DAF16A9}"/>
    <cellStyle name="Note 2 7 4_Mes Actual" xfId="41378" xr:uid="{10950181-9692-45D7-9811-8E65ECC76E42}"/>
    <cellStyle name="Note 2 7 5" xfId="41379" xr:uid="{27B21543-B938-4174-8BFD-CBADCF00E510}"/>
    <cellStyle name="Note 2 7 5 2" xfId="41380" xr:uid="{44CB0A23-B6B1-4F9F-8116-ED2D7D2AA3BD}"/>
    <cellStyle name="Note 2 7 5 2 2" xfId="41381" xr:uid="{164F779F-8B29-4634-9F8F-3C48B9C0DA8E}"/>
    <cellStyle name="Note 2 7 5 3" xfId="41382" xr:uid="{6A84880B-5208-44CE-A3D5-9FA5C73D4119}"/>
    <cellStyle name="Note 2 7 5_Mes Actual" xfId="41383" xr:uid="{5AFFB51D-85AC-401A-97CE-FAAA634A9AFC}"/>
    <cellStyle name="Note 2 7 6" xfId="41384" xr:uid="{5BA23B14-13CB-4716-B71D-C73BD4712572}"/>
    <cellStyle name="Note 2 7 6 2" xfId="41385" xr:uid="{D2C17796-D39D-4CCA-ABE2-50B5EC507EB0}"/>
    <cellStyle name="Note 2 7 7" xfId="41386" xr:uid="{858AE02B-4246-4641-8102-C2FFFED27922}"/>
    <cellStyle name="Note 2 7 7 2" xfId="41387" xr:uid="{9FB2160E-DF62-4E02-BFB4-1F30B5429298}"/>
    <cellStyle name="Note 2 7 8" xfId="41388" xr:uid="{C841DF1A-4E6C-490F-85D4-9C1F6FA629F9}"/>
    <cellStyle name="Note 2 7_Mes Actual" xfId="41389" xr:uid="{2F67E19B-9E72-42A9-94F2-098D652F14B7}"/>
    <cellStyle name="Note 2 8" xfId="41390" xr:uid="{EAFFC0C5-D97D-4A4B-BD6C-3951B2E85246}"/>
    <cellStyle name="Note 2 8 2" xfId="41391" xr:uid="{858724DC-A4AA-4E96-83C6-88B8EAC8BE04}"/>
    <cellStyle name="Note 2 8 2 2" xfId="41392" xr:uid="{23F9C6FF-B773-4FCE-B158-450DD4AF0AE2}"/>
    <cellStyle name="Note 2 8 2 2 2" xfId="41393" xr:uid="{19267211-464F-4A73-B057-61F7C8684477}"/>
    <cellStyle name="Note 2 8 2 2 2 2" xfId="41394" xr:uid="{CA7C3012-7839-4C44-B94A-66BD06144020}"/>
    <cellStyle name="Note 2 8 2 2 3" xfId="41395" xr:uid="{D1CE9559-D2DD-4A7D-8F60-A4B34368193B}"/>
    <cellStyle name="Note 2 8 2 2_Mes Actual" xfId="41396" xr:uid="{CD9B7BBA-2073-4466-8115-3F40FE0666A3}"/>
    <cellStyle name="Note 2 8 2 3" xfId="41397" xr:uid="{9FA7A0F8-C67E-4431-9D7F-5586D3D1124C}"/>
    <cellStyle name="Note 2 8 2 3 2" xfId="41398" xr:uid="{F2451341-FA55-418C-882E-0FA1167DE440}"/>
    <cellStyle name="Note 2 8 2 3 2 2" xfId="41399" xr:uid="{0E3610B3-2B3D-496B-B391-15CB2F65077D}"/>
    <cellStyle name="Note 2 8 2 3 3" xfId="41400" xr:uid="{DD7FDE19-7F2F-4F51-AA0E-DC126EF69FDB}"/>
    <cellStyle name="Note 2 8 2 3_Mes Actual" xfId="41401" xr:uid="{CE2C0933-7E7C-4CBB-AABD-CA9202761971}"/>
    <cellStyle name="Note 2 8 2 4" xfId="41402" xr:uid="{D0B1D789-55B9-4948-82BA-547881E4F9CC}"/>
    <cellStyle name="Note 2 8 2 4 2" xfId="41403" xr:uid="{D7931874-8646-45B3-AC9A-B26F81A90061}"/>
    <cellStyle name="Note 2 8 2 5" xfId="41404" xr:uid="{39F5A7A7-DAF4-48F6-86A8-F7AD51903DD9}"/>
    <cellStyle name="Note 2 8 2 5 2" xfId="41405" xr:uid="{681808BE-9037-4684-9107-BDB986CAB8F3}"/>
    <cellStyle name="Note 2 8 2 6" xfId="41406" xr:uid="{DFD887C7-E04A-45CC-BAF9-3C32C81D5136}"/>
    <cellStyle name="Note 2 8 2_Mes Actual" xfId="41407" xr:uid="{2F64A665-84E3-407C-A938-08FBCF6ABB48}"/>
    <cellStyle name="Note 2 8 3" xfId="41408" xr:uid="{114E4B7E-0130-4503-A56B-1B6A0A15044F}"/>
    <cellStyle name="Note 2 8 3 2" xfId="41409" xr:uid="{34090719-1C35-4402-BC9C-38394DCE7231}"/>
    <cellStyle name="Note 2 8 3 2 2" xfId="41410" xr:uid="{ACBF9AFD-0DD0-49C8-B23B-8AE1A9A26E50}"/>
    <cellStyle name="Note 2 8 3 3" xfId="41411" xr:uid="{225CB76E-2EFE-42DB-9BF6-BC0954B28C9E}"/>
    <cellStyle name="Note 2 8 3_Mes Actual" xfId="41412" xr:uid="{28B5094D-FACA-4B8F-9F67-56C11A11E1BE}"/>
    <cellStyle name="Note 2 8 4" xfId="41413" xr:uid="{8B4B6097-EE28-4FFE-BA2A-532FF39B2148}"/>
    <cellStyle name="Note 2 8 4 2" xfId="41414" xr:uid="{E4B447D8-F279-4799-80E7-20CDA52A9BB8}"/>
    <cellStyle name="Note 2 8 4 2 2" xfId="41415" xr:uid="{38A764D5-C1A9-4475-AFB6-2E6D6A91E9FB}"/>
    <cellStyle name="Note 2 8 4 3" xfId="41416" xr:uid="{F9D33A09-9AAC-440C-A9F6-2EAE8F39FBEC}"/>
    <cellStyle name="Note 2 8 4_Mes Actual" xfId="41417" xr:uid="{7DB4A87E-740C-4012-A003-3056E2E13C53}"/>
    <cellStyle name="Note 2 8 5" xfId="41418" xr:uid="{11F2F8BB-1B97-487F-9DB2-A297FA5C696B}"/>
    <cellStyle name="Note 2 8 5 2" xfId="41419" xr:uid="{7B8E7C62-32D1-483B-B47F-677212347517}"/>
    <cellStyle name="Note 2 8 6" xfId="41420" xr:uid="{E87570CD-B289-4B23-93AB-E92D9E8359CA}"/>
    <cellStyle name="Note 2 8 6 2" xfId="41421" xr:uid="{E8EBD0AD-2164-48BE-9CA8-A62B3E14C2BC}"/>
    <cellStyle name="Note 2 8 7" xfId="41422" xr:uid="{8B31A8AC-CF54-4850-86FE-4A343DFA208D}"/>
    <cellStyle name="Note 2 8_Mes Actual" xfId="41423" xr:uid="{A51505C0-A8F8-44BB-BF36-D19DA37BF0C4}"/>
    <cellStyle name="Note 2 9" xfId="41424" xr:uid="{D8A59CE8-DD50-4D11-8AB0-C3760040FB72}"/>
    <cellStyle name="Note 2 9 2" xfId="41425" xr:uid="{AD5806EB-34F2-4143-903D-C811CFA0CB15}"/>
    <cellStyle name="Note 2 9 2 2" xfId="41426" xr:uid="{2F43C423-920F-41F9-902D-0591F3A0AE94}"/>
    <cellStyle name="Note 2 9 2 2 2" xfId="41427" xr:uid="{DFBA8371-FC66-4F1A-B39A-FB132DC2E129}"/>
    <cellStyle name="Note 2 9 2 2 2 2" xfId="41428" xr:uid="{1041045C-8B3E-4189-ABCE-F78431FE617B}"/>
    <cellStyle name="Note 2 9 2 2 3" xfId="41429" xr:uid="{906C5B11-0B59-40C3-8D1C-7D066026AF46}"/>
    <cellStyle name="Note 2 9 2 2_Mes Actual" xfId="41430" xr:uid="{99474D6D-2D43-40CA-B05E-35B1C334E178}"/>
    <cellStyle name="Note 2 9 2 3" xfId="41431" xr:uid="{E24C8363-E55F-4E4D-B1C2-424B863BE714}"/>
    <cellStyle name="Note 2 9 2 3 2" xfId="41432" xr:uid="{3B557826-3508-400E-9105-5F5D7CB51162}"/>
    <cellStyle name="Note 2 9 2 3 2 2" xfId="41433" xr:uid="{F9B3452C-65C8-4DCA-84C6-A72A3E482642}"/>
    <cellStyle name="Note 2 9 2 3 3" xfId="41434" xr:uid="{CDBC54A8-C646-4AAE-9DB4-F2C79FE6AF0D}"/>
    <cellStyle name="Note 2 9 2 3_Mes Actual" xfId="41435" xr:uid="{A2423A26-B5F0-4E0E-96D7-63FA5F07F2B0}"/>
    <cellStyle name="Note 2 9 2 4" xfId="41436" xr:uid="{280FDC8F-D549-431A-8395-7185B23391FF}"/>
    <cellStyle name="Note 2 9 2 4 2" xfId="41437" xr:uid="{9D7EB996-8F91-4B9A-B858-EF9E65A664DE}"/>
    <cellStyle name="Note 2 9 2 5" xfId="41438" xr:uid="{FD059F2D-8031-444D-894A-1ED55B3BCAC0}"/>
    <cellStyle name="Note 2 9 2 5 2" xfId="41439" xr:uid="{8F7EEB0F-CB51-4148-B500-0ACBA28C6F2D}"/>
    <cellStyle name="Note 2 9 2 6" xfId="41440" xr:uid="{657AF4AF-5519-48BF-8FB2-10BBEDA57C5B}"/>
    <cellStyle name="Note 2 9 2_Mes Actual" xfId="41441" xr:uid="{0D9E193D-25CF-4884-BDF1-E5F5249D0B88}"/>
    <cellStyle name="Note 2 9 3" xfId="41442" xr:uid="{E27D1284-9EBC-4A9F-A970-A71F079D70BD}"/>
    <cellStyle name="Note 2 9 3 2" xfId="41443" xr:uid="{01589237-08C7-40F2-801A-0940FD14FE7B}"/>
    <cellStyle name="Note 2 9 3 2 2" xfId="41444" xr:uid="{EB583B41-7000-47EC-870F-7254F59ED47B}"/>
    <cellStyle name="Note 2 9 3 3" xfId="41445" xr:uid="{14221FAA-16B1-4E2F-8543-AC1BB4F9CBAA}"/>
    <cellStyle name="Note 2 9 3_Mes Actual" xfId="41446" xr:uid="{18AB8624-20C5-4015-9B24-751CF738C2E6}"/>
    <cellStyle name="Note 2 9 4" xfId="41447" xr:uid="{C09543FC-5581-4DEB-894F-6B8435AA015D}"/>
    <cellStyle name="Note 2 9 4 2" xfId="41448" xr:uid="{EA725BC2-B367-44CF-9396-685146C3E790}"/>
    <cellStyle name="Note 2 9 4 2 2" xfId="41449" xr:uid="{EC032863-9F7C-4F66-9406-2EF34A9DD845}"/>
    <cellStyle name="Note 2 9 4 3" xfId="41450" xr:uid="{C4367795-4234-4AE8-9A50-128E07238E78}"/>
    <cellStyle name="Note 2 9 4_Mes Actual" xfId="41451" xr:uid="{D24C5629-D3EA-4AA4-8108-86A59AB66678}"/>
    <cellStyle name="Note 2 9 5" xfId="41452" xr:uid="{3383702B-8392-4569-BDD6-DB589314895F}"/>
    <cellStyle name="Note 2 9 5 2" xfId="41453" xr:uid="{D0AB73F9-B6E8-4C57-86CA-6EA99B31E23D}"/>
    <cellStyle name="Note 2 9 6" xfId="41454" xr:uid="{F54D9619-17DC-4417-9A84-98DDCA83D516}"/>
    <cellStyle name="Note 2 9 6 2" xfId="41455" xr:uid="{58C2E6E5-2490-463B-BE85-9EA445DE96AE}"/>
    <cellStyle name="Note 2 9 7" xfId="41456" xr:uid="{33CB2054-DB34-48AC-8F7E-A695C8D35D2A}"/>
    <cellStyle name="Note 2 9_Mes Actual" xfId="41457" xr:uid="{28F14B68-3CBC-4859-9F87-FE29273E9DB0}"/>
    <cellStyle name="Note 2_Mes Actual" xfId="41458" xr:uid="{CC59292E-F295-4AC0-B0E9-C649E60EE100}"/>
    <cellStyle name="Note 3" xfId="41459" xr:uid="{44C2AB16-8575-4E9E-88B7-D769449D2570}"/>
    <cellStyle name="Note 3 10" xfId="41460" xr:uid="{A9E63043-62D8-41D2-9F23-422850E412BD}"/>
    <cellStyle name="Note 3 11" xfId="41461" xr:uid="{78CFB000-149D-42F5-8DAD-9A847CF6E634}"/>
    <cellStyle name="Note 3 11 2" xfId="41462" xr:uid="{95493507-8639-4CE5-A22A-8E7D4BC001BD}"/>
    <cellStyle name="Note 3 12" xfId="41463" xr:uid="{E41E1578-914E-4C5C-93F3-799B4E2E6EF3}"/>
    <cellStyle name="Note 3 2" xfId="41464" xr:uid="{6C429ECA-AC14-4144-8AF3-632B37D72588}"/>
    <cellStyle name="Note 3 2 2" xfId="41465" xr:uid="{847481D7-8D6B-4A78-A874-A6DDE35B33F8}"/>
    <cellStyle name="Note 3 2 2 2" xfId="41466" xr:uid="{A9F6E64E-4D96-4990-90E1-9138F8968E51}"/>
    <cellStyle name="Note 3 2 2 2 2" xfId="41467" xr:uid="{8AE45E87-BB70-4098-9963-2E4024D218DB}"/>
    <cellStyle name="Note 3 2 2 2 2 2" xfId="41468" xr:uid="{7F76C86E-2327-4E60-BBD4-A719399A6021}"/>
    <cellStyle name="Note 3 2 2 2 2 2 2" xfId="41469" xr:uid="{C4B47421-657F-428B-895E-2A7275F3EA1E}"/>
    <cellStyle name="Note 3 2 2 2 2 3" xfId="41470" xr:uid="{4C0B426C-3447-4E89-B392-89BAFDF71F86}"/>
    <cellStyle name="Note 3 2 2 2 2_Mes Actual" xfId="41471" xr:uid="{41CE3A17-1996-431F-8371-E2B0C8C86FFE}"/>
    <cellStyle name="Note 3 2 2 2 3" xfId="41472" xr:uid="{02B44722-1CB6-436F-9679-67F065B2D971}"/>
    <cellStyle name="Note 3 2 2 2 3 2" xfId="41473" xr:uid="{7AD70592-D851-499D-BFAE-5A1D370C3F7C}"/>
    <cellStyle name="Note 3 2 2 2 3 2 2" xfId="41474" xr:uid="{BA78A7AE-FB43-44F0-BD6D-B7E2FA576A01}"/>
    <cellStyle name="Note 3 2 2 2 3 3" xfId="41475" xr:uid="{7EB5AC02-D0B8-406B-AFDD-4F02C163D971}"/>
    <cellStyle name="Note 3 2 2 2 3_Mes Actual" xfId="41476" xr:uid="{C7140A27-A2EC-44CE-B25C-A9BE633F34F7}"/>
    <cellStyle name="Note 3 2 2 2 4" xfId="41477" xr:uid="{D281757A-913C-4D82-9FFB-10FEC184CA93}"/>
    <cellStyle name="Note 3 2 2 2 4 2" xfId="41478" xr:uid="{774FD297-41A6-48C4-8173-122E82E08068}"/>
    <cellStyle name="Note 3 2 2 2 5" xfId="41479" xr:uid="{872BCBB3-C02C-40F0-94E7-6DF355159DE0}"/>
    <cellStyle name="Note 3 2 2 2 5 2" xfId="41480" xr:uid="{AEB8FA56-1511-4827-9089-7E4BF4634ACE}"/>
    <cellStyle name="Note 3 2 2 2 6" xfId="41481" xr:uid="{C656CFDB-7291-47D1-8A07-2D740F799892}"/>
    <cellStyle name="Note 3 2 2 2_Mes Actual" xfId="41482" xr:uid="{4C8FD59C-50AD-4094-B893-D4CAA92A1931}"/>
    <cellStyle name="Note 3 2 2 3" xfId="41483" xr:uid="{998A338C-4690-4E66-B9A4-4F4D7C605D0F}"/>
    <cellStyle name="Note 3 2 2 3 2" xfId="41484" xr:uid="{48B0088A-CA20-43A5-92B4-D76EFB96DFD0}"/>
    <cellStyle name="Note 3 2 2 3 2 2" xfId="41485" xr:uid="{D69E57B0-B278-42C1-9721-B317B74B7418}"/>
    <cellStyle name="Note 3 2 2 3 3" xfId="41486" xr:uid="{2D9E15F1-35A3-4D18-AD5E-6A8B11414D61}"/>
    <cellStyle name="Note 3 2 2 3_Mes Actual" xfId="41487" xr:uid="{A7FACA2A-2E0D-4FFD-A221-493A98E88E6D}"/>
    <cellStyle name="Note 3 2 2 4" xfId="41488" xr:uid="{ADCEA5F1-3313-4674-AFE3-C49DBB67B271}"/>
    <cellStyle name="Note 3 2 2 4 2" xfId="41489" xr:uid="{D68EB858-0E4A-4112-AF98-E44B9DA1F7E4}"/>
    <cellStyle name="Note 3 2 2 4 2 2" xfId="41490" xr:uid="{A68BFD9A-44BB-459B-8D11-234FCAFEF44D}"/>
    <cellStyle name="Note 3 2 2 4 3" xfId="41491" xr:uid="{3A9E4344-B56A-4A6A-9362-E95A28C801D5}"/>
    <cellStyle name="Note 3 2 2 4_Mes Actual" xfId="41492" xr:uid="{7587139F-6CAE-4D23-9615-78ED68B4FDC4}"/>
    <cellStyle name="Note 3 2 2 5" xfId="41493" xr:uid="{3699EACA-80FE-452F-860C-77045622A34C}"/>
    <cellStyle name="Note 3 2 2 5 2" xfId="41494" xr:uid="{5541D774-8D00-4C3D-BA37-0224E616103E}"/>
    <cellStyle name="Note 3 2 2 6" xfId="41495" xr:uid="{29CB0701-B511-4FA4-AC1A-E4BE087C0687}"/>
    <cellStyle name="Note 3 2 2_Mes Actual" xfId="41496" xr:uid="{C04C2691-472E-4346-A7C3-BD88F9E61FDD}"/>
    <cellStyle name="Note 3 2 3" xfId="41497" xr:uid="{431546F2-D6D4-4C97-96E5-49D499F4F854}"/>
    <cellStyle name="Note 3 2 3 2" xfId="41498" xr:uid="{C7A86650-4B84-45A6-9832-41240D7FE786}"/>
    <cellStyle name="Note 3 2 3 2 2" xfId="41499" xr:uid="{08DB2020-A285-43E0-904D-A6F64CA396AC}"/>
    <cellStyle name="Note 3 2 3 2 2 2" xfId="41500" xr:uid="{C13D7CD7-12C8-4A9D-84DB-3B7E438A34FF}"/>
    <cellStyle name="Note 3 2 3 2 3" xfId="41501" xr:uid="{D480C3E7-A7EE-4676-AB21-8816079EC330}"/>
    <cellStyle name="Note 3 2 3 2_Mes Actual" xfId="41502" xr:uid="{D74B668C-680D-4026-8295-58A3CC4FEE1A}"/>
    <cellStyle name="Note 3 2 3 3" xfId="41503" xr:uid="{F05B14F7-557D-44FF-8E17-53880F1DB95C}"/>
    <cellStyle name="Note 3 2 3 3 2" xfId="41504" xr:uid="{424FD545-662A-49FC-A655-70A2F63C5FEE}"/>
    <cellStyle name="Note 3 2 3 3 2 2" xfId="41505" xr:uid="{0C48EABE-4C65-425F-BBAE-C3E7187D4C87}"/>
    <cellStyle name="Note 3 2 3 3 3" xfId="41506" xr:uid="{B5F69AF0-870D-414E-B446-E82C5F932E81}"/>
    <cellStyle name="Note 3 2 3 3_Mes Actual" xfId="41507" xr:uid="{C61584A0-2664-4EB6-B52F-5B86B1FC0EA1}"/>
    <cellStyle name="Note 3 2 3 4" xfId="41508" xr:uid="{4B100C1A-E825-412D-A55F-E207A1AE2B03}"/>
    <cellStyle name="Note 3 2 3 4 2" xfId="41509" xr:uid="{1ABCF197-9F2E-475B-A87F-77E7C3B7CAAD}"/>
    <cellStyle name="Note 3 2 3 5" xfId="41510" xr:uid="{5DDDC7B6-4AEC-434A-87E3-B28D8D1892C9}"/>
    <cellStyle name="Note 3 2 3 5 2" xfId="41511" xr:uid="{AE8FBD98-7D73-42E6-8260-6C1A3CCB9B2B}"/>
    <cellStyle name="Note 3 2 3 6" xfId="41512" xr:uid="{40DA4074-5015-4688-BD48-2863D4D86223}"/>
    <cellStyle name="Note 3 2 3_Mes Actual" xfId="41513" xr:uid="{C10F66D2-DA0E-4B8D-A98A-F7881106B314}"/>
    <cellStyle name="Note 3 2 4" xfId="41514" xr:uid="{0EEB0C31-BE01-4E11-AFBC-AF22FEB3DF09}"/>
    <cellStyle name="Note 3 2 4 2" xfId="41515" xr:uid="{E02CD10D-6A51-4F1D-A01E-332DFF8AA858}"/>
    <cellStyle name="Note 3 2 4 2 2" xfId="41516" xr:uid="{D91D722F-1CE7-466E-A51A-69C72E78AB0F}"/>
    <cellStyle name="Note 3 2 4 3" xfId="41517" xr:uid="{88F6D0F1-ABCA-4471-BB9D-984D46B46D9D}"/>
    <cellStyle name="Note 3 2 4_Mes Actual" xfId="41518" xr:uid="{2C71663A-1A3B-4141-B974-382F5F84A2B7}"/>
    <cellStyle name="Note 3 2 5" xfId="41519" xr:uid="{C1348903-CD1B-48E7-9451-90418C77A21B}"/>
    <cellStyle name="Note 3 2 5 2" xfId="41520" xr:uid="{2D434575-E229-46F1-92E5-347EC9117B61}"/>
    <cellStyle name="Note 3 2 5 2 2" xfId="41521" xr:uid="{088F6B6C-0D64-460D-9C17-C5C720A0536E}"/>
    <cellStyle name="Note 3 2 5 3" xfId="41522" xr:uid="{4B8757B1-0B68-4B37-8852-D925D3B6556D}"/>
    <cellStyle name="Note 3 2 5_Mes Actual" xfId="41523" xr:uid="{34A2EDD8-B8D4-42C4-8933-D75B8D8163B3}"/>
    <cellStyle name="Note 3 2 6" xfId="41524" xr:uid="{A029DA03-6479-4CEF-95C4-93B71ABA935D}"/>
    <cellStyle name="Note 3 2 6 2" xfId="41525" xr:uid="{22406C76-E236-42AA-93A3-86CE616F39A5}"/>
    <cellStyle name="Note 3 2 7" xfId="41526" xr:uid="{DDD55430-A685-4453-A94B-366B4BEB35C4}"/>
    <cellStyle name="Note 3 2 7 2" xfId="41527" xr:uid="{3DAF80AF-07E3-4FAC-B75F-FBDDD153C3B3}"/>
    <cellStyle name="Note 3 2 8" xfId="41528" xr:uid="{6F1966D6-E45B-48F9-A1D7-5539A5E36BA8}"/>
    <cellStyle name="Note 3 2_Mes Actual" xfId="41529" xr:uid="{457721D0-7BDA-4E6C-A958-3705DF9F1F07}"/>
    <cellStyle name="Note 3 3" xfId="41530" xr:uid="{F99229B6-AF24-4C3E-8B9B-E3700560E218}"/>
    <cellStyle name="Note 3 3 2" xfId="41531" xr:uid="{9065107D-5405-48A4-8F2D-74F616ED8697}"/>
    <cellStyle name="Note 3 3 2 2" xfId="41532" xr:uid="{D6A531DB-5EC3-4AEF-9AAC-1A2A2C870DF8}"/>
    <cellStyle name="Note 3 3 2 2 2" xfId="41533" xr:uid="{AD46799C-9B0C-4D6B-89EE-785B0F45FA1C}"/>
    <cellStyle name="Note 3 3 2 2 2 2" xfId="41534" xr:uid="{39356D1F-26AD-42F1-8420-0705412F4323}"/>
    <cellStyle name="Note 3 3 2 2 2 2 2" xfId="41535" xr:uid="{B3B01DC0-F8A6-4B50-8DCD-5A783ACF34DE}"/>
    <cellStyle name="Note 3 3 2 2 2 3" xfId="41536" xr:uid="{B32DE0C6-B219-4758-8965-3BF005FE7C60}"/>
    <cellStyle name="Note 3 3 2 2 2_Mes Actual" xfId="41537" xr:uid="{3348EC62-212E-4254-9DF8-EA3A8CE93DB8}"/>
    <cellStyle name="Note 3 3 2 2 3" xfId="41538" xr:uid="{FDFFD8F0-6C57-43B3-96C9-5532ED134EAC}"/>
    <cellStyle name="Note 3 3 2 2 3 2" xfId="41539" xr:uid="{D9AFB62F-0899-40D6-B5F8-8FCF7A505F07}"/>
    <cellStyle name="Note 3 3 2 2 3 2 2" xfId="41540" xr:uid="{762A1072-A954-49B1-B9B2-9916B6BCDA49}"/>
    <cellStyle name="Note 3 3 2 2 3 3" xfId="41541" xr:uid="{C36C4813-1DE8-4A4E-AB18-B12D267D0612}"/>
    <cellStyle name="Note 3 3 2 2 3_Mes Actual" xfId="41542" xr:uid="{E5AD4E5E-5C01-4A63-AF2D-2913C1809293}"/>
    <cellStyle name="Note 3 3 2 2 4" xfId="41543" xr:uid="{D7A2479A-E76C-41F6-AA98-D19CE40D8F15}"/>
    <cellStyle name="Note 3 3 2 2 4 2" xfId="41544" xr:uid="{0EEB500F-518F-44B1-A6BF-C00AB5700521}"/>
    <cellStyle name="Note 3 3 2 2 5" xfId="41545" xr:uid="{64EEEFEA-812E-43C8-98D9-89959BABB90D}"/>
    <cellStyle name="Note 3 3 2 2 5 2" xfId="41546" xr:uid="{09360E09-745A-48CB-B26A-FF49517700BD}"/>
    <cellStyle name="Note 3 3 2 2 6" xfId="41547" xr:uid="{005B90B8-CA49-4727-BCBC-4C21AD7C5F24}"/>
    <cellStyle name="Note 3 3 2 2_Mes Actual" xfId="41548" xr:uid="{D0E18399-2147-46A4-9CF3-2BD2A3F8C9F7}"/>
    <cellStyle name="Note 3 3 2 3" xfId="41549" xr:uid="{EDB65B79-921C-4790-BE32-F1C001BAB5EC}"/>
    <cellStyle name="Note 3 3 2 3 2" xfId="41550" xr:uid="{2FD9A0E0-95F3-4541-87EE-3A62533BF080}"/>
    <cellStyle name="Note 3 3 2 3 2 2" xfId="41551" xr:uid="{FCAA318A-9AD8-4D64-A7C6-4F06D1ECC7E3}"/>
    <cellStyle name="Note 3 3 2 3 3" xfId="41552" xr:uid="{678A3DEF-742E-497D-973B-3F6BE528B8E2}"/>
    <cellStyle name="Note 3 3 2 3_Mes Actual" xfId="41553" xr:uid="{B90234ED-D0A9-4A11-80CD-C7A2E7E1A448}"/>
    <cellStyle name="Note 3 3 2 4" xfId="41554" xr:uid="{4DE3BEA0-A065-4AC0-8FB4-1481C39CDD9B}"/>
    <cellStyle name="Note 3 3 2 4 2" xfId="41555" xr:uid="{547F66E7-2986-4EA8-B772-7FCA850844A9}"/>
    <cellStyle name="Note 3 3 2 4 2 2" xfId="41556" xr:uid="{4E441CB1-B052-4F49-83F7-BF7AC90AACC8}"/>
    <cellStyle name="Note 3 3 2 4 3" xfId="41557" xr:uid="{5C7DA472-CA8E-4168-B594-FF273CAC4D8F}"/>
    <cellStyle name="Note 3 3 2 4_Mes Actual" xfId="41558" xr:uid="{6382298B-75FF-42E3-821C-E78EF859F577}"/>
    <cellStyle name="Note 3 3 2 5" xfId="41559" xr:uid="{A6F86DBD-F74B-47CD-805B-F44C94439D51}"/>
    <cellStyle name="Note 3 3 2 5 2" xfId="41560" xr:uid="{5018669F-7F9C-4D2E-82A6-F1ECD4CB30D3}"/>
    <cellStyle name="Note 3 3 2 6" xfId="41561" xr:uid="{94BB7F9C-FC7B-4271-9137-C63FD8660496}"/>
    <cellStyle name="Note 3 3 2_Mes Actual" xfId="41562" xr:uid="{324F009A-980B-48DA-886D-2A33B462B896}"/>
    <cellStyle name="Note 3 3 3" xfId="41563" xr:uid="{63C2D933-A2CA-44F5-90BF-23FA3CF7F0F8}"/>
    <cellStyle name="Note 3 3 3 2" xfId="41564" xr:uid="{259696CA-AD9D-4C00-8611-764BEBB4B225}"/>
    <cellStyle name="Note 3 3 3 2 2" xfId="41565" xr:uid="{6D67142A-14F4-47DC-837A-3A35417BE3D3}"/>
    <cellStyle name="Note 3 3 3 2 2 2" xfId="41566" xr:uid="{B6F1101F-7DA7-49CA-98EA-E37D03B3903C}"/>
    <cellStyle name="Note 3 3 3 2 3" xfId="41567" xr:uid="{153593DE-1D5E-4C82-8AB3-B0F317B32762}"/>
    <cellStyle name="Note 3 3 3 2_Mes Actual" xfId="41568" xr:uid="{07848363-5ADF-492A-8728-94DC5708544A}"/>
    <cellStyle name="Note 3 3 3 3" xfId="41569" xr:uid="{9EA901E6-C87B-4FBE-A6B6-CB0CAE550E96}"/>
    <cellStyle name="Note 3 3 3 3 2" xfId="41570" xr:uid="{4D20E34D-EB07-47A5-87E0-B812835AF6B1}"/>
    <cellStyle name="Note 3 3 3 3 2 2" xfId="41571" xr:uid="{A3B3B229-769D-43EB-9835-79B42E4C6C8D}"/>
    <cellStyle name="Note 3 3 3 3 3" xfId="41572" xr:uid="{0FA88072-95EF-4BF9-8931-0504FD9A970A}"/>
    <cellStyle name="Note 3 3 3 3_Mes Actual" xfId="41573" xr:uid="{C0C1DFD7-E24D-4C24-B07E-8FA7B15FAF53}"/>
    <cellStyle name="Note 3 3 3 4" xfId="41574" xr:uid="{794BB047-8DB9-4D24-955C-2FA2882E4EFC}"/>
    <cellStyle name="Note 3 3 3 4 2" xfId="41575" xr:uid="{05E664BD-0E59-41FE-A6E9-947C88815E3E}"/>
    <cellStyle name="Note 3 3 3 5" xfId="41576" xr:uid="{D2090E33-C7E4-4BDF-B3A8-3E20D45B26A9}"/>
    <cellStyle name="Note 3 3 3 5 2" xfId="41577" xr:uid="{C1A1F420-455A-4FFE-801B-69D51BECB095}"/>
    <cellStyle name="Note 3 3 3 6" xfId="41578" xr:uid="{C285924C-4DAD-46F2-95F9-2DCD78484166}"/>
    <cellStyle name="Note 3 3 3_Mes Actual" xfId="41579" xr:uid="{2DE8CE7F-ABC3-4B10-B1F0-4860A262ADC7}"/>
    <cellStyle name="Note 3 3 4" xfId="41580" xr:uid="{83CD11FD-8145-435E-A30D-B6037F9B31BE}"/>
    <cellStyle name="Note 3 3 4 2" xfId="41581" xr:uid="{B63EFE2C-6AF0-47CE-96F4-5E4CB88B45B0}"/>
    <cellStyle name="Note 3 3 4 2 2" xfId="41582" xr:uid="{1EAEB373-41BC-420B-9679-F9F43C023439}"/>
    <cellStyle name="Note 3 3 4 3" xfId="41583" xr:uid="{83C69DD3-15B1-433C-8A1A-9EE553CB6592}"/>
    <cellStyle name="Note 3 3 4_Mes Actual" xfId="41584" xr:uid="{AB1C3C8F-59E7-4E28-B493-5FD9FC585D88}"/>
    <cellStyle name="Note 3 3 5" xfId="41585" xr:uid="{05EC8B36-9913-469C-B403-D99EBE62586A}"/>
    <cellStyle name="Note 3 3 5 2" xfId="41586" xr:uid="{5D6D63B6-E914-446B-B2E2-7956E7385858}"/>
    <cellStyle name="Note 3 3 5 2 2" xfId="41587" xr:uid="{43CABEC9-8274-4166-9D8B-A07BB0E34158}"/>
    <cellStyle name="Note 3 3 5 3" xfId="41588" xr:uid="{5722263E-499E-4BBF-9FCC-95896EB07A4F}"/>
    <cellStyle name="Note 3 3 5_Mes Actual" xfId="41589" xr:uid="{19415F8E-A6BC-48F5-AC59-9A17B87B7ED0}"/>
    <cellStyle name="Note 3 3 6" xfId="41590" xr:uid="{4158DAFF-4769-4CFA-A1BE-5CC2CBA50DA5}"/>
    <cellStyle name="Note 3 3 6 2" xfId="41591" xr:uid="{A34E5BB9-1772-41C3-B958-93F6E7207A9F}"/>
    <cellStyle name="Note 3 3 7" xfId="41592" xr:uid="{1A6EF07E-A137-47FA-B76E-76CA18FFAAB8}"/>
    <cellStyle name="Note 3 3_Mes Actual" xfId="41593" xr:uid="{1293FA5B-D46C-4D10-999F-344BC5889499}"/>
    <cellStyle name="Note 3 4" xfId="41594" xr:uid="{EACC7E1F-4DD3-42E9-AB36-A5A39E2AB051}"/>
    <cellStyle name="Note 3 4 2" xfId="41595" xr:uid="{ACE1DC49-EA02-4D69-9AB3-22D8D316A177}"/>
    <cellStyle name="Note 3 4 2 2" xfId="41596" xr:uid="{71EA3F41-92B8-44F3-9EFA-F56CBEE04258}"/>
    <cellStyle name="Note 3 4 2 2 2" xfId="41597" xr:uid="{F8F8869E-676A-4E30-B468-DE0123FD864F}"/>
    <cellStyle name="Note 3 4 2 2 2 2" xfId="41598" xr:uid="{13054DB8-E255-4AA4-8F83-420612600561}"/>
    <cellStyle name="Note 3 4 2 2 3" xfId="41599" xr:uid="{C926B130-7CEA-472B-83FC-5DCA6144A78F}"/>
    <cellStyle name="Note 3 4 2 2_Mes Actual" xfId="41600" xr:uid="{1D60B75B-482D-45BB-8C7B-895072CDEEB9}"/>
    <cellStyle name="Note 3 4 2 3" xfId="41601" xr:uid="{E5685E7F-1C88-421A-8437-8AC44BDE43A3}"/>
    <cellStyle name="Note 3 4 2 3 2" xfId="41602" xr:uid="{551B4833-742B-49B2-8914-680B56463C81}"/>
    <cellStyle name="Note 3 4 2 3 2 2" xfId="41603" xr:uid="{FB16BE81-3978-47CA-B058-26D0A2FEB028}"/>
    <cellStyle name="Note 3 4 2 3 3" xfId="41604" xr:uid="{BE62F667-5919-4768-BC9C-3CEBB92EDD61}"/>
    <cellStyle name="Note 3 4 2 3_Mes Actual" xfId="41605" xr:uid="{DCDCB047-2502-4DC1-BCC6-00D34FDD2029}"/>
    <cellStyle name="Note 3 4 2 4" xfId="41606" xr:uid="{877F54C1-481D-46DC-9EB1-6C6D70D938AB}"/>
    <cellStyle name="Note 3 4 2 4 2" xfId="41607" xr:uid="{B0649332-9904-4ACF-93B9-0F5F9C374A4B}"/>
    <cellStyle name="Note 3 4 2 5" xfId="41608" xr:uid="{30C0FDAB-034F-4AF9-82B2-20870479BC9F}"/>
    <cellStyle name="Note 3 4 2 5 2" xfId="41609" xr:uid="{1C6E9025-6F5E-4905-A221-DFDB0EB5EA77}"/>
    <cellStyle name="Note 3 4 2 6" xfId="41610" xr:uid="{86985698-D910-43B5-9E56-9E3A52213CBE}"/>
    <cellStyle name="Note 3 4 2_Mes Actual" xfId="41611" xr:uid="{DA5F4F82-2860-49D4-BA76-6F9DB2EB3521}"/>
    <cellStyle name="Note 3 4 3" xfId="41612" xr:uid="{2713F423-DCBE-4D1E-A7B1-7991505FFB66}"/>
    <cellStyle name="Note 3 4 3 2" xfId="41613" xr:uid="{0AF2341B-A3C2-4B42-8882-BBE9771CD843}"/>
    <cellStyle name="Note 3 4 3 2 2" xfId="41614" xr:uid="{75A44ABD-B422-4AE0-ABAF-EDFBBC5401DF}"/>
    <cellStyle name="Note 3 4 3 3" xfId="41615" xr:uid="{AA98255A-87CA-4332-9BC4-198DFFE30231}"/>
    <cellStyle name="Note 3 4 3_Mes Actual" xfId="41616" xr:uid="{95BC853B-3544-4146-A1CF-AF91A58EADA4}"/>
    <cellStyle name="Note 3 4 4" xfId="41617" xr:uid="{115F7F44-A10D-404A-AFE5-AE13D9E52357}"/>
    <cellStyle name="Note 3 4 4 2" xfId="41618" xr:uid="{8CC180EB-1FDB-49D5-AFCF-6DD5F488EF6D}"/>
    <cellStyle name="Note 3 4 4 2 2" xfId="41619" xr:uid="{D87D81DC-346E-4FB8-9941-27C59FCDFB41}"/>
    <cellStyle name="Note 3 4 4 3" xfId="41620" xr:uid="{31C9E74B-7358-4213-AD53-7C89705C951A}"/>
    <cellStyle name="Note 3 4 4_Mes Actual" xfId="41621" xr:uid="{FDCDFBEF-916E-4654-8638-DED006449EB0}"/>
    <cellStyle name="Note 3 4 5" xfId="41622" xr:uid="{ED53BAB1-F357-4000-8593-B3F5FC69E58F}"/>
    <cellStyle name="Note 3 4 5 2" xfId="41623" xr:uid="{738222F6-9941-4CEA-96ED-C8D4F6484E63}"/>
    <cellStyle name="Note 3 4 6" xfId="41624" xr:uid="{927CAFFD-A437-44B6-A04F-D92269B88192}"/>
    <cellStyle name="Note 3 4_Mes Actual" xfId="41625" xr:uid="{C751D48E-A18B-4CE1-8992-7A77B16D4F26}"/>
    <cellStyle name="Note 3 5" xfId="41626" xr:uid="{A8E414FA-DFA4-4938-96BF-8753A86FA40F}"/>
    <cellStyle name="Note 3 5 2" xfId="41627" xr:uid="{FEB621C4-313F-4AE8-BA4A-0385D33383FA}"/>
    <cellStyle name="Note 3 5 2 2" xfId="41628" xr:uid="{666BF84E-7D16-4CA3-BDFC-8C32807B1E49}"/>
    <cellStyle name="Note 3 5 2 2 2" xfId="41629" xr:uid="{0CEB1B70-91CD-408F-951F-5C5B06D59C61}"/>
    <cellStyle name="Note 3 5 2 2 2 2" xfId="41630" xr:uid="{F279768A-C19F-4BF2-AB4E-9CDBAB3BD764}"/>
    <cellStyle name="Note 3 5 2 2 3" xfId="41631" xr:uid="{8569CBE0-87C5-4AF6-A593-755F9489497A}"/>
    <cellStyle name="Note 3 5 2 2_Mes Actual" xfId="41632" xr:uid="{FEC8C939-C4A3-4709-9F55-D56D9D988266}"/>
    <cellStyle name="Note 3 5 2 3" xfId="41633" xr:uid="{DB9BA42F-8AC8-4010-8E78-544D432E2E8A}"/>
    <cellStyle name="Note 3 5 2 3 2" xfId="41634" xr:uid="{6E78E4E7-CBE6-4A1D-B2B4-5826FB0C0814}"/>
    <cellStyle name="Note 3 5 2 3 2 2" xfId="41635" xr:uid="{938F9BED-CDFD-4D6B-B68D-5395496F5A39}"/>
    <cellStyle name="Note 3 5 2 3 3" xfId="41636" xr:uid="{B42CE7BE-9C06-4116-BF27-6F0EA84A12CD}"/>
    <cellStyle name="Note 3 5 2 3_Mes Actual" xfId="41637" xr:uid="{076A16EC-2985-41F0-BF9C-FEB3170DEE65}"/>
    <cellStyle name="Note 3 5 2 4" xfId="41638" xr:uid="{A328CB40-1C00-433C-90A0-EE160BAFE8E9}"/>
    <cellStyle name="Note 3 5 2 4 2" xfId="41639" xr:uid="{F0B75017-7C41-4FB6-97DD-69B13621AF80}"/>
    <cellStyle name="Note 3 5 2 5" xfId="41640" xr:uid="{6716E033-CA37-4C10-82FB-4E095650AB26}"/>
    <cellStyle name="Note 3 5 2 5 2" xfId="41641" xr:uid="{E42BAB1E-8848-4ABA-81BA-6029C9375E8C}"/>
    <cellStyle name="Note 3 5 2 6" xfId="41642" xr:uid="{0594E75E-E0A7-4B5C-97BB-9C200230A6B4}"/>
    <cellStyle name="Note 3 5 2_Mes Actual" xfId="41643" xr:uid="{96D54F1D-B965-45F9-91CD-6DDB5A6F4664}"/>
    <cellStyle name="Note 3 5 3" xfId="41644" xr:uid="{8EF9189B-6D56-4649-A09C-E863323CD099}"/>
    <cellStyle name="Note 3 5 3 2" xfId="41645" xr:uid="{4234D15F-1C1C-40AB-8553-FC4D6ED31FBB}"/>
    <cellStyle name="Note 3 5 3 2 2" xfId="41646" xr:uid="{949D9942-53AB-4AFA-8168-C70666B13625}"/>
    <cellStyle name="Note 3 5 3 3" xfId="41647" xr:uid="{7A1C7C0C-B51C-4034-B6D2-3122CFBB4C4E}"/>
    <cellStyle name="Note 3 5 3_Mes Actual" xfId="41648" xr:uid="{3CE6A08B-A1DC-4D16-B11C-24C85EEF7D30}"/>
    <cellStyle name="Note 3 5 4" xfId="41649" xr:uid="{FF0202DB-17C3-4758-9FB6-82715FFA2C20}"/>
    <cellStyle name="Note 3 5 4 2" xfId="41650" xr:uid="{188CC5C0-C5BC-4BF9-AA31-5FAFC7D09BDA}"/>
    <cellStyle name="Note 3 5 4 2 2" xfId="41651" xr:uid="{25516EE5-5C75-4A53-99CD-5E66C22DB6B9}"/>
    <cellStyle name="Note 3 5 4 3" xfId="41652" xr:uid="{7E939E3B-467C-40DD-AA78-CE7A09ECE08C}"/>
    <cellStyle name="Note 3 5 4_Mes Actual" xfId="41653" xr:uid="{601AFD60-B0DC-4D32-B5C9-7EAC4DFDAF61}"/>
    <cellStyle name="Note 3 5 5" xfId="41654" xr:uid="{12E03BE6-9681-4050-95D9-92580EA99956}"/>
    <cellStyle name="Note 3 5 5 2" xfId="41655" xr:uid="{6055E619-EBE5-4DF8-BFCA-A9A842F0F82F}"/>
    <cellStyle name="Note 3 5 6" xfId="41656" xr:uid="{0C98E416-A06F-4381-8305-A892F5CAD7A4}"/>
    <cellStyle name="Note 3 5_Mes Actual" xfId="41657" xr:uid="{829D0D45-5159-492F-96E6-0894506DEA02}"/>
    <cellStyle name="Note 3 6" xfId="41658" xr:uid="{1E4B49B1-B49B-4260-93CF-B6015A7F09E9}"/>
    <cellStyle name="Note 3 6 2" xfId="41659" xr:uid="{915A0AC6-DEDD-4CD4-B90D-77A49A8DB24C}"/>
    <cellStyle name="Note 3 6 2 2" xfId="41660" xr:uid="{1BBB6398-62FD-4FB9-8782-07B3790A3B07}"/>
    <cellStyle name="Note 3 6 2 2 2" xfId="41661" xr:uid="{A25ED57D-9A6D-4EDA-A2FF-3B649392CCF0}"/>
    <cellStyle name="Note 3 6 2 3" xfId="41662" xr:uid="{B1FD1E5A-F5EC-4A06-8223-9FA489C61DCA}"/>
    <cellStyle name="Note 3 6 2_Mes Actual" xfId="41663" xr:uid="{D45B9019-9630-499E-8A45-7F90A3782FEB}"/>
    <cellStyle name="Note 3 6 3" xfId="41664" xr:uid="{BAB8F55E-B660-48FC-909C-5034E5C21A73}"/>
    <cellStyle name="Note 3 6 3 2" xfId="41665" xr:uid="{C6352483-6D66-40C4-A30C-80BE60AC2843}"/>
    <cellStyle name="Note 3 6 3 2 2" xfId="41666" xr:uid="{B633F249-91CE-4EDE-BB89-7D7E8ECBD562}"/>
    <cellStyle name="Note 3 6 3 3" xfId="41667" xr:uid="{4D8D81EF-7FDA-4826-B935-1311E1226327}"/>
    <cellStyle name="Note 3 6 3_Mes Actual" xfId="41668" xr:uid="{BDFAED5E-2923-492A-B6A6-9A58366C563D}"/>
    <cellStyle name="Note 3 6 4" xfId="41669" xr:uid="{DC001C21-B67F-41CB-AE77-CB91CD6FD815}"/>
    <cellStyle name="Note 3 6 4 2" xfId="41670" xr:uid="{2BD6DB42-CC3B-4A5B-A123-F5CD7D9E299C}"/>
    <cellStyle name="Note 3 6 5" xfId="41671" xr:uid="{54CC2CE5-CC50-4832-8A2E-8BFC9EE50460}"/>
    <cellStyle name="Note 3 6 5 2" xfId="41672" xr:uid="{B31969AA-2B54-41E8-856D-C42AB0094145}"/>
    <cellStyle name="Note 3 6 6" xfId="41673" xr:uid="{FA6EC001-0EB5-449A-9E69-B9724D5F72AB}"/>
    <cellStyle name="Note 3 6_Mes Actual" xfId="41674" xr:uid="{880F1D07-6E1C-4F87-B375-A15F1D6A1131}"/>
    <cellStyle name="Note 3 7" xfId="41675" xr:uid="{CD6697B3-0EDE-4156-AEE7-1AE2FE261E05}"/>
    <cellStyle name="Note 3 7 2" xfId="41676" xr:uid="{200AE832-47B9-4FDA-94D0-21781E9D88B2}"/>
    <cellStyle name="Note 3 7 2 2" xfId="41677" xr:uid="{FF4A4941-29D0-4C41-98F7-DF5AF172F9AA}"/>
    <cellStyle name="Note 3 7 3" xfId="41678" xr:uid="{02AAEE02-0F97-4011-A9A8-304F38426075}"/>
    <cellStyle name="Note 3 7_Mes Actual" xfId="41679" xr:uid="{8FDC632E-7EAC-44D9-981A-4685B10AB5FE}"/>
    <cellStyle name="Note 3 8" xfId="41680" xr:uid="{51EC3A78-8673-4F49-8A48-5733DB9AB07D}"/>
    <cellStyle name="Note 3 8 2" xfId="41681" xr:uid="{4C09F531-F195-4710-AE37-56A393CDDA82}"/>
    <cellStyle name="Note 3 8 2 2" xfId="41682" xr:uid="{232C308D-EE82-47EE-8121-4012F91089B5}"/>
    <cellStyle name="Note 3 8 3" xfId="41683" xr:uid="{2C70E413-E57C-4A53-AD51-C558F447736E}"/>
    <cellStyle name="Note 3 8_Mes Actual" xfId="41684" xr:uid="{4D8891A4-7ED8-40B4-BBB7-102064B5BD8A}"/>
    <cellStyle name="Note 3 9" xfId="41685" xr:uid="{7E658230-ED3D-4E59-8DA5-7E4BC4AED9E3}"/>
    <cellStyle name="Note 3 9 2" xfId="41686" xr:uid="{8F3E889C-74AA-4CED-910C-072CACD25B81}"/>
    <cellStyle name="Note 3_Mes Actual" xfId="41687" xr:uid="{DE29554B-6832-4D5D-8622-1FFA7FC4F5CD}"/>
    <cellStyle name="Note 4" xfId="41688" xr:uid="{76017202-09E0-453A-A3E5-8B05EE40ED10}"/>
    <cellStyle name="Note 4 10" xfId="41689" xr:uid="{48D56E15-1172-43CF-8A30-635114853356}"/>
    <cellStyle name="Note 4 11" xfId="41690" xr:uid="{37889F9F-FC34-441C-9B3D-849612C76AA2}"/>
    <cellStyle name="Note 4 11 2" xfId="41691" xr:uid="{DEA698C3-E061-4489-A631-8314C1FDCF58}"/>
    <cellStyle name="Note 4 12" xfId="41692" xr:uid="{EC080A79-0680-441F-8915-A822A9AF84FB}"/>
    <cellStyle name="Note 4 2" xfId="41693" xr:uid="{69EF7439-00DD-4874-B578-03379C8FF8E0}"/>
    <cellStyle name="Note 4 2 2" xfId="41694" xr:uid="{B2F24AD4-4FFB-450E-A55A-BE711939BAF5}"/>
    <cellStyle name="Note 4 2 2 2" xfId="41695" xr:uid="{270EE7EC-2BF4-4481-A968-817158C9D554}"/>
    <cellStyle name="Note 4 2 2 2 2" xfId="41696" xr:uid="{F58A8267-8569-4C2C-907E-23C4716EB313}"/>
    <cellStyle name="Note 4 2 2 2 2 2" xfId="41697" xr:uid="{345E6238-427B-4933-BE01-82DC4E7C97E3}"/>
    <cellStyle name="Note 4 2 2 2 2 2 2" xfId="41698" xr:uid="{8F74B9C8-2636-4C0B-AD25-3767A4A64731}"/>
    <cellStyle name="Note 4 2 2 2 2 3" xfId="41699" xr:uid="{18EE3948-EE67-41CF-A350-F65FCC757AD0}"/>
    <cellStyle name="Note 4 2 2 2 2_Mes Actual" xfId="41700" xr:uid="{2C684125-583D-4C10-A31E-FD39CC60D1A1}"/>
    <cellStyle name="Note 4 2 2 2 3" xfId="41701" xr:uid="{9C87DBE8-3A7B-4BF6-A1AA-AE3FA382923D}"/>
    <cellStyle name="Note 4 2 2 2 3 2" xfId="41702" xr:uid="{218FD10F-0878-4C08-B220-93DDD9CD3B8E}"/>
    <cellStyle name="Note 4 2 2 2 3 2 2" xfId="41703" xr:uid="{23E1BCC3-9F6B-4320-85F8-FC42AF91B687}"/>
    <cellStyle name="Note 4 2 2 2 3 3" xfId="41704" xr:uid="{A1F887F9-4EBC-465C-8D92-1E3955DDE934}"/>
    <cellStyle name="Note 4 2 2 2 3_Mes Actual" xfId="41705" xr:uid="{8D840219-19DA-48CF-B85A-4F4E347D0D63}"/>
    <cellStyle name="Note 4 2 2 2 4" xfId="41706" xr:uid="{9E35D890-85BE-4FD9-9B11-1122372BE0DA}"/>
    <cellStyle name="Note 4 2 2 2 4 2" xfId="41707" xr:uid="{5BF8EEA7-8B29-459A-A1CE-D25D4C604CB3}"/>
    <cellStyle name="Note 4 2 2 2 5" xfId="41708" xr:uid="{6C41D19C-CD77-4984-B99B-6922B8C63981}"/>
    <cellStyle name="Note 4 2 2 2 5 2" xfId="41709" xr:uid="{6016E6D8-CDC1-45DA-853B-FB508D243FD5}"/>
    <cellStyle name="Note 4 2 2 2 6" xfId="41710" xr:uid="{2063C2E0-3D89-435F-A63D-06F4112F1156}"/>
    <cellStyle name="Note 4 2 2 2_Mes Actual" xfId="41711" xr:uid="{AADD7F38-37D0-46B6-A543-51CD4DC30332}"/>
    <cellStyle name="Note 4 2 2 3" xfId="41712" xr:uid="{81FD1466-8C90-43CE-B0C4-032315306A1D}"/>
    <cellStyle name="Note 4 2 2 3 2" xfId="41713" xr:uid="{AD47332E-1FA2-4ED7-83E7-DD6BF22A2038}"/>
    <cellStyle name="Note 4 2 2 3 2 2" xfId="41714" xr:uid="{2E63D52D-349C-40D6-A95A-02933651C854}"/>
    <cellStyle name="Note 4 2 2 3 3" xfId="41715" xr:uid="{E13116A9-C473-4540-9455-8DEAA5E06E34}"/>
    <cellStyle name="Note 4 2 2 3_Mes Actual" xfId="41716" xr:uid="{E8F0D555-6E42-4CB5-9CF9-927FFB7899A1}"/>
    <cellStyle name="Note 4 2 2 4" xfId="41717" xr:uid="{96CB8F09-BB4F-4FB4-BEF5-715BDF8D618B}"/>
    <cellStyle name="Note 4 2 2 4 2" xfId="41718" xr:uid="{1560699F-711A-4024-99EF-E0D063030526}"/>
    <cellStyle name="Note 4 2 2 4 2 2" xfId="41719" xr:uid="{A1C8547A-BB53-4697-8F8D-8B7E852E5308}"/>
    <cellStyle name="Note 4 2 2 4 3" xfId="41720" xr:uid="{0F6C4764-67BD-47B6-826D-EC93E1012BC1}"/>
    <cellStyle name="Note 4 2 2 4_Mes Actual" xfId="41721" xr:uid="{077421EA-B2FE-426B-9E59-85E13ECC06DA}"/>
    <cellStyle name="Note 4 2 2 5" xfId="41722" xr:uid="{8DFE57DE-B6C4-457B-94F9-CFE9C6992B2B}"/>
    <cellStyle name="Note 4 2 2 5 2" xfId="41723" xr:uid="{F98ABAF6-48A2-4DE4-A29F-940497F3ADA7}"/>
    <cellStyle name="Note 4 2 2 6" xfId="41724" xr:uid="{A1D35A1A-0937-4B02-9B95-1BE89273364B}"/>
    <cellStyle name="Note 4 2 2_Mes Actual" xfId="41725" xr:uid="{FAF70A34-F8AE-4915-AA1D-B5298C06614A}"/>
    <cellStyle name="Note 4 2 3" xfId="41726" xr:uid="{34B23B1B-9481-42AD-BE9C-8223FCAE522B}"/>
    <cellStyle name="Note 4 2 3 2" xfId="41727" xr:uid="{5C37A22B-3F2F-49A9-A39B-F324B1C3C81B}"/>
    <cellStyle name="Note 4 2 3 2 2" xfId="41728" xr:uid="{ED8E4AE0-69F9-4CF0-9096-18FF4AC55FF0}"/>
    <cellStyle name="Note 4 2 3 2 2 2" xfId="41729" xr:uid="{34416ACB-A2F4-44D7-AA94-D846B43EE973}"/>
    <cellStyle name="Note 4 2 3 2 3" xfId="41730" xr:uid="{5298A245-A6B7-434E-ACA5-19196EF7A74B}"/>
    <cellStyle name="Note 4 2 3 2_Mes Actual" xfId="41731" xr:uid="{80625383-CB15-4105-B91D-C16D1E1321B1}"/>
    <cellStyle name="Note 4 2 3 3" xfId="41732" xr:uid="{1D5ACB21-A6A7-42AC-8586-900DB7CDA53E}"/>
    <cellStyle name="Note 4 2 3 3 2" xfId="41733" xr:uid="{09CAC525-69D7-4E83-9D89-5FFE9D20D9AE}"/>
    <cellStyle name="Note 4 2 3 3 2 2" xfId="41734" xr:uid="{98A44E91-F4D4-4B0E-B956-01CEED6EF5D3}"/>
    <cellStyle name="Note 4 2 3 3 3" xfId="41735" xr:uid="{AF3A743A-9A03-4AD9-9CA8-94B2818152E9}"/>
    <cellStyle name="Note 4 2 3 3_Mes Actual" xfId="41736" xr:uid="{20499C46-C5FC-4FE5-8572-159A4B5891B0}"/>
    <cellStyle name="Note 4 2 3 4" xfId="41737" xr:uid="{84E011A1-5DD5-41BC-B2F0-50CB0493A166}"/>
    <cellStyle name="Note 4 2 3 4 2" xfId="41738" xr:uid="{52C9999D-C36B-417E-B225-FE2152C0AC23}"/>
    <cellStyle name="Note 4 2 3 5" xfId="41739" xr:uid="{B1341C2A-03D3-44B7-B8AE-6E1CF9257F40}"/>
    <cellStyle name="Note 4 2 3 5 2" xfId="41740" xr:uid="{04BEF97D-F179-4E2E-8B41-1A4DBE28BF9F}"/>
    <cellStyle name="Note 4 2 3 6" xfId="41741" xr:uid="{474FB628-3985-4F5C-B508-F6865AB302B0}"/>
    <cellStyle name="Note 4 2 3_Mes Actual" xfId="41742" xr:uid="{D48A4F4E-F1B5-4B97-B850-84FA7C4E9F08}"/>
    <cellStyle name="Note 4 2 4" xfId="41743" xr:uid="{325FD592-EBE4-46CE-B711-14FA39B2A190}"/>
    <cellStyle name="Note 4 2 4 2" xfId="41744" xr:uid="{F24D16C1-8E66-4CC1-B347-633898D2245C}"/>
    <cellStyle name="Note 4 2 4 2 2" xfId="41745" xr:uid="{CC123A3B-25F5-4935-99B2-14C0F7CADF28}"/>
    <cellStyle name="Note 4 2 4 3" xfId="41746" xr:uid="{8F2BD0C2-080F-4323-BC80-1CA7F4D03D88}"/>
    <cellStyle name="Note 4 2 4_Mes Actual" xfId="41747" xr:uid="{3C18965C-AB31-4FBF-8BFC-6407AAA450FF}"/>
    <cellStyle name="Note 4 2 5" xfId="41748" xr:uid="{A7D565DE-F1E6-43C3-A837-2783FE704950}"/>
    <cellStyle name="Note 4 2 5 2" xfId="41749" xr:uid="{543D9AF2-5FEC-4C63-96C5-8A2E29C54AA4}"/>
    <cellStyle name="Note 4 2 5 2 2" xfId="41750" xr:uid="{3CDCC292-38F0-43C1-9C96-56E815D07192}"/>
    <cellStyle name="Note 4 2 5 3" xfId="41751" xr:uid="{7A4899D6-9026-4EF0-9827-3BECC6EF933F}"/>
    <cellStyle name="Note 4 2 5_Mes Actual" xfId="41752" xr:uid="{EAC6A4BF-2C2C-40A0-9877-AA0C4EBE8DC9}"/>
    <cellStyle name="Note 4 2 6" xfId="41753" xr:uid="{B5A0BB73-D764-4065-9385-4085AA1EABA9}"/>
    <cellStyle name="Note 4 2 6 2" xfId="41754" xr:uid="{0C7601BF-A554-4E5F-BB09-5AE6048699B2}"/>
    <cellStyle name="Note 4 2 7" xfId="41755" xr:uid="{DB71913E-CB25-4E54-A0A7-5EEC3A6521D8}"/>
    <cellStyle name="Note 4 2_Mes Actual" xfId="41756" xr:uid="{99E21B9C-7432-4BC2-872D-FE12432E5BE2}"/>
    <cellStyle name="Note 4 3" xfId="41757" xr:uid="{1E6033D6-EE51-4E58-A0D5-048CC1A0DF8C}"/>
    <cellStyle name="Note 4 3 2" xfId="41758" xr:uid="{7ECF1658-3635-4D89-A9E5-1CEFD1D7B3E9}"/>
    <cellStyle name="Note 4 3 2 2" xfId="41759" xr:uid="{411F2BE7-2919-46C1-AF7A-63C800965481}"/>
    <cellStyle name="Note 4 3 2 2 2" xfId="41760" xr:uid="{50497779-2FCB-4726-95C9-91C9B3C70AAA}"/>
    <cellStyle name="Note 4 3 2 2 2 2" xfId="41761" xr:uid="{6700E4EE-E899-4109-BB70-3C8A51F212E1}"/>
    <cellStyle name="Note 4 3 2 2 2 2 2" xfId="41762" xr:uid="{0664495D-B374-44AA-8AE5-3924CB9EF799}"/>
    <cellStyle name="Note 4 3 2 2 2 3" xfId="41763" xr:uid="{7BC2A513-869F-4E2C-B82C-BC2855082934}"/>
    <cellStyle name="Note 4 3 2 2 2_Mes Actual" xfId="41764" xr:uid="{3D52DE82-5DE6-40A0-99B9-AC0F1D5E4ADA}"/>
    <cellStyle name="Note 4 3 2 2 3" xfId="41765" xr:uid="{F8F92E04-9247-4DE7-A3E1-5B0E629B8373}"/>
    <cellStyle name="Note 4 3 2 2 3 2" xfId="41766" xr:uid="{0C922189-50A2-4870-98C4-786AF05AAD0D}"/>
    <cellStyle name="Note 4 3 2 2 3 2 2" xfId="41767" xr:uid="{7DA13298-3B9A-4824-A730-546EC914F5E8}"/>
    <cellStyle name="Note 4 3 2 2 3 3" xfId="41768" xr:uid="{0A2011C8-814A-416F-A6FF-2AC897C57E12}"/>
    <cellStyle name="Note 4 3 2 2 3_Mes Actual" xfId="41769" xr:uid="{9A5C5189-8D4F-4D94-B526-3CA1FDD86306}"/>
    <cellStyle name="Note 4 3 2 2 4" xfId="41770" xr:uid="{343AC82B-FAC2-4330-9C20-F5862E1A72A9}"/>
    <cellStyle name="Note 4 3 2 2 4 2" xfId="41771" xr:uid="{2C10F2D8-D6F4-42D6-901D-BDFC964B569C}"/>
    <cellStyle name="Note 4 3 2 2 5" xfId="41772" xr:uid="{ACD8E366-6276-48DE-A8F6-2902D7BE58C6}"/>
    <cellStyle name="Note 4 3 2 2 5 2" xfId="41773" xr:uid="{0595044E-A418-4BAF-8431-57512C7EA365}"/>
    <cellStyle name="Note 4 3 2 2 6" xfId="41774" xr:uid="{62D3FDD6-4EAC-462E-A9DA-CC27081CFD8F}"/>
    <cellStyle name="Note 4 3 2 2_Mes Actual" xfId="41775" xr:uid="{F797B748-4DDF-4CD9-866C-D570080EB786}"/>
    <cellStyle name="Note 4 3 2 3" xfId="41776" xr:uid="{7FEA5C28-2915-47B4-B487-0052D734BE75}"/>
    <cellStyle name="Note 4 3 2 3 2" xfId="41777" xr:uid="{34E32BF1-10DF-4977-A2A7-1B631A0854CF}"/>
    <cellStyle name="Note 4 3 2 3 2 2" xfId="41778" xr:uid="{F593FC0E-440F-4583-A56C-2A406AE63162}"/>
    <cellStyle name="Note 4 3 2 3 3" xfId="41779" xr:uid="{3B0B6535-428C-484E-A756-9700CE9DCAE0}"/>
    <cellStyle name="Note 4 3 2 3_Mes Actual" xfId="41780" xr:uid="{301EECFE-F4F9-48E4-B0CF-DD823ED6C655}"/>
    <cellStyle name="Note 4 3 2 4" xfId="41781" xr:uid="{C4270F75-6739-4EE6-A3A4-69FB216D81A2}"/>
    <cellStyle name="Note 4 3 2 4 2" xfId="41782" xr:uid="{42D990E3-7964-417A-9E75-8DF5EADA6961}"/>
    <cellStyle name="Note 4 3 2 4 2 2" xfId="41783" xr:uid="{D3D91218-9B5A-428D-AC1B-1BB21D9D67A9}"/>
    <cellStyle name="Note 4 3 2 4 3" xfId="41784" xr:uid="{DC55FBBF-44AB-47DB-B32F-95087D08B4A4}"/>
    <cellStyle name="Note 4 3 2 4_Mes Actual" xfId="41785" xr:uid="{438F0927-1787-40E4-8351-F06F8DEEF12B}"/>
    <cellStyle name="Note 4 3 2 5" xfId="41786" xr:uid="{E4E2A789-66BE-41D7-9234-D16AB6099494}"/>
    <cellStyle name="Note 4 3 2 5 2" xfId="41787" xr:uid="{F2D9366C-E324-412B-A94E-4C43B267CDE5}"/>
    <cellStyle name="Note 4 3 2 6" xfId="41788" xr:uid="{47D0FBD2-88B9-40C0-8D0D-E4BD15A61C98}"/>
    <cellStyle name="Note 4 3 2_Mes Actual" xfId="41789" xr:uid="{29DB530B-321D-4FEB-9835-D9DE665CC168}"/>
    <cellStyle name="Note 4 3 3" xfId="41790" xr:uid="{2EFCAC85-7735-4DB9-AA45-064FF1D16FF1}"/>
    <cellStyle name="Note 4 3 3 2" xfId="41791" xr:uid="{5FB090BB-3683-4CA3-8EC8-24B1256618B7}"/>
    <cellStyle name="Note 4 3 3 2 2" xfId="41792" xr:uid="{93AF61CC-B8D3-493E-8AB1-F6E425F7F106}"/>
    <cellStyle name="Note 4 3 3 2 2 2" xfId="41793" xr:uid="{A3A1F099-6D4C-4EFB-9C66-5682A3A57E3F}"/>
    <cellStyle name="Note 4 3 3 2 3" xfId="41794" xr:uid="{F1760828-5A73-4520-8AD3-6B8628BD50EB}"/>
    <cellStyle name="Note 4 3 3 2_Mes Actual" xfId="41795" xr:uid="{D69D37BF-B97C-4F06-85C6-19270DCB2B18}"/>
    <cellStyle name="Note 4 3 3 3" xfId="41796" xr:uid="{5677636C-EC15-4F31-B338-31270DDFA7E1}"/>
    <cellStyle name="Note 4 3 3 3 2" xfId="41797" xr:uid="{D9277133-9F52-45F3-BFFC-236569DA02F3}"/>
    <cellStyle name="Note 4 3 3 3 2 2" xfId="41798" xr:uid="{FF2250D7-B080-4898-8C4B-8DFC0AF392EC}"/>
    <cellStyle name="Note 4 3 3 3 3" xfId="41799" xr:uid="{42BDD3DB-13CA-4101-80F8-66BB2AF3F0D8}"/>
    <cellStyle name="Note 4 3 3 3_Mes Actual" xfId="41800" xr:uid="{ABD91A5A-C98E-4F3E-AC7D-AF25D255C44F}"/>
    <cellStyle name="Note 4 3 3 4" xfId="41801" xr:uid="{456FB623-9448-4472-BAEB-11DB50FA4B8B}"/>
    <cellStyle name="Note 4 3 3 4 2" xfId="41802" xr:uid="{35D2107B-8D97-407A-94D8-F483D307E7B0}"/>
    <cellStyle name="Note 4 3 3 5" xfId="41803" xr:uid="{BCA4A7A6-DF6B-4584-AB7F-47A51A8C414D}"/>
    <cellStyle name="Note 4 3 3 5 2" xfId="41804" xr:uid="{1E23C812-5777-40F5-93BA-98C6DA464046}"/>
    <cellStyle name="Note 4 3 3 6" xfId="41805" xr:uid="{B23A915F-50D2-4C64-A4D6-EDF3B3E8D40B}"/>
    <cellStyle name="Note 4 3 3_Mes Actual" xfId="41806" xr:uid="{FDFAC1C7-68F8-4BEB-B072-1587F4B0A192}"/>
    <cellStyle name="Note 4 3 4" xfId="41807" xr:uid="{75067BDB-F17C-4A3F-98DB-D3E33427089A}"/>
    <cellStyle name="Note 4 3 4 2" xfId="41808" xr:uid="{C0400D31-D6D4-423A-837A-C3315FCBF5EB}"/>
    <cellStyle name="Note 4 3 4 2 2" xfId="41809" xr:uid="{2C33929C-F18E-40FA-AC8D-19748505FB4A}"/>
    <cellStyle name="Note 4 3 4 3" xfId="41810" xr:uid="{77D9A481-E758-43FE-AAC6-5E595870872C}"/>
    <cellStyle name="Note 4 3 4_Mes Actual" xfId="41811" xr:uid="{846989CD-9B17-4428-B2D9-088CF761EBCE}"/>
    <cellStyle name="Note 4 3 5" xfId="41812" xr:uid="{325DB301-2234-405A-9321-F89A24652B24}"/>
    <cellStyle name="Note 4 3 5 2" xfId="41813" xr:uid="{8DF9CE66-FCAE-45E1-99AE-549C835A80AC}"/>
    <cellStyle name="Note 4 3 5 2 2" xfId="41814" xr:uid="{80F9D02F-4110-4C30-9F18-A0E3F5D948EA}"/>
    <cellStyle name="Note 4 3 5 3" xfId="41815" xr:uid="{6D98BB6B-D9F2-4A9A-80E0-69D3550BC41C}"/>
    <cellStyle name="Note 4 3 5_Mes Actual" xfId="41816" xr:uid="{53A48AF2-49BF-47FF-A401-5090FDCE9FE1}"/>
    <cellStyle name="Note 4 3 6" xfId="41817" xr:uid="{74F6C342-A9D5-4CA8-AE0F-D11FAAFB8450}"/>
    <cellStyle name="Note 4 3 6 2" xfId="41818" xr:uid="{FDC5DA58-80E0-4827-B870-3ED28A47855A}"/>
    <cellStyle name="Note 4 3 7" xfId="41819" xr:uid="{199BBD08-E7BB-409E-AD21-7DCA0C236639}"/>
    <cellStyle name="Note 4 3_Mes Actual" xfId="41820" xr:uid="{CD156A91-7966-44BC-920A-1575A8E40510}"/>
    <cellStyle name="Note 4 4" xfId="41821" xr:uid="{0630090C-322E-496B-85AF-8095B0FB0998}"/>
    <cellStyle name="Note 4 4 2" xfId="41822" xr:uid="{7932CE35-4C53-400C-8E49-B246007D40BA}"/>
    <cellStyle name="Note 4 4 2 2" xfId="41823" xr:uid="{24FEB3C9-41A0-4C8B-B636-69C7A5082BAE}"/>
    <cellStyle name="Note 4 4 2 2 2" xfId="41824" xr:uid="{1957E315-1C33-4B50-BEDD-5787DD6DD8F0}"/>
    <cellStyle name="Note 4 4 2 2 2 2" xfId="41825" xr:uid="{F47A3000-B255-44B0-A0F1-18492F49A74F}"/>
    <cellStyle name="Note 4 4 2 2 3" xfId="41826" xr:uid="{BF0C379B-8AC1-4C99-BCA6-9881AD8D5512}"/>
    <cellStyle name="Note 4 4 2 2_Mes Actual" xfId="41827" xr:uid="{AE17B180-8E49-439F-8C38-8566E8AD6EDC}"/>
    <cellStyle name="Note 4 4 2 3" xfId="41828" xr:uid="{8CE3FC9B-2D80-49C0-8CBA-D058344E4EED}"/>
    <cellStyle name="Note 4 4 2 3 2" xfId="41829" xr:uid="{A1D3FCB1-00FC-4E85-BB0F-F1B1BF04ED52}"/>
    <cellStyle name="Note 4 4 2 3 2 2" xfId="41830" xr:uid="{1C962047-A63D-41EA-B298-8B0F98960DCD}"/>
    <cellStyle name="Note 4 4 2 3 3" xfId="41831" xr:uid="{718DE4D1-D070-4269-AFC5-F6AD5332C946}"/>
    <cellStyle name="Note 4 4 2 3_Mes Actual" xfId="41832" xr:uid="{01F950C8-B3F7-49A7-A587-28DD045C1F2D}"/>
    <cellStyle name="Note 4 4 2 4" xfId="41833" xr:uid="{BE0844B8-1EB9-4A03-A64A-8B904C793305}"/>
    <cellStyle name="Note 4 4 2 4 2" xfId="41834" xr:uid="{3743A00B-2F6D-4E8F-8868-9C7D30148E50}"/>
    <cellStyle name="Note 4 4 2 5" xfId="41835" xr:uid="{0187544A-043A-40D1-B69F-3C5F16D190CB}"/>
    <cellStyle name="Note 4 4 2 5 2" xfId="41836" xr:uid="{13B0BBA4-837A-42A9-AD00-86DE14747F72}"/>
    <cellStyle name="Note 4 4 2 6" xfId="41837" xr:uid="{9D4ABC86-F9B0-4875-8B38-4BA5B54C550C}"/>
    <cellStyle name="Note 4 4 2_Mes Actual" xfId="41838" xr:uid="{CC965A0D-1E8A-4DE5-9B8A-98A3DA867ED4}"/>
    <cellStyle name="Note 4 4 3" xfId="41839" xr:uid="{F325C03D-9850-4C46-A8D6-9D4F6067D7C4}"/>
    <cellStyle name="Note 4 4 3 2" xfId="41840" xr:uid="{4A8D2C6B-851B-490C-B795-B70418811071}"/>
    <cellStyle name="Note 4 4 3 2 2" xfId="41841" xr:uid="{0104C724-9B69-4F4D-9EF6-CD49266B703D}"/>
    <cellStyle name="Note 4 4 3 3" xfId="41842" xr:uid="{F5D6DA8F-3A12-4815-968A-4E4106E18E72}"/>
    <cellStyle name="Note 4 4 3_Mes Actual" xfId="41843" xr:uid="{65C8F2DE-452D-4EDC-917F-273790E887E8}"/>
    <cellStyle name="Note 4 4 4" xfId="41844" xr:uid="{09FF2BFA-A195-4516-97E4-59192702EB36}"/>
    <cellStyle name="Note 4 4 4 2" xfId="41845" xr:uid="{B447528C-1DE9-4E2D-8BDC-3277993179A2}"/>
    <cellStyle name="Note 4 4 4 2 2" xfId="41846" xr:uid="{5BEAEE5D-6A11-4B46-8344-72518DAAAED6}"/>
    <cellStyle name="Note 4 4 4 3" xfId="41847" xr:uid="{DCB7DDEF-8417-428A-8F7B-BEC09FF60D32}"/>
    <cellStyle name="Note 4 4 4_Mes Actual" xfId="41848" xr:uid="{7A5A9ACA-6668-4A34-B528-21479C330525}"/>
    <cellStyle name="Note 4 4 5" xfId="41849" xr:uid="{D427B486-5D03-422A-BAC3-0AAF7AA8B193}"/>
    <cellStyle name="Note 4 4 5 2" xfId="41850" xr:uid="{2CC6D541-3CAB-4C7F-9DE7-3B1C15ED4654}"/>
    <cellStyle name="Note 4 4 6" xfId="41851" xr:uid="{8AAAAC7E-A4D2-4F60-9648-8B9D66AC5B35}"/>
    <cellStyle name="Note 4 4_Mes Actual" xfId="41852" xr:uid="{81923B9E-24A8-42D8-9F4A-277F57404D78}"/>
    <cellStyle name="Note 4 5" xfId="41853" xr:uid="{173E7AC1-C90E-40D0-AF5F-8738E2B0F44E}"/>
    <cellStyle name="Note 4 5 2" xfId="41854" xr:uid="{1448AF36-B5AF-4A8A-BFAD-33A5466C9751}"/>
    <cellStyle name="Note 4 5 2 2" xfId="41855" xr:uid="{F67CA456-9AA0-45C0-B342-9E2C7ABBA821}"/>
    <cellStyle name="Note 4 5 2 2 2" xfId="41856" xr:uid="{DC847235-9329-4FA1-92F7-48C97CB64DE9}"/>
    <cellStyle name="Note 4 5 2 2 2 2" xfId="41857" xr:uid="{BE35ABF5-3812-4D2A-99E5-1D57E71234EA}"/>
    <cellStyle name="Note 4 5 2 2 3" xfId="41858" xr:uid="{F5744A63-61AF-46EF-9077-970A4E052111}"/>
    <cellStyle name="Note 4 5 2 2_Mes Actual" xfId="41859" xr:uid="{10681006-3D6E-4849-B6D8-488444C986CD}"/>
    <cellStyle name="Note 4 5 2 3" xfId="41860" xr:uid="{A308E728-66D5-4B18-805D-F3216D1A6C9D}"/>
    <cellStyle name="Note 4 5 2 3 2" xfId="41861" xr:uid="{DA1FA527-8711-4167-94DF-17D08D8D1E99}"/>
    <cellStyle name="Note 4 5 2 3 2 2" xfId="41862" xr:uid="{8ED17E2B-5968-4300-9604-AA21615E4265}"/>
    <cellStyle name="Note 4 5 2 3 3" xfId="41863" xr:uid="{9E7F0611-70AD-4FC0-93DC-1800B07CCD5B}"/>
    <cellStyle name="Note 4 5 2 3_Mes Actual" xfId="41864" xr:uid="{9BEA2E3A-7271-4A33-9DED-F7C935F7F196}"/>
    <cellStyle name="Note 4 5 2 4" xfId="41865" xr:uid="{A460D30E-0310-4841-862D-AFB920699DEC}"/>
    <cellStyle name="Note 4 5 2 4 2" xfId="41866" xr:uid="{4BAC7B32-6785-4421-AA9D-D10C2FA5A92D}"/>
    <cellStyle name="Note 4 5 2 5" xfId="41867" xr:uid="{6195C256-D603-416F-AA86-F37F2B08964B}"/>
    <cellStyle name="Note 4 5 2 5 2" xfId="41868" xr:uid="{7E0D9499-E76C-40F4-9716-65FEE2C08203}"/>
    <cellStyle name="Note 4 5 2 6" xfId="41869" xr:uid="{6243572A-E653-4467-99E2-AC582A547676}"/>
    <cellStyle name="Note 4 5 2_Mes Actual" xfId="41870" xr:uid="{CC11F72B-DE32-4A72-B572-66651F16380B}"/>
    <cellStyle name="Note 4 5 3" xfId="41871" xr:uid="{4999EF7D-7595-49CD-852B-C08920DC64A4}"/>
    <cellStyle name="Note 4 5 3 2" xfId="41872" xr:uid="{01866C6C-31B9-48B0-BE40-F1702D5A399E}"/>
    <cellStyle name="Note 4 5 3 2 2" xfId="41873" xr:uid="{BE8A1ACA-30AD-4B8B-A250-39079122EDF3}"/>
    <cellStyle name="Note 4 5 3 3" xfId="41874" xr:uid="{F149D0BC-AD32-40B7-9C0F-4B0C086AD230}"/>
    <cellStyle name="Note 4 5 3_Mes Actual" xfId="41875" xr:uid="{113BDEED-E884-4973-A2B4-83A42F635260}"/>
    <cellStyle name="Note 4 5 4" xfId="41876" xr:uid="{5961ADCB-82AB-4994-933D-D3EB35A817C6}"/>
    <cellStyle name="Note 4 5 4 2" xfId="41877" xr:uid="{87173512-807F-416B-8B4B-5667D4239309}"/>
    <cellStyle name="Note 4 5 4 2 2" xfId="41878" xr:uid="{BB00C134-7303-40C6-9FF3-DF5CD3556021}"/>
    <cellStyle name="Note 4 5 4 3" xfId="41879" xr:uid="{2CE6F688-C993-491D-AD70-E76D80A29B88}"/>
    <cellStyle name="Note 4 5 4_Mes Actual" xfId="41880" xr:uid="{7548840C-5D71-43B1-B8E4-0AAD7D7FBBD7}"/>
    <cellStyle name="Note 4 5 5" xfId="41881" xr:uid="{70B75007-44AC-47D9-A383-1F6ED9942C98}"/>
    <cellStyle name="Note 4 5 5 2" xfId="41882" xr:uid="{4BA8ACA5-D87A-4708-A1E2-1B04C60B1FD2}"/>
    <cellStyle name="Note 4 5 6" xfId="41883" xr:uid="{FE5FDAAC-97F5-4DD4-8CD2-1F04ADB1BDB7}"/>
    <cellStyle name="Note 4 5_Mes Actual" xfId="41884" xr:uid="{703E5591-F131-4AB1-BECE-2050D3B40977}"/>
    <cellStyle name="Note 4 6" xfId="41885" xr:uid="{13C87D62-F8E5-4B10-8BFC-40583CB0EBBC}"/>
    <cellStyle name="Note 4 6 2" xfId="41886" xr:uid="{FCB7B359-A85A-420C-9E06-72ACA42E5F13}"/>
    <cellStyle name="Note 4 6 2 2" xfId="41887" xr:uid="{FB557A54-DFB8-4AF1-AA56-CEFCD0F79ECF}"/>
    <cellStyle name="Note 4 6 2 2 2" xfId="41888" xr:uid="{BC56DB78-6C0F-4B11-8E03-E5C6886586C4}"/>
    <cellStyle name="Note 4 6 2 3" xfId="41889" xr:uid="{BCF74F48-3113-409E-B2EA-4B67871C296F}"/>
    <cellStyle name="Note 4 6 2_Mes Actual" xfId="41890" xr:uid="{D3EB18AE-EEC3-463C-B72A-6950189EAD6B}"/>
    <cellStyle name="Note 4 6 3" xfId="41891" xr:uid="{09083C7F-5494-41C6-BFD7-27D686DCEE41}"/>
    <cellStyle name="Note 4 6 3 2" xfId="41892" xr:uid="{DDA22119-AAFB-4DAB-8691-E04771B58ACC}"/>
    <cellStyle name="Note 4 6 3 2 2" xfId="41893" xr:uid="{55AC7E79-EA48-4213-83A6-D92075EBA06C}"/>
    <cellStyle name="Note 4 6 3 3" xfId="41894" xr:uid="{70BB49CD-AA0D-4032-8243-6516BD4E0D93}"/>
    <cellStyle name="Note 4 6 3_Mes Actual" xfId="41895" xr:uid="{EEFECB63-793C-4159-A27D-CB18B367AD98}"/>
    <cellStyle name="Note 4 6 4" xfId="41896" xr:uid="{EA9EC65C-C740-4115-9CD1-331650C90FC8}"/>
    <cellStyle name="Note 4 6 4 2" xfId="41897" xr:uid="{6812FAE5-5A03-490A-B9BE-2724E39B65DB}"/>
    <cellStyle name="Note 4 6 5" xfId="41898" xr:uid="{3A10471A-D216-400C-895D-03CCDE8B4174}"/>
    <cellStyle name="Note 4 6 5 2" xfId="41899" xr:uid="{21E949D6-323D-49DD-BC04-77A42EF363E6}"/>
    <cellStyle name="Note 4 6 6" xfId="41900" xr:uid="{EA1570D7-7302-45C6-AD8A-9BDF69FC82C5}"/>
    <cellStyle name="Note 4 6_Mes Actual" xfId="41901" xr:uid="{45AEBFB3-A4BF-4EFA-8980-C0BC995C8768}"/>
    <cellStyle name="Note 4 7" xfId="41902" xr:uid="{18682EE4-31CF-4E83-B5A2-6786D752967A}"/>
    <cellStyle name="Note 4 7 2" xfId="41903" xr:uid="{32DEB402-E356-42C9-9FF2-F4FE1B3EE2DE}"/>
    <cellStyle name="Note 4 7 2 2" xfId="41904" xr:uid="{D359DB37-C0FB-48A3-9469-5BC530637C63}"/>
    <cellStyle name="Note 4 7 3" xfId="41905" xr:uid="{C361EAC7-D0AA-4A1A-93E2-33E826433AF5}"/>
    <cellStyle name="Note 4 7_Mes Actual" xfId="41906" xr:uid="{FD2DABA8-39BE-4012-96CC-CD14707ADF59}"/>
    <cellStyle name="Note 4 8" xfId="41907" xr:uid="{68C92954-C48B-4245-82E3-8A3E10B48700}"/>
    <cellStyle name="Note 4 8 2" xfId="41908" xr:uid="{9587544E-F854-4CE7-9EE6-7D2E3C3D080A}"/>
    <cellStyle name="Note 4 8 2 2" xfId="41909" xr:uid="{05E20B9E-C903-42D3-A603-45FE6695B308}"/>
    <cellStyle name="Note 4 8 3" xfId="41910" xr:uid="{050990A3-A2D3-450B-AF13-2C17175D8461}"/>
    <cellStyle name="Note 4 8_Mes Actual" xfId="41911" xr:uid="{D118653A-E88F-4EB0-AAF6-3ACD5D63C867}"/>
    <cellStyle name="Note 4 9" xfId="41912" xr:uid="{0C56AD35-3004-462E-A53B-00431D5D13D6}"/>
    <cellStyle name="Note 4 9 2" xfId="41913" xr:uid="{2F1BB029-E01D-4C1B-B8A7-B27EFA5BDF45}"/>
    <cellStyle name="Note 4_Mes Actual" xfId="41914" xr:uid="{6692F3E4-6E3F-4DDB-B6DB-31A70A2BC18E}"/>
    <cellStyle name="Note 5" xfId="41915" xr:uid="{4286BB1C-0D17-41AE-BC87-39BE96A64067}"/>
    <cellStyle name="Note 5 10" xfId="41916" xr:uid="{E0358FEC-7FFF-4BCD-9DE1-A4A13ED97FF3}"/>
    <cellStyle name="Note 5 11" xfId="41917" xr:uid="{DA4E692F-B0F8-4DC9-80F9-C3F174A2B880}"/>
    <cellStyle name="Note 5 2" xfId="41918" xr:uid="{379C3914-5E73-484D-9EEC-5BEAB283C8DA}"/>
    <cellStyle name="Note 5 2 2" xfId="41919" xr:uid="{268E7472-C95B-4E9E-9EE8-D66E518A151B}"/>
    <cellStyle name="Note 5 2 2 2" xfId="41920" xr:uid="{1154178F-47BE-4C8A-B8E6-625B48B33ADA}"/>
    <cellStyle name="Note 5 2 2 2 2" xfId="41921" xr:uid="{5ADC2A22-2279-4DB5-84A5-9592B1ADA397}"/>
    <cellStyle name="Note 5 2 2 2 2 2" xfId="41922" xr:uid="{B7DE9A65-0649-462F-B3DE-00BBA0D6862E}"/>
    <cellStyle name="Note 5 2 2 2 2 2 2" xfId="41923" xr:uid="{70E4C47A-407F-4D93-8AA0-968110915122}"/>
    <cellStyle name="Note 5 2 2 2 2 3" xfId="41924" xr:uid="{AA9514D9-1C7D-4A52-989E-79E587518714}"/>
    <cellStyle name="Note 5 2 2 2 2_Mes Actual" xfId="41925" xr:uid="{30C17E50-6371-49A1-8FE3-90464D9A2882}"/>
    <cellStyle name="Note 5 2 2 2 3" xfId="41926" xr:uid="{612373F6-1D36-4345-B396-59FE0D5121B7}"/>
    <cellStyle name="Note 5 2 2 2 3 2" xfId="41927" xr:uid="{D7DFD820-526B-4896-B1E9-8BF83C18CA3F}"/>
    <cellStyle name="Note 5 2 2 2 3 2 2" xfId="41928" xr:uid="{A3F7B713-151B-4A17-9198-BC235396088B}"/>
    <cellStyle name="Note 5 2 2 2 3 3" xfId="41929" xr:uid="{F7717152-8ECA-4C60-995C-CDB0898998E2}"/>
    <cellStyle name="Note 5 2 2 2 3_Mes Actual" xfId="41930" xr:uid="{31E2B965-0A05-440A-B4D6-191091988E18}"/>
    <cellStyle name="Note 5 2 2 2 4" xfId="41931" xr:uid="{94C4E329-66A3-4CC0-BA85-A2A1139F0A07}"/>
    <cellStyle name="Note 5 2 2 2 4 2" xfId="41932" xr:uid="{9F6E354C-8576-4B63-89A7-94866CAFC15A}"/>
    <cellStyle name="Note 5 2 2 2 5" xfId="41933" xr:uid="{B840B80F-D270-41CE-81AB-B01DA8D6DDB8}"/>
    <cellStyle name="Note 5 2 2 2 5 2" xfId="41934" xr:uid="{BF94B2DE-CA0F-42B4-8C9D-9095809CC2F2}"/>
    <cellStyle name="Note 5 2 2 2 6" xfId="41935" xr:uid="{A6095057-69B3-4EE4-9D56-6D6BE71FD116}"/>
    <cellStyle name="Note 5 2 2 2_Mes Actual" xfId="41936" xr:uid="{287D5628-3D57-47E0-9BDB-95CC5FE30BE2}"/>
    <cellStyle name="Note 5 2 2 3" xfId="41937" xr:uid="{B4856703-C9AD-45B8-B2EA-84CF253BDC2A}"/>
    <cellStyle name="Note 5 2 2 3 2" xfId="41938" xr:uid="{A14676DB-ECAB-4E6E-BD7A-0EC604FBD5D4}"/>
    <cellStyle name="Note 5 2 2 3 2 2" xfId="41939" xr:uid="{78C1EA40-CABF-4FC8-B622-B6BC331F8B98}"/>
    <cellStyle name="Note 5 2 2 3 3" xfId="41940" xr:uid="{BC95D6F2-A817-4294-A06E-DF83947E6047}"/>
    <cellStyle name="Note 5 2 2 3_Mes Actual" xfId="41941" xr:uid="{E606C75C-0DB1-487E-85C6-F9D296A4AFCC}"/>
    <cellStyle name="Note 5 2 2 4" xfId="41942" xr:uid="{6E44C905-C1D7-46ED-BB60-68DFEB1C1135}"/>
    <cellStyle name="Note 5 2 2 4 2" xfId="41943" xr:uid="{B4714454-7D5C-4FC1-9138-D31F838D564A}"/>
    <cellStyle name="Note 5 2 2 4 2 2" xfId="41944" xr:uid="{1B02614B-5A3F-44DE-9BAB-0172FDA7D994}"/>
    <cellStyle name="Note 5 2 2 4 3" xfId="41945" xr:uid="{AB1D38E4-FD99-4B68-B92A-B2743A547126}"/>
    <cellStyle name="Note 5 2 2 4_Mes Actual" xfId="41946" xr:uid="{57592B2B-74EC-4B2C-AE26-19EE867FD293}"/>
    <cellStyle name="Note 5 2 2 5" xfId="41947" xr:uid="{615BECC4-17F2-41C7-9DD0-269D7C248F0D}"/>
    <cellStyle name="Note 5 2 2 5 2" xfId="41948" xr:uid="{0558272F-7CA2-4E95-813F-CD384999CD3E}"/>
    <cellStyle name="Note 5 2 2 6" xfId="41949" xr:uid="{CDEA395A-C5ED-4670-A14B-A5D008FC4A7A}"/>
    <cellStyle name="Note 5 2 2_Mes Actual" xfId="41950" xr:uid="{6A26C830-91D2-42DB-BC29-BFF66E9AD92E}"/>
    <cellStyle name="Note 5 2 3" xfId="41951" xr:uid="{549A2B0C-6AA3-4679-A8AD-1A935B2007C0}"/>
    <cellStyle name="Note 5 2 3 2" xfId="41952" xr:uid="{14672E7A-3814-4212-9EE2-EBD65C1B221E}"/>
    <cellStyle name="Note 5 2 3 2 2" xfId="41953" xr:uid="{30D88352-5BCD-43C0-B0F7-6FAA40E5076C}"/>
    <cellStyle name="Note 5 2 3 2 2 2" xfId="41954" xr:uid="{4E09C54C-D383-4DC6-ACAD-B2C0E60BC115}"/>
    <cellStyle name="Note 5 2 3 2 3" xfId="41955" xr:uid="{BC65E152-A65C-4665-8AE5-2161AF2DA021}"/>
    <cellStyle name="Note 5 2 3 2_Mes Actual" xfId="41956" xr:uid="{70F511A3-4171-4C8B-8C12-34B8DCDD206A}"/>
    <cellStyle name="Note 5 2 3 3" xfId="41957" xr:uid="{1F797815-E569-4B31-8D49-6621BD14CEBA}"/>
    <cellStyle name="Note 5 2 3 3 2" xfId="41958" xr:uid="{E993032D-BDE0-433E-A4AF-8D3159B715F0}"/>
    <cellStyle name="Note 5 2 3 3 2 2" xfId="41959" xr:uid="{C59B1508-F2DE-48E8-A19B-1E03B626B94D}"/>
    <cellStyle name="Note 5 2 3 3 3" xfId="41960" xr:uid="{43600096-20C5-4524-9E4D-730BF6A5280A}"/>
    <cellStyle name="Note 5 2 3 3_Mes Actual" xfId="41961" xr:uid="{88447B31-3C5B-4622-A152-520F6C23B887}"/>
    <cellStyle name="Note 5 2 3 4" xfId="41962" xr:uid="{13DC229C-50FD-45E3-8CE1-C1138D8BF161}"/>
    <cellStyle name="Note 5 2 3 4 2" xfId="41963" xr:uid="{12725286-5889-4D24-AD2F-6D1924001C70}"/>
    <cellStyle name="Note 5 2 3 5" xfId="41964" xr:uid="{AF73B0F7-34E4-4669-969D-1144598A842B}"/>
    <cellStyle name="Note 5 2 3 5 2" xfId="41965" xr:uid="{6DB65091-DDDF-472A-95BA-2C5504A5B939}"/>
    <cellStyle name="Note 5 2 3 6" xfId="41966" xr:uid="{63DB2DBD-9374-445D-9406-0069C5B61946}"/>
    <cellStyle name="Note 5 2 3_Mes Actual" xfId="41967" xr:uid="{EA00D837-C634-4F8E-BCEB-53E4686F8A50}"/>
    <cellStyle name="Note 5 2 4" xfId="41968" xr:uid="{43AE3483-8854-47E1-8E2C-4D048C2346FD}"/>
    <cellStyle name="Note 5 2 4 2" xfId="41969" xr:uid="{FB2CC8A3-95B4-4853-9BE6-F03598F944D8}"/>
    <cellStyle name="Note 5 2 4 2 2" xfId="41970" xr:uid="{4D37EA20-D5A3-44C6-ACBE-9C3A2B4DB938}"/>
    <cellStyle name="Note 5 2 4 3" xfId="41971" xr:uid="{0490FB2C-7011-43C0-98E4-01ABC6A31342}"/>
    <cellStyle name="Note 5 2 4_Mes Actual" xfId="41972" xr:uid="{755484D4-D8E4-42B4-A4E4-5BCCA2F374D5}"/>
    <cellStyle name="Note 5 2 5" xfId="41973" xr:uid="{84C113F4-D6F3-4992-8DF3-1E9DE8A76745}"/>
    <cellStyle name="Note 5 2 5 2" xfId="41974" xr:uid="{937478E7-CE62-4312-9A32-2672801C1411}"/>
    <cellStyle name="Note 5 2 5 2 2" xfId="41975" xr:uid="{5B1E9FF7-0F7E-4A88-B4BE-747EA74AE3A6}"/>
    <cellStyle name="Note 5 2 5 3" xfId="41976" xr:uid="{B415093D-4A99-4F2C-AA5F-8B603DDB0ACA}"/>
    <cellStyle name="Note 5 2 5_Mes Actual" xfId="41977" xr:uid="{E8F9C705-5775-46FB-B186-3A28F0E06D5B}"/>
    <cellStyle name="Note 5 2 6" xfId="41978" xr:uid="{9553D9DB-BAA3-464D-8DCA-A4D7D83C7B2C}"/>
    <cellStyle name="Note 5 2 6 2" xfId="41979" xr:uid="{8EF588DE-068C-46A2-8F77-FC65E5B3BF0B}"/>
    <cellStyle name="Note 5 2 7" xfId="41980" xr:uid="{F974923F-E6E1-4179-85E6-C68DB89F73A7}"/>
    <cellStyle name="Note 5 2_Mes Actual" xfId="41981" xr:uid="{7388C4A2-A0BF-41B6-AEE5-64DE28603066}"/>
    <cellStyle name="Note 5 3" xfId="41982" xr:uid="{849BF3D6-4F02-4C50-81E3-CB46896356FC}"/>
    <cellStyle name="Note 5 3 2" xfId="41983" xr:uid="{7A56E4FD-2DFC-47C3-87CB-8FC52754B661}"/>
    <cellStyle name="Note 5 3 2 2" xfId="41984" xr:uid="{DD2F44BD-2647-410E-A143-432F20DFAD02}"/>
    <cellStyle name="Note 5 3 2 2 2" xfId="41985" xr:uid="{825D8D4D-918C-4C21-96CB-18D6CB106668}"/>
    <cellStyle name="Note 5 3 2 2 2 2" xfId="41986" xr:uid="{A798B618-05A5-4223-BA61-B15D17228A60}"/>
    <cellStyle name="Note 5 3 2 2 2 2 2" xfId="41987" xr:uid="{F6079E10-3F55-4282-B949-B98070F8D821}"/>
    <cellStyle name="Note 5 3 2 2 2 3" xfId="41988" xr:uid="{9AC73782-9889-4178-8009-0C02350AE4FE}"/>
    <cellStyle name="Note 5 3 2 2 2_Mes Actual" xfId="41989" xr:uid="{C5761E70-F235-4162-BC97-E3315E529C4D}"/>
    <cellStyle name="Note 5 3 2 2 3" xfId="41990" xr:uid="{F2B2F800-3EE3-4D7D-9FBC-9558561BFBD6}"/>
    <cellStyle name="Note 5 3 2 2 3 2" xfId="41991" xr:uid="{665EE177-EBAF-4A58-B705-A663B0D7FBC6}"/>
    <cellStyle name="Note 5 3 2 2 3 2 2" xfId="41992" xr:uid="{0223CB65-12C8-4C46-8745-17641CBE4703}"/>
    <cellStyle name="Note 5 3 2 2 3 3" xfId="41993" xr:uid="{93B4EE48-EA20-4EC9-A43A-2F994B716095}"/>
    <cellStyle name="Note 5 3 2 2 3_Mes Actual" xfId="41994" xr:uid="{F3BD2782-751D-4DBA-865E-6CA564152B50}"/>
    <cellStyle name="Note 5 3 2 2 4" xfId="41995" xr:uid="{331F92ED-1367-4566-ADE3-CE979C4BDB6D}"/>
    <cellStyle name="Note 5 3 2 2 4 2" xfId="41996" xr:uid="{DE59FC5B-B0FA-4516-8018-65D30507A36D}"/>
    <cellStyle name="Note 5 3 2 2 5" xfId="41997" xr:uid="{8A0E07EF-EED4-46E7-B7FF-958FB92729CC}"/>
    <cellStyle name="Note 5 3 2 2 5 2" xfId="41998" xr:uid="{B158F470-C49A-4AA7-882F-BC1EB333275A}"/>
    <cellStyle name="Note 5 3 2 2 6" xfId="41999" xr:uid="{F8AFBD16-0A7A-411D-8473-70657621C27A}"/>
    <cellStyle name="Note 5 3 2 2_Mes Actual" xfId="42000" xr:uid="{22C36911-C851-4704-962C-F37DD268AC9A}"/>
    <cellStyle name="Note 5 3 2 3" xfId="42001" xr:uid="{B337C386-35DD-42EB-B88D-8D49AB9EDB7B}"/>
    <cellStyle name="Note 5 3 2 3 2" xfId="42002" xr:uid="{920EA6A0-A8B9-44FF-A648-53B2485212FF}"/>
    <cellStyle name="Note 5 3 2 3 2 2" xfId="42003" xr:uid="{CA1D83CE-5394-4743-923E-96BDDF24885D}"/>
    <cellStyle name="Note 5 3 2 3 3" xfId="42004" xr:uid="{D187F4C7-4EC4-4579-9333-C0A13AE24652}"/>
    <cellStyle name="Note 5 3 2 3_Mes Actual" xfId="42005" xr:uid="{9983498C-5582-4D16-9D22-4E59C95DFD2D}"/>
    <cellStyle name="Note 5 3 2 4" xfId="42006" xr:uid="{DA3AB9D4-789F-42E2-81B1-E4C65D86DD27}"/>
    <cellStyle name="Note 5 3 2 4 2" xfId="42007" xr:uid="{01A79C07-988D-4540-BC15-D8D4046BD2DA}"/>
    <cellStyle name="Note 5 3 2 4 2 2" xfId="42008" xr:uid="{A6B3338A-91A7-450E-BABD-54312B117A7D}"/>
    <cellStyle name="Note 5 3 2 4 3" xfId="42009" xr:uid="{3547D16F-BF97-41B7-87C4-F31C78C0BC8D}"/>
    <cellStyle name="Note 5 3 2 4_Mes Actual" xfId="42010" xr:uid="{42167C09-9865-409B-8645-F41768819E25}"/>
    <cellStyle name="Note 5 3 2 5" xfId="42011" xr:uid="{F641BBED-C0B4-40B6-923B-EDCC0A903165}"/>
    <cellStyle name="Note 5 3 2 5 2" xfId="42012" xr:uid="{4D0B268D-27D8-4C02-A0DC-63C65FDBCE88}"/>
    <cellStyle name="Note 5 3 2 6" xfId="42013" xr:uid="{A41C28C6-9936-458B-BF88-C469544FE755}"/>
    <cellStyle name="Note 5 3 2_Mes Actual" xfId="42014" xr:uid="{1EF11A9B-A328-4DE0-82F6-62D10993009B}"/>
    <cellStyle name="Note 5 3 3" xfId="42015" xr:uid="{0C6F333F-35FD-4374-ABCF-523DCEE36AD0}"/>
    <cellStyle name="Note 5 3 3 2" xfId="42016" xr:uid="{FDB38233-B7FE-41F6-ACEC-5741711271AB}"/>
    <cellStyle name="Note 5 3 3 2 2" xfId="42017" xr:uid="{7938BFDA-6EA8-46C0-91AE-8AE54BE3FFA0}"/>
    <cellStyle name="Note 5 3 3 2 2 2" xfId="42018" xr:uid="{5F98C5D2-0F42-4089-B80F-E88B4AB580A5}"/>
    <cellStyle name="Note 5 3 3 2 3" xfId="42019" xr:uid="{2CA1A66E-B957-4176-8113-783DBCFA49B3}"/>
    <cellStyle name="Note 5 3 3 2_Mes Actual" xfId="42020" xr:uid="{F3600F57-7178-4CE6-8106-87FAC3B96258}"/>
    <cellStyle name="Note 5 3 3 3" xfId="42021" xr:uid="{E48290BE-F7E1-43B9-BCEA-FD720D6CE381}"/>
    <cellStyle name="Note 5 3 3 3 2" xfId="42022" xr:uid="{033DA855-B278-4356-8659-DF4D085C6C4D}"/>
    <cellStyle name="Note 5 3 3 3 2 2" xfId="42023" xr:uid="{C5115210-33D5-4F06-BD14-22BD656E43EB}"/>
    <cellStyle name="Note 5 3 3 3 3" xfId="42024" xr:uid="{F33CB42A-019C-49AD-BA8B-27808E41EE19}"/>
    <cellStyle name="Note 5 3 3 3_Mes Actual" xfId="42025" xr:uid="{C2C23E0D-927D-46BC-9C22-343E89C85613}"/>
    <cellStyle name="Note 5 3 3 4" xfId="42026" xr:uid="{7BF7650A-2D6E-44EE-A9D1-C017DC877A5E}"/>
    <cellStyle name="Note 5 3 3 4 2" xfId="42027" xr:uid="{DD42339D-8717-4ADC-8C73-BD50716DDBA5}"/>
    <cellStyle name="Note 5 3 3 5" xfId="42028" xr:uid="{56F0D042-3F65-495B-98A9-30556622DB2C}"/>
    <cellStyle name="Note 5 3 3 5 2" xfId="42029" xr:uid="{9756CF4F-709A-4BBB-91BA-7BFFE34DFB1A}"/>
    <cellStyle name="Note 5 3 3 6" xfId="42030" xr:uid="{F092855F-DD01-4E44-9AF5-6D17F5639C64}"/>
    <cellStyle name="Note 5 3 3_Mes Actual" xfId="42031" xr:uid="{A44B5A84-F83D-4D58-A660-FACD7AA64C2D}"/>
    <cellStyle name="Note 5 3 4" xfId="42032" xr:uid="{D7B3A182-04D6-4BCA-8F0F-D4AAABE7A0D6}"/>
    <cellStyle name="Note 5 3 4 2" xfId="42033" xr:uid="{336EC679-8200-4BF8-905C-B584386A60A8}"/>
    <cellStyle name="Note 5 3 4 2 2" xfId="42034" xr:uid="{EBC72153-28FA-4A10-8B17-7E0A2DBD39EA}"/>
    <cellStyle name="Note 5 3 4 3" xfId="42035" xr:uid="{DF1405B5-C65D-4F5F-BB1C-57AE002F2F8A}"/>
    <cellStyle name="Note 5 3 4_Mes Actual" xfId="42036" xr:uid="{C5C74C2F-FAD4-43E2-A3EA-F1869B35ED4C}"/>
    <cellStyle name="Note 5 3 5" xfId="42037" xr:uid="{594BCC6F-E93E-411D-8147-6650E1AC4865}"/>
    <cellStyle name="Note 5 3 5 2" xfId="42038" xr:uid="{165BFC23-5DA9-4ACE-BB42-507749EA1179}"/>
    <cellStyle name="Note 5 3 5 2 2" xfId="42039" xr:uid="{2711211C-DE18-4C35-9286-31812897635B}"/>
    <cellStyle name="Note 5 3 5 3" xfId="42040" xr:uid="{0C2DF2C5-95E9-4949-B7DC-6771E7173E0D}"/>
    <cellStyle name="Note 5 3 5_Mes Actual" xfId="42041" xr:uid="{AEEF5EBA-BA36-4022-B8F3-0371F329107F}"/>
    <cellStyle name="Note 5 3 6" xfId="42042" xr:uid="{86DAD285-1187-42E0-9144-5FD95057F202}"/>
    <cellStyle name="Note 5 3 6 2" xfId="42043" xr:uid="{F2239480-6F48-4809-A6D7-774401E18383}"/>
    <cellStyle name="Note 5 3 7" xfId="42044" xr:uid="{19DDAB8F-7888-4A77-8F97-8D2717E3B253}"/>
    <cellStyle name="Note 5 3_Mes Actual" xfId="42045" xr:uid="{33C1EA5B-3182-4BB8-B00E-91B090F0AB2B}"/>
    <cellStyle name="Note 5 4" xfId="42046" xr:uid="{E7455B48-7FF8-4458-B43A-27248245E47F}"/>
    <cellStyle name="Note 5 4 2" xfId="42047" xr:uid="{FC7832D0-7B92-45CA-8E5F-55F34B399B33}"/>
    <cellStyle name="Note 5 4 2 2" xfId="42048" xr:uid="{A20E8532-C677-48FD-9F76-2974FF5DBF92}"/>
    <cellStyle name="Note 5 4 2 2 2" xfId="42049" xr:uid="{2607585B-282D-4F51-88F5-7BA1B265FB8F}"/>
    <cellStyle name="Note 5 4 2 2 2 2" xfId="42050" xr:uid="{9A8AC75F-A463-48CF-8EAB-F81D7A15D6C4}"/>
    <cellStyle name="Note 5 4 2 2 3" xfId="42051" xr:uid="{34CC9E2D-8F2D-40D7-8C0F-A21CEF63263D}"/>
    <cellStyle name="Note 5 4 2 2_Mes Actual" xfId="42052" xr:uid="{2502C9A9-6611-424C-AE39-41D810A88AC5}"/>
    <cellStyle name="Note 5 4 2 3" xfId="42053" xr:uid="{F73BBF26-161B-41EF-A076-FFBA2E173E8F}"/>
    <cellStyle name="Note 5 4 2 3 2" xfId="42054" xr:uid="{56358F8E-F534-475F-8EFF-2CF7C7516396}"/>
    <cellStyle name="Note 5 4 2 3 2 2" xfId="42055" xr:uid="{96FE8B29-1FBF-4A8B-89D3-5CE1B4CF6018}"/>
    <cellStyle name="Note 5 4 2 3 3" xfId="42056" xr:uid="{921869D8-B75D-444A-BE69-598F96F30E8A}"/>
    <cellStyle name="Note 5 4 2 3_Mes Actual" xfId="42057" xr:uid="{CCE6069B-6E18-49AC-8289-76A9AD2B5184}"/>
    <cellStyle name="Note 5 4 2 4" xfId="42058" xr:uid="{D569FABA-87A2-4732-9FCD-202B80140114}"/>
    <cellStyle name="Note 5 4 2 4 2" xfId="42059" xr:uid="{92DC37C3-3A2E-48B1-879B-67E7D0A17533}"/>
    <cellStyle name="Note 5 4 2 5" xfId="42060" xr:uid="{3E9A6B83-FC5E-4F49-B421-E77D2D1640A4}"/>
    <cellStyle name="Note 5 4 2 5 2" xfId="42061" xr:uid="{B6C3C084-D93D-43E5-AF60-7606F9419024}"/>
    <cellStyle name="Note 5 4 2 6" xfId="42062" xr:uid="{9D3AE3A7-C965-489A-B2E0-C06AEF84B382}"/>
    <cellStyle name="Note 5 4 2_Mes Actual" xfId="42063" xr:uid="{57CEB66B-A072-4133-8B4A-5932E120CA23}"/>
    <cellStyle name="Note 5 4 3" xfId="42064" xr:uid="{4C5B229F-A187-4979-9338-2B12A960EBC0}"/>
    <cellStyle name="Note 5 4 3 2" xfId="42065" xr:uid="{2CBA4DDF-79AE-416A-9EF7-FA024D37CDDC}"/>
    <cellStyle name="Note 5 4 3 2 2" xfId="42066" xr:uid="{D79221C4-C293-4B71-9CFB-1ADFEEF18EAB}"/>
    <cellStyle name="Note 5 4 3 3" xfId="42067" xr:uid="{A09C2F1E-DB7B-4C26-9DB7-E29C3AEE5F4A}"/>
    <cellStyle name="Note 5 4 3_Mes Actual" xfId="42068" xr:uid="{CAAA2ABD-76E1-4DB3-ABA0-9448575A9D9B}"/>
    <cellStyle name="Note 5 4 4" xfId="42069" xr:uid="{757803BD-383E-4D49-9805-E3C296EE3DCF}"/>
    <cellStyle name="Note 5 4 4 2" xfId="42070" xr:uid="{84D16205-8674-4305-9E37-B8042113E68C}"/>
    <cellStyle name="Note 5 4 4 2 2" xfId="42071" xr:uid="{75BD2220-0CC7-4EE0-8834-5E561E456164}"/>
    <cellStyle name="Note 5 4 4 3" xfId="42072" xr:uid="{98613CB1-84F8-4A96-821E-AEF1F04C4B11}"/>
    <cellStyle name="Note 5 4 4_Mes Actual" xfId="42073" xr:uid="{1F914D71-A1EC-41D2-8B25-5BBC8ED475DE}"/>
    <cellStyle name="Note 5 4 5" xfId="42074" xr:uid="{3D5BFE8C-18F3-47DA-93D8-9644DA1DDA95}"/>
    <cellStyle name="Note 5 4 5 2" xfId="42075" xr:uid="{9C1D7DEE-ADC8-46D3-966A-5FADF450AD09}"/>
    <cellStyle name="Note 5 4 6" xfId="42076" xr:uid="{0E13AC60-6767-4630-AA6C-1DF556CA640A}"/>
    <cellStyle name="Note 5 4_Mes Actual" xfId="42077" xr:uid="{61C605D6-1A85-40E4-BD67-E89624C0D520}"/>
    <cellStyle name="Note 5 5" xfId="42078" xr:uid="{D0499EE7-985B-4F1B-A7AA-AE43A19CA8A4}"/>
    <cellStyle name="Note 5 5 2" xfId="42079" xr:uid="{B3C7ACD4-8857-4B32-A99D-3E548B1EC0B8}"/>
    <cellStyle name="Note 5 5 2 2" xfId="42080" xr:uid="{28CEFAB1-5AED-4E1E-B53C-ABFF93981ED2}"/>
    <cellStyle name="Note 5 5 2 2 2" xfId="42081" xr:uid="{FD416F30-162B-4CAD-920F-A64401D0C2BF}"/>
    <cellStyle name="Note 5 5 2 2 2 2" xfId="42082" xr:uid="{EE4FA8A1-59F5-44EF-BDDA-E418E6B69CD8}"/>
    <cellStyle name="Note 5 5 2 2 3" xfId="42083" xr:uid="{DC1B6C75-4FD0-4E5F-982B-2BC5706C45F4}"/>
    <cellStyle name="Note 5 5 2 2_Mes Actual" xfId="42084" xr:uid="{77859DF8-2D1E-4007-A972-28B815C7705E}"/>
    <cellStyle name="Note 5 5 2 3" xfId="42085" xr:uid="{3440FCCC-430F-42A0-9A32-CEFA438BE0E3}"/>
    <cellStyle name="Note 5 5 2 3 2" xfId="42086" xr:uid="{02A80CAE-A29B-4E6F-AF3A-E4B552D76E51}"/>
    <cellStyle name="Note 5 5 2 3 2 2" xfId="42087" xr:uid="{80B9FD15-BC3D-407D-A1A8-BAEBEF2C0D4A}"/>
    <cellStyle name="Note 5 5 2 3 3" xfId="42088" xr:uid="{F7D955F4-485D-46ED-BDEE-AAE543BF7C0A}"/>
    <cellStyle name="Note 5 5 2 3_Mes Actual" xfId="42089" xr:uid="{78700ED0-96E0-426D-903E-791C6B87AD51}"/>
    <cellStyle name="Note 5 5 2 4" xfId="42090" xr:uid="{52A37250-99C7-4873-A221-6ADF8493DAA9}"/>
    <cellStyle name="Note 5 5 2 4 2" xfId="42091" xr:uid="{1BC1CA1B-F1CA-4EDC-B78D-DCEF36F1420B}"/>
    <cellStyle name="Note 5 5 2 5" xfId="42092" xr:uid="{EBFC192B-D1C6-4CD5-BB28-5B1EC14BB43E}"/>
    <cellStyle name="Note 5 5 2 5 2" xfId="42093" xr:uid="{ACA94383-7804-41BE-A4C5-619EDF8FB71C}"/>
    <cellStyle name="Note 5 5 2 6" xfId="42094" xr:uid="{57281684-B7F9-454F-9DAD-0E549DDBC43E}"/>
    <cellStyle name="Note 5 5 2_Mes Actual" xfId="42095" xr:uid="{AEF8C46A-CD12-4A4F-BA50-8BAAF9D0AAAA}"/>
    <cellStyle name="Note 5 5 3" xfId="42096" xr:uid="{677112AE-D57A-45D5-9B07-64CC45B20AFA}"/>
    <cellStyle name="Note 5 5 3 2" xfId="42097" xr:uid="{C61DA97F-DAC1-47D9-9AB3-8F9C6B29FCA2}"/>
    <cellStyle name="Note 5 5 3 2 2" xfId="42098" xr:uid="{460EC223-1B26-4515-B03D-8E7A4D481CA5}"/>
    <cellStyle name="Note 5 5 3 3" xfId="42099" xr:uid="{259FF5C3-EB0E-42D6-B8B8-B25CA412AF47}"/>
    <cellStyle name="Note 5 5 3_Mes Actual" xfId="42100" xr:uid="{C4537988-5E8F-4312-B501-2F7A47280601}"/>
    <cellStyle name="Note 5 5 4" xfId="42101" xr:uid="{852BF243-17BF-44FF-85D0-A7583F4FC3E7}"/>
    <cellStyle name="Note 5 5 4 2" xfId="42102" xr:uid="{841638D5-6A05-4CD8-AE35-55C87E4E5D21}"/>
    <cellStyle name="Note 5 5 4 2 2" xfId="42103" xr:uid="{E83E3666-CF65-4707-BFAA-E1D1C758CB39}"/>
    <cellStyle name="Note 5 5 4 3" xfId="42104" xr:uid="{51534897-903A-4A51-BC02-25C517805AAB}"/>
    <cellStyle name="Note 5 5 4_Mes Actual" xfId="42105" xr:uid="{6436C20F-EB98-4068-9457-45F1353BB5D9}"/>
    <cellStyle name="Note 5 5 5" xfId="42106" xr:uid="{4F36F78D-D792-4619-A9E5-01372D55C165}"/>
    <cellStyle name="Note 5 5 5 2" xfId="42107" xr:uid="{7536D17C-F96C-4BE2-9405-9EA65CFDDF87}"/>
    <cellStyle name="Note 5 5 6" xfId="42108" xr:uid="{51B8C7D3-B0B3-4AF1-86C2-F28ACACE02F7}"/>
    <cellStyle name="Note 5 5_Mes Actual" xfId="42109" xr:uid="{B92FC426-47AA-4C0B-A18C-3C1A9084353E}"/>
    <cellStyle name="Note 5 6" xfId="42110" xr:uid="{DA835444-36D7-4C50-A881-1FD8204C531D}"/>
    <cellStyle name="Note 5 6 2" xfId="42111" xr:uid="{EFFBBFC2-E21A-4347-8FD1-A3BD893864F6}"/>
    <cellStyle name="Note 5 6 2 2" xfId="42112" xr:uid="{8F5F8487-5665-479B-9FF9-9DE5268B7AB7}"/>
    <cellStyle name="Note 5 6 2 2 2" xfId="42113" xr:uid="{74AE090F-8AFC-47E5-887B-1B4947D81EE4}"/>
    <cellStyle name="Note 5 6 2 3" xfId="42114" xr:uid="{019C5847-15DB-4A5F-BFB2-6F5BE5350C15}"/>
    <cellStyle name="Note 5 6 2_Mes Actual" xfId="42115" xr:uid="{EBCFD8C6-1C35-4FC8-A3DD-962E86499639}"/>
    <cellStyle name="Note 5 6 3" xfId="42116" xr:uid="{8E96F15C-7593-4B3A-8A37-DB1A6ED8974F}"/>
    <cellStyle name="Note 5 6 3 2" xfId="42117" xr:uid="{0763528C-62B5-4838-BCA5-8AB798AE88F7}"/>
    <cellStyle name="Note 5 6 3 2 2" xfId="42118" xr:uid="{AACCA91E-E685-4FAA-976F-B091695C99A1}"/>
    <cellStyle name="Note 5 6 3 3" xfId="42119" xr:uid="{7DDF1E6D-A9FE-4124-B85F-A61A8B28E22A}"/>
    <cellStyle name="Note 5 6 3_Mes Actual" xfId="42120" xr:uid="{5B2D6B3F-E155-46F4-86E2-C4945237F195}"/>
    <cellStyle name="Note 5 6 4" xfId="42121" xr:uid="{94AA832E-1888-4547-9A26-44AC99269025}"/>
    <cellStyle name="Note 5 6 4 2" xfId="42122" xr:uid="{249B8EFE-D6BC-4824-9022-7611FFDF61FE}"/>
    <cellStyle name="Note 5 6 5" xfId="42123" xr:uid="{36FCF9DD-4BD5-410F-B828-BAD11D8C1176}"/>
    <cellStyle name="Note 5 6 5 2" xfId="42124" xr:uid="{0EDC0311-0537-4C5E-87E4-BEBC1305A7B0}"/>
    <cellStyle name="Note 5 6 6" xfId="42125" xr:uid="{268F8651-1EC2-46E6-8CF3-BA26FCBC9294}"/>
    <cellStyle name="Note 5 6_Mes Actual" xfId="42126" xr:uid="{D5700B57-DC99-41D4-BC85-B3B13BFB8AAE}"/>
    <cellStyle name="Note 5 7" xfId="42127" xr:uid="{DB4724D6-3317-4264-A565-FDA913620C40}"/>
    <cellStyle name="Note 5 7 2" xfId="42128" xr:uid="{E20318E6-8438-4FE3-A4B3-83AB3A801CA6}"/>
    <cellStyle name="Note 5 7 2 2" xfId="42129" xr:uid="{5984AFA8-96B1-4534-8861-888C3DF39587}"/>
    <cellStyle name="Note 5 7 3" xfId="42130" xr:uid="{4ED05E7B-5CD5-43E9-A3B2-9375288B164F}"/>
    <cellStyle name="Note 5 7_Mes Actual" xfId="42131" xr:uid="{FFD1F9F9-D9A5-49FE-ABEB-BC201816DBA9}"/>
    <cellStyle name="Note 5 8" xfId="42132" xr:uid="{A518858A-CC63-45CE-8ADB-54A8F5E82A55}"/>
    <cellStyle name="Note 5 8 2" xfId="42133" xr:uid="{11132C1D-BE87-4C94-8F0D-11DA87B39AAB}"/>
    <cellStyle name="Note 5 8 2 2" xfId="42134" xr:uid="{6A5CFB8D-F46C-4715-B57B-FA70E430BDB7}"/>
    <cellStyle name="Note 5 8 3" xfId="42135" xr:uid="{0BBFEAE2-FAA3-410F-98B2-EED565393437}"/>
    <cellStyle name="Note 5 8_Mes Actual" xfId="42136" xr:uid="{1F205CB8-C081-40BA-8608-3DB3F2A480E2}"/>
    <cellStyle name="Note 5 9" xfId="42137" xr:uid="{C0A3253F-0854-4082-9994-9140766FA256}"/>
    <cellStyle name="Note 5 9 2" xfId="42138" xr:uid="{522F23FA-0945-468E-B81C-B35207D6542D}"/>
    <cellStyle name="Note 5_Mes Actual" xfId="42139" xr:uid="{CBDC4D61-76E8-42EA-9E37-4637CEC49990}"/>
    <cellStyle name="Note 6" xfId="42140" xr:uid="{6A0C82ED-18F1-40A0-87E8-21E81FE3D7E4}"/>
    <cellStyle name="Note 6 10" xfId="42141" xr:uid="{D40B0B00-F252-4166-9FC9-8C5DC569F277}"/>
    <cellStyle name="Note 6 11" xfId="42142" xr:uid="{35AC2281-1D50-4681-BC9E-F41135B66E5D}"/>
    <cellStyle name="Note 6 2" xfId="42143" xr:uid="{A0D6F764-DD31-4541-8112-381B0894DFCE}"/>
    <cellStyle name="Note 6 2 2" xfId="42144" xr:uid="{DFE35B4B-B766-4008-8781-9445209C06A2}"/>
    <cellStyle name="Note 6 2 2 2" xfId="42145" xr:uid="{B1B95CD1-A27F-47F2-9305-EFA8FF613960}"/>
    <cellStyle name="Note 6 2 2 2 2" xfId="42146" xr:uid="{D08AE743-CCC7-4E44-8CDE-A3D6AD4141CE}"/>
    <cellStyle name="Note 6 2 2 2 2 2" xfId="42147" xr:uid="{7E73E109-8D6D-4365-AA51-2B1B0B4BC426}"/>
    <cellStyle name="Note 6 2 2 2 2 2 2" xfId="42148" xr:uid="{3A68DCA5-DB91-452E-A2D7-BAC5BBD26A82}"/>
    <cellStyle name="Note 6 2 2 2 2 3" xfId="42149" xr:uid="{D4D41E9C-6DD3-4DDD-AB66-31FF562281F2}"/>
    <cellStyle name="Note 6 2 2 2 2_Mes Actual" xfId="42150" xr:uid="{AF8074A2-35FC-44EF-80E7-16DD069F5772}"/>
    <cellStyle name="Note 6 2 2 2 3" xfId="42151" xr:uid="{A9DD5390-3E3B-405B-BEEE-2FADD6F437A5}"/>
    <cellStyle name="Note 6 2 2 2 3 2" xfId="42152" xr:uid="{E5092F8F-DF5E-4C41-ACD4-C79FC4C458E9}"/>
    <cellStyle name="Note 6 2 2 2 3 2 2" xfId="42153" xr:uid="{02B2505D-A36A-49FF-8861-6EEFBC83F58F}"/>
    <cellStyle name="Note 6 2 2 2 3 3" xfId="42154" xr:uid="{77A2B89F-2A0F-4764-B2FF-6F81449673C9}"/>
    <cellStyle name="Note 6 2 2 2 3_Mes Actual" xfId="42155" xr:uid="{9E4A0B6B-821F-4ED5-9DB7-5C54376C9888}"/>
    <cellStyle name="Note 6 2 2 2 4" xfId="42156" xr:uid="{08D92678-A1B7-4336-848F-1EF7CEFC8B21}"/>
    <cellStyle name="Note 6 2 2 2 4 2" xfId="42157" xr:uid="{6572BB74-80B5-46AB-8279-62804601413C}"/>
    <cellStyle name="Note 6 2 2 2 5" xfId="42158" xr:uid="{04D32040-FB25-4CDF-8DAD-D774A1A11751}"/>
    <cellStyle name="Note 6 2 2 2 5 2" xfId="42159" xr:uid="{294FDE75-5386-404D-BF6C-2A3B27492786}"/>
    <cellStyle name="Note 6 2 2 2 6" xfId="42160" xr:uid="{E30C0378-DFA7-4683-9699-08D46BA90CF3}"/>
    <cellStyle name="Note 6 2 2 2_Mes Actual" xfId="42161" xr:uid="{48AA1B79-117C-4DF3-AE83-CB1942F7CF7D}"/>
    <cellStyle name="Note 6 2 2 3" xfId="42162" xr:uid="{A3956F22-EA6A-45E3-816E-13AD30759432}"/>
    <cellStyle name="Note 6 2 2 3 2" xfId="42163" xr:uid="{290FFABE-6ED7-4F58-B9C6-5B383B7E1C8E}"/>
    <cellStyle name="Note 6 2 2 3 2 2" xfId="42164" xr:uid="{775BAA6F-A455-4A06-8FF0-5EBF3FAAE440}"/>
    <cellStyle name="Note 6 2 2 3 3" xfId="42165" xr:uid="{A614B84F-72EE-430B-8AB8-5212FA2491BB}"/>
    <cellStyle name="Note 6 2 2 3_Mes Actual" xfId="42166" xr:uid="{C67D9673-AE0B-4B9F-BFB3-DA1688CCCF56}"/>
    <cellStyle name="Note 6 2 2 4" xfId="42167" xr:uid="{D155C7BF-1034-4AD6-8B1B-638F91DFB03F}"/>
    <cellStyle name="Note 6 2 2 4 2" xfId="42168" xr:uid="{B59066AC-1DBD-41B2-BEFF-79E13683986E}"/>
    <cellStyle name="Note 6 2 2 4 2 2" xfId="42169" xr:uid="{F4E759F9-30B1-4FA8-8E5A-6A295A6E5FF3}"/>
    <cellStyle name="Note 6 2 2 4 3" xfId="42170" xr:uid="{26FD2679-6EC1-4BFF-BF86-966E79097DB4}"/>
    <cellStyle name="Note 6 2 2 4_Mes Actual" xfId="42171" xr:uid="{E54C2ABD-D877-4A8D-A0FF-AD4E3B64E4A8}"/>
    <cellStyle name="Note 6 2 2 5" xfId="42172" xr:uid="{6F3522E0-182C-449B-8224-7862638D2D64}"/>
    <cellStyle name="Note 6 2 2 5 2" xfId="42173" xr:uid="{3728588A-8FB9-4FB4-9AC4-100F761671AE}"/>
    <cellStyle name="Note 6 2 2 6" xfId="42174" xr:uid="{26ACA131-0E00-409F-BDB4-0CB9E93B404D}"/>
    <cellStyle name="Note 6 2 2_Mes Actual" xfId="42175" xr:uid="{79FE8F42-BF21-43EA-9ACC-E779A970DD2C}"/>
    <cellStyle name="Note 6 2 3" xfId="42176" xr:uid="{073BF6D6-0443-4FD8-9391-101C647FE4DF}"/>
    <cellStyle name="Note 6 2 3 2" xfId="42177" xr:uid="{00DE7B7C-8F19-435F-A25F-FAB2C2E46305}"/>
    <cellStyle name="Note 6 2 3 2 2" xfId="42178" xr:uid="{4F942ED6-B6FE-491E-81D0-4F39A848FE88}"/>
    <cellStyle name="Note 6 2 3 2 2 2" xfId="42179" xr:uid="{4D20056B-AEBB-4494-B8FD-0F912D7C2BB9}"/>
    <cellStyle name="Note 6 2 3 2 3" xfId="42180" xr:uid="{13D6E1C6-FC10-4B0A-B439-CC31041AB0D0}"/>
    <cellStyle name="Note 6 2 3 2_Mes Actual" xfId="42181" xr:uid="{19BB3673-D5AF-47AA-9130-42CCDCB67C28}"/>
    <cellStyle name="Note 6 2 3 3" xfId="42182" xr:uid="{2D8BB079-8EC3-4990-B45D-BB0AA4B7C1AF}"/>
    <cellStyle name="Note 6 2 3 3 2" xfId="42183" xr:uid="{6690B5C1-55FF-4AA4-B2DC-2B554036A3CE}"/>
    <cellStyle name="Note 6 2 3 3 2 2" xfId="42184" xr:uid="{863E6F6B-9BB8-460B-BB8D-A9D9499E551E}"/>
    <cellStyle name="Note 6 2 3 3 3" xfId="42185" xr:uid="{73170C9E-98AC-4917-805C-2B35880D0762}"/>
    <cellStyle name="Note 6 2 3 3_Mes Actual" xfId="42186" xr:uid="{426C7862-9244-4F83-89B0-AE413CCAA111}"/>
    <cellStyle name="Note 6 2 3 4" xfId="42187" xr:uid="{FF66F9DA-FDFE-4BBE-B97D-4A63BA0DC642}"/>
    <cellStyle name="Note 6 2 3 4 2" xfId="42188" xr:uid="{1A54E4A6-D686-4620-862C-6EE2CE89618B}"/>
    <cellStyle name="Note 6 2 3 5" xfId="42189" xr:uid="{727F307B-8F17-4056-94F8-ADAC606C13A5}"/>
    <cellStyle name="Note 6 2 3 5 2" xfId="42190" xr:uid="{B947FC4A-7E95-4CDE-8444-94F7A8803E45}"/>
    <cellStyle name="Note 6 2 3 6" xfId="42191" xr:uid="{0AE9C97D-9193-4DC9-8D43-DDF2617D72DB}"/>
    <cellStyle name="Note 6 2 3_Mes Actual" xfId="42192" xr:uid="{6C8E27D9-D574-47A2-80B4-B702A3FF6B2A}"/>
    <cellStyle name="Note 6 2 4" xfId="42193" xr:uid="{041DB8B7-FE73-45FC-ADD2-4F658A97CFCF}"/>
    <cellStyle name="Note 6 2 4 2" xfId="42194" xr:uid="{38D49E6E-F85F-429F-928A-CCC132FAA0BE}"/>
    <cellStyle name="Note 6 2 4 2 2" xfId="42195" xr:uid="{CBC42EF4-CD60-4A59-A3C0-54CDB2196269}"/>
    <cellStyle name="Note 6 2 4 3" xfId="42196" xr:uid="{09AC1F90-8022-4F00-95DE-F64711D852C7}"/>
    <cellStyle name="Note 6 2 4_Mes Actual" xfId="42197" xr:uid="{27060BCC-E31E-409B-B94A-815D4503FAB1}"/>
    <cellStyle name="Note 6 2 5" xfId="42198" xr:uid="{92A7A0E7-8D51-4B79-9B96-2F2FFEA24610}"/>
    <cellStyle name="Note 6 2 5 2" xfId="42199" xr:uid="{2BED80D9-FFB9-412E-BE41-C99E440BA4C0}"/>
    <cellStyle name="Note 6 2 5 2 2" xfId="42200" xr:uid="{A52254B2-BF77-4B5A-9D73-DC8271371FDD}"/>
    <cellStyle name="Note 6 2 5 3" xfId="42201" xr:uid="{CD93B6AA-C1B9-4AFD-9034-A16D1DA49BC5}"/>
    <cellStyle name="Note 6 2 5_Mes Actual" xfId="42202" xr:uid="{03EDEC90-FFE2-4FBF-A776-0C0872FBB70C}"/>
    <cellStyle name="Note 6 2 6" xfId="42203" xr:uid="{FFD4711F-6086-4F6B-AC04-2F47B4659E8A}"/>
    <cellStyle name="Note 6 2 6 2" xfId="42204" xr:uid="{D077C54F-CDB3-4D12-9688-216AE4B6859C}"/>
    <cellStyle name="Note 6 2 7" xfId="42205" xr:uid="{AF28A36E-FB23-4B0B-9C7D-9C4234BB84A5}"/>
    <cellStyle name="Note 6 2_Mes Actual" xfId="42206" xr:uid="{678556BC-92E3-46BA-A475-D8FCCB957660}"/>
    <cellStyle name="Note 6 3" xfId="42207" xr:uid="{C6316BD2-4899-4EEA-A32A-4D9B45902B47}"/>
    <cellStyle name="Note 6 3 2" xfId="42208" xr:uid="{6AC58456-CAD2-4E49-B94B-EAFE2C2A2255}"/>
    <cellStyle name="Note 6 3 2 2" xfId="42209" xr:uid="{9065480E-263E-4B5C-94B4-1BD3CA444FC5}"/>
    <cellStyle name="Note 6 3 2 2 2" xfId="42210" xr:uid="{98676E30-736A-4CB8-8692-71801DEEE359}"/>
    <cellStyle name="Note 6 3 2 2 2 2" xfId="42211" xr:uid="{7F6A6872-EC44-4157-A587-D4E92F98EF3D}"/>
    <cellStyle name="Note 6 3 2 2 2 2 2" xfId="42212" xr:uid="{144A4B8F-5A2C-47CF-A5CD-B524C5CD5A61}"/>
    <cellStyle name="Note 6 3 2 2 2 3" xfId="42213" xr:uid="{0370C747-FE31-43C0-A5A2-D91753CB9087}"/>
    <cellStyle name="Note 6 3 2 2 2_Mes Actual" xfId="42214" xr:uid="{564AD25B-66B1-47D2-B332-4BC3C2A0B027}"/>
    <cellStyle name="Note 6 3 2 2 3" xfId="42215" xr:uid="{C239267E-C68A-49C5-82F8-15C23A3352D3}"/>
    <cellStyle name="Note 6 3 2 2 3 2" xfId="42216" xr:uid="{3BBB4414-1828-4B39-9F0E-C047600BDF01}"/>
    <cellStyle name="Note 6 3 2 2 3 2 2" xfId="42217" xr:uid="{B6B14B3E-974E-4C36-BB6C-087F141843D6}"/>
    <cellStyle name="Note 6 3 2 2 3 3" xfId="42218" xr:uid="{69F221A9-0636-4190-B858-4E47747268B0}"/>
    <cellStyle name="Note 6 3 2 2 3_Mes Actual" xfId="42219" xr:uid="{6B980083-D9D4-4982-8922-1023AB94C04F}"/>
    <cellStyle name="Note 6 3 2 2 4" xfId="42220" xr:uid="{BCB5AB54-FE76-44B2-8B20-7FD3C87DD533}"/>
    <cellStyle name="Note 6 3 2 2 4 2" xfId="42221" xr:uid="{A5705487-C67E-40D1-A108-9C1F986F03BB}"/>
    <cellStyle name="Note 6 3 2 2 5" xfId="42222" xr:uid="{A4CC1E48-D735-4408-8AFB-DDC8F6E96D54}"/>
    <cellStyle name="Note 6 3 2 2 5 2" xfId="42223" xr:uid="{B777E91D-B85C-46DA-8BD6-4425854404C4}"/>
    <cellStyle name="Note 6 3 2 2 6" xfId="42224" xr:uid="{84554375-654C-48B5-9258-C06CBC0A9723}"/>
    <cellStyle name="Note 6 3 2 2_Mes Actual" xfId="42225" xr:uid="{AE1C8DA5-2D33-4A61-970D-C172502DAE3D}"/>
    <cellStyle name="Note 6 3 2 3" xfId="42226" xr:uid="{7654E63C-542D-4C32-AB3F-ADE2B0BADB93}"/>
    <cellStyle name="Note 6 3 2 3 2" xfId="42227" xr:uid="{48E5B79A-786A-4753-BCAC-9967DE1EE873}"/>
    <cellStyle name="Note 6 3 2 3 2 2" xfId="42228" xr:uid="{BDCFC880-23C5-420A-BBF7-8E12DB85A94B}"/>
    <cellStyle name="Note 6 3 2 3 3" xfId="42229" xr:uid="{F8E0B514-70CF-4744-BE70-B3C8F1F30A3D}"/>
    <cellStyle name="Note 6 3 2 3_Mes Actual" xfId="42230" xr:uid="{A6C7A2F9-E27B-4097-A725-5BC73103676C}"/>
    <cellStyle name="Note 6 3 2 4" xfId="42231" xr:uid="{2095AFF3-FF3E-4D8A-9045-6AEE86F648AC}"/>
    <cellStyle name="Note 6 3 2 4 2" xfId="42232" xr:uid="{D80AD894-AE09-446B-9783-22898CF30CF5}"/>
    <cellStyle name="Note 6 3 2 4 2 2" xfId="42233" xr:uid="{1D251829-ABB8-4991-A93D-1F9F4238B642}"/>
    <cellStyle name="Note 6 3 2 4 3" xfId="42234" xr:uid="{EB3E04C5-86FF-40A1-96F6-D77F3390BCAD}"/>
    <cellStyle name="Note 6 3 2 4_Mes Actual" xfId="42235" xr:uid="{6FCE5330-A009-4566-BA82-782DA5C615CF}"/>
    <cellStyle name="Note 6 3 2 5" xfId="42236" xr:uid="{342EFC75-944D-4D93-84F9-E79462D1F267}"/>
    <cellStyle name="Note 6 3 2 5 2" xfId="42237" xr:uid="{55C3E1D6-F337-4437-8531-E81D353C1D54}"/>
    <cellStyle name="Note 6 3 2 6" xfId="42238" xr:uid="{A502E9FE-8C03-4D26-9311-23219CC0E19A}"/>
    <cellStyle name="Note 6 3 2_Mes Actual" xfId="42239" xr:uid="{31A17712-7F09-45F4-BA13-DB94F69F91AB}"/>
    <cellStyle name="Note 6 3 3" xfId="42240" xr:uid="{460B650B-6C1C-45F1-905E-0FCFCFAB5B4D}"/>
    <cellStyle name="Note 6 3 3 2" xfId="42241" xr:uid="{129E2D25-F975-417D-9CEA-8EF3373311BF}"/>
    <cellStyle name="Note 6 3 3 2 2" xfId="42242" xr:uid="{A1342469-77ED-4591-9A01-D2CD294E7A07}"/>
    <cellStyle name="Note 6 3 3 2 2 2" xfId="42243" xr:uid="{25269121-9C34-41DA-B3F3-2D93E0968A8C}"/>
    <cellStyle name="Note 6 3 3 2 3" xfId="42244" xr:uid="{6D810AC2-E166-4D4A-A211-6AB44D95DE65}"/>
    <cellStyle name="Note 6 3 3 2_Mes Actual" xfId="42245" xr:uid="{262A76AC-18C8-49AA-9C94-5C4D3F9F3AE7}"/>
    <cellStyle name="Note 6 3 3 3" xfId="42246" xr:uid="{D4A1902F-02C0-4153-AC45-939243779971}"/>
    <cellStyle name="Note 6 3 3 3 2" xfId="42247" xr:uid="{E3D478D1-214A-4900-9600-A0A501D8EC52}"/>
    <cellStyle name="Note 6 3 3 3 2 2" xfId="42248" xr:uid="{266EC46D-5DCD-4BC3-A3F7-9D48E635B8F8}"/>
    <cellStyle name="Note 6 3 3 3 3" xfId="42249" xr:uid="{74AE0025-6C9F-4EA3-B1CD-3DC1B9B528A6}"/>
    <cellStyle name="Note 6 3 3 3_Mes Actual" xfId="42250" xr:uid="{36BFB87B-4FA1-4AFB-A500-5EA6C69FF11D}"/>
    <cellStyle name="Note 6 3 3 4" xfId="42251" xr:uid="{32B19243-B622-4FEF-80B2-183B631F957E}"/>
    <cellStyle name="Note 6 3 3 4 2" xfId="42252" xr:uid="{DF5E8768-B8B0-487A-B147-CA6FD80C15F1}"/>
    <cellStyle name="Note 6 3 3 5" xfId="42253" xr:uid="{BF97D02A-F51D-42AA-BFF9-E04C7F278385}"/>
    <cellStyle name="Note 6 3 3 5 2" xfId="42254" xr:uid="{2D04F64D-3B21-461F-A165-CF4F2C31019E}"/>
    <cellStyle name="Note 6 3 3 6" xfId="42255" xr:uid="{EEAE21A5-0A17-4AD4-9B94-C90A804683EB}"/>
    <cellStyle name="Note 6 3 3_Mes Actual" xfId="42256" xr:uid="{9797362A-828B-4A47-9FC8-9E452418ABC0}"/>
    <cellStyle name="Note 6 3 4" xfId="42257" xr:uid="{95942BB9-392C-43D5-9FED-83AA3E10622C}"/>
    <cellStyle name="Note 6 3 4 2" xfId="42258" xr:uid="{B0AFA19C-0FDC-4894-A591-64AAE194CF92}"/>
    <cellStyle name="Note 6 3 4 2 2" xfId="42259" xr:uid="{FB1CD040-B9B5-4071-906D-EAEFB980331F}"/>
    <cellStyle name="Note 6 3 4 3" xfId="42260" xr:uid="{72EE5454-3BB2-436E-A221-10DEB1D51DDD}"/>
    <cellStyle name="Note 6 3 4_Mes Actual" xfId="42261" xr:uid="{E0E9516B-ABD6-4D12-AD92-6A2A4340F399}"/>
    <cellStyle name="Note 6 3 5" xfId="42262" xr:uid="{14AD2D09-2B3B-4BA8-94C0-4A0B2460B476}"/>
    <cellStyle name="Note 6 3 5 2" xfId="42263" xr:uid="{1C6ED7DC-7CBD-4A70-9178-B9F93F7F9806}"/>
    <cellStyle name="Note 6 3 5 2 2" xfId="42264" xr:uid="{3A115CB9-4F1A-43D3-810C-9CF024F0304D}"/>
    <cellStyle name="Note 6 3 5 3" xfId="42265" xr:uid="{9EE12BB0-FB1D-459D-8E6B-3814EAFC0A49}"/>
    <cellStyle name="Note 6 3 5_Mes Actual" xfId="42266" xr:uid="{C229FB70-8860-4A7A-B1AE-765543C2564B}"/>
    <cellStyle name="Note 6 3 6" xfId="42267" xr:uid="{74639C33-2F3E-44DB-A305-E41D759E3C30}"/>
    <cellStyle name="Note 6 3 6 2" xfId="42268" xr:uid="{D87A862E-1028-4B9B-A70A-CDCA4B81EEBF}"/>
    <cellStyle name="Note 6 3 7" xfId="42269" xr:uid="{AF69C629-EFC8-41DA-8888-A9AA98C790BB}"/>
    <cellStyle name="Note 6 3_Mes Actual" xfId="42270" xr:uid="{649CF127-4C71-46BD-AF7C-313FDCD8FA34}"/>
    <cellStyle name="Note 6 4" xfId="42271" xr:uid="{A4A68E19-532B-40CB-9018-E71CF7F0A584}"/>
    <cellStyle name="Note 6 4 2" xfId="42272" xr:uid="{04AE24F4-E453-4B92-B899-C2CFF97917E2}"/>
    <cellStyle name="Note 6 4 2 2" xfId="42273" xr:uid="{4975E5A0-E134-4BEE-AA2A-AB4DD9D1E69C}"/>
    <cellStyle name="Note 6 4 2 2 2" xfId="42274" xr:uid="{82B9293C-C4FF-4858-966C-DC81E0BDEC93}"/>
    <cellStyle name="Note 6 4 2 2 2 2" xfId="42275" xr:uid="{9E1F685A-7409-4558-A937-D75BCCC87742}"/>
    <cellStyle name="Note 6 4 2 2 3" xfId="42276" xr:uid="{B3136688-4B3F-4AA7-B62F-FB3DBA62104D}"/>
    <cellStyle name="Note 6 4 2 2_Mes Actual" xfId="42277" xr:uid="{09EA0229-F16A-4035-8F91-10A5AF0728F5}"/>
    <cellStyle name="Note 6 4 2 3" xfId="42278" xr:uid="{F05B239E-C2BC-4C46-BCE8-084E382F3426}"/>
    <cellStyle name="Note 6 4 2 3 2" xfId="42279" xr:uid="{9B4108AB-3D63-4491-A67B-F7830509BD1C}"/>
    <cellStyle name="Note 6 4 2 3 2 2" xfId="42280" xr:uid="{C6115125-FC8F-49E8-871B-AABD9EDEA0CC}"/>
    <cellStyle name="Note 6 4 2 3 3" xfId="42281" xr:uid="{0EF33586-E849-490A-9555-5D7F935E28D2}"/>
    <cellStyle name="Note 6 4 2 3_Mes Actual" xfId="42282" xr:uid="{D49642E6-A5E1-4587-8F57-1023C63AC0D3}"/>
    <cellStyle name="Note 6 4 2 4" xfId="42283" xr:uid="{3AB6CD73-F3E1-4EF7-9994-E7F6AE10C3ED}"/>
    <cellStyle name="Note 6 4 2 4 2" xfId="42284" xr:uid="{8B1AE85D-A824-4F8F-BF46-1311D71A7F57}"/>
    <cellStyle name="Note 6 4 2 5" xfId="42285" xr:uid="{11DF0666-E8E0-4383-A47B-9DA6B2E5FF99}"/>
    <cellStyle name="Note 6 4 2 5 2" xfId="42286" xr:uid="{387B40C8-A4F5-4B85-AE3F-020914186455}"/>
    <cellStyle name="Note 6 4 2 6" xfId="42287" xr:uid="{224276F3-D8A2-4C43-90EE-16C0B4EC7D53}"/>
    <cellStyle name="Note 6 4 2_Mes Actual" xfId="42288" xr:uid="{BB481403-79D6-45F8-9EFA-AB002902C56A}"/>
    <cellStyle name="Note 6 4 3" xfId="42289" xr:uid="{66004BF8-3B95-4966-BC77-C6C207758FF2}"/>
    <cellStyle name="Note 6 4 3 2" xfId="42290" xr:uid="{B3857CA5-DADC-45DC-B4D3-418CAC99A82F}"/>
    <cellStyle name="Note 6 4 3 2 2" xfId="42291" xr:uid="{1E86CD0B-6688-4C05-89F5-94F7F2C241B6}"/>
    <cellStyle name="Note 6 4 3 3" xfId="42292" xr:uid="{2CD436DB-B4CB-4187-ABCB-B38FBAFFEB3F}"/>
    <cellStyle name="Note 6 4 3_Mes Actual" xfId="42293" xr:uid="{41DD284C-3B06-4CD6-9FE6-0B22C52FD196}"/>
    <cellStyle name="Note 6 4 4" xfId="42294" xr:uid="{DCC123C5-DDBC-460C-A31D-84EA416C729A}"/>
    <cellStyle name="Note 6 4 4 2" xfId="42295" xr:uid="{7B26C8DB-DE63-4D6B-AC9B-9B6EB3DE32C6}"/>
    <cellStyle name="Note 6 4 4 2 2" xfId="42296" xr:uid="{71C350CF-1EB3-4426-86C9-74A1B97DCE92}"/>
    <cellStyle name="Note 6 4 4 3" xfId="42297" xr:uid="{83E9C2B7-59A8-4382-9ACC-4689DC8CCF13}"/>
    <cellStyle name="Note 6 4 4_Mes Actual" xfId="42298" xr:uid="{E0DE25E2-9BC8-4804-8D2F-F241751D0711}"/>
    <cellStyle name="Note 6 4 5" xfId="42299" xr:uid="{93DAB0C6-385A-4D97-BE3A-4D5E27448A75}"/>
    <cellStyle name="Note 6 4 5 2" xfId="42300" xr:uid="{A2A623B6-428C-4045-9E66-328FA8923AB1}"/>
    <cellStyle name="Note 6 4 6" xfId="42301" xr:uid="{A0CDE2D3-D19A-4544-B3B4-999F18457F16}"/>
    <cellStyle name="Note 6 4_Mes Actual" xfId="42302" xr:uid="{776DFB54-120A-4F0E-85A0-72A206346401}"/>
    <cellStyle name="Note 6 5" xfId="42303" xr:uid="{28069194-531A-4A2E-B355-878E09E44168}"/>
    <cellStyle name="Note 6 5 2" xfId="42304" xr:uid="{EC9E4C94-5E27-4C33-94DD-94E270F8545D}"/>
    <cellStyle name="Note 6 5 2 2" xfId="42305" xr:uid="{48F21EBF-BE9C-4D72-8D21-D855547B3D63}"/>
    <cellStyle name="Note 6 5 2 2 2" xfId="42306" xr:uid="{85DE9018-08AB-4D6C-A9D2-152D3EF0FB6F}"/>
    <cellStyle name="Note 6 5 2 2 2 2" xfId="42307" xr:uid="{EEAA1190-C41E-4825-A5C0-7B763D678F9F}"/>
    <cellStyle name="Note 6 5 2 2 3" xfId="42308" xr:uid="{ECF458EB-83C1-4921-9EE8-138D6E4A1C32}"/>
    <cellStyle name="Note 6 5 2 2_Mes Actual" xfId="42309" xr:uid="{667B4801-B9A8-414D-8D52-BAE4FA2314E6}"/>
    <cellStyle name="Note 6 5 2 3" xfId="42310" xr:uid="{CEEEF08C-2A7C-4609-8640-43EF0988B6D3}"/>
    <cellStyle name="Note 6 5 2 3 2" xfId="42311" xr:uid="{48710A65-D089-49E4-B131-CF4DCDE8C1DA}"/>
    <cellStyle name="Note 6 5 2 3 2 2" xfId="42312" xr:uid="{969622C3-17A0-486B-B8EC-BB40D5277E44}"/>
    <cellStyle name="Note 6 5 2 3 3" xfId="42313" xr:uid="{8FD146C2-11AD-454E-BA0F-F5BC0A334FAB}"/>
    <cellStyle name="Note 6 5 2 3_Mes Actual" xfId="42314" xr:uid="{116B8BEC-1AE9-4F00-9C70-C959392B2F42}"/>
    <cellStyle name="Note 6 5 2 4" xfId="42315" xr:uid="{17474537-87C5-49F4-B56F-1C41AC54429F}"/>
    <cellStyle name="Note 6 5 2 4 2" xfId="42316" xr:uid="{B7707AF3-5018-4389-8748-3B3DB7452C93}"/>
    <cellStyle name="Note 6 5 2 5" xfId="42317" xr:uid="{5E15AF54-7531-485A-8201-0A943C02163D}"/>
    <cellStyle name="Note 6 5 2 5 2" xfId="42318" xr:uid="{9C101693-E16F-4165-9E60-D59FDC1136D1}"/>
    <cellStyle name="Note 6 5 2 6" xfId="42319" xr:uid="{F7B5868E-DD75-4BC2-AB61-2B09E755FBCF}"/>
    <cellStyle name="Note 6 5 2_Mes Actual" xfId="42320" xr:uid="{C5511BD1-0CE1-4A65-A8C1-FD06409A837B}"/>
    <cellStyle name="Note 6 5 3" xfId="42321" xr:uid="{9A24D800-4580-4D36-9A26-0DF195F95F80}"/>
    <cellStyle name="Note 6 5 3 2" xfId="42322" xr:uid="{4E680312-0D77-42B9-A300-31F7BDE883E7}"/>
    <cellStyle name="Note 6 5 3 2 2" xfId="42323" xr:uid="{F971D8A3-445A-44FE-97C8-35731FE89B13}"/>
    <cellStyle name="Note 6 5 3 3" xfId="42324" xr:uid="{86956059-0E3D-4B7B-973E-C819F061DA00}"/>
    <cellStyle name="Note 6 5 3_Mes Actual" xfId="42325" xr:uid="{5064C919-FD8F-4DA7-9161-5201AFEC595A}"/>
    <cellStyle name="Note 6 5 4" xfId="42326" xr:uid="{518BE59C-57E6-4096-8C81-0E8E85150C67}"/>
    <cellStyle name="Note 6 5 4 2" xfId="42327" xr:uid="{3CE61687-D310-43EB-A57F-F7CFBD8A917B}"/>
    <cellStyle name="Note 6 5 4 2 2" xfId="42328" xr:uid="{A07F521C-13E7-4E58-B6CD-8E8916A57644}"/>
    <cellStyle name="Note 6 5 4 3" xfId="42329" xr:uid="{D37C2A1A-2847-4575-A830-ED51D2B9957A}"/>
    <cellStyle name="Note 6 5 4_Mes Actual" xfId="42330" xr:uid="{6185899C-47C1-4FE3-B089-252558001C8A}"/>
    <cellStyle name="Note 6 5 5" xfId="42331" xr:uid="{E032BF80-CDEC-4091-9B2E-577F3F10C0DA}"/>
    <cellStyle name="Note 6 5 5 2" xfId="42332" xr:uid="{68087270-6F11-4BF0-B0B1-AB7B22D6E3A9}"/>
    <cellStyle name="Note 6 5 6" xfId="42333" xr:uid="{6C93D716-049F-4AD0-BCCE-5909EFB409C1}"/>
    <cellStyle name="Note 6 5_Mes Actual" xfId="42334" xr:uid="{FB02E521-5F69-4AA8-88CA-BCCA5F0C7315}"/>
    <cellStyle name="Note 6 6" xfId="42335" xr:uid="{641DCDEF-A619-4E31-A52D-97B519CC098E}"/>
    <cellStyle name="Note 6 6 2" xfId="42336" xr:uid="{1BE1FEA8-E458-4BBD-993E-8B86394E661C}"/>
    <cellStyle name="Note 6 6 2 2" xfId="42337" xr:uid="{FE6851EC-0618-4507-B2A6-13A56210BD38}"/>
    <cellStyle name="Note 6 6 2 2 2" xfId="42338" xr:uid="{5E3BD542-72EA-44CF-9597-D3E08EB1AD82}"/>
    <cellStyle name="Note 6 6 2 3" xfId="42339" xr:uid="{9B488EAE-5105-44D2-AEE8-C0A8E8FBF21D}"/>
    <cellStyle name="Note 6 6 2_Mes Actual" xfId="42340" xr:uid="{C0915FE1-49EC-459D-AFE6-E5B5585FE91F}"/>
    <cellStyle name="Note 6 6 3" xfId="42341" xr:uid="{ED7F1D1B-1104-4526-A5A8-BF0EC9A6372A}"/>
    <cellStyle name="Note 6 6 3 2" xfId="42342" xr:uid="{FBA2D555-2191-4C1A-97DE-2C02740E0AF7}"/>
    <cellStyle name="Note 6 6 3 2 2" xfId="42343" xr:uid="{A5F7926D-2623-424F-BA58-62532978DCD1}"/>
    <cellStyle name="Note 6 6 3 3" xfId="42344" xr:uid="{4E12E621-5C61-4E40-8E62-BEEF35628F4F}"/>
    <cellStyle name="Note 6 6 3_Mes Actual" xfId="42345" xr:uid="{57973C86-0D19-4C1C-BEF4-2E7575F7A0FD}"/>
    <cellStyle name="Note 6 6 4" xfId="42346" xr:uid="{BF6424CC-F947-4D54-9453-814C2C542672}"/>
    <cellStyle name="Note 6 6 4 2" xfId="42347" xr:uid="{37C966C5-C7CE-496A-A07B-565410E95774}"/>
    <cellStyle name="Note 6 6 5" xfId="42348" xr:uid="{8B817BE9-2C0F-491F-B013-BEB1A8CE3C72}"/>
    <cellStyle name="Note 6 6 5 2" xfId="42349" xr:uid="{78924D54-FB58-44EB-B6E3-138488EEA9F0}"/>
    <cellStyle name="Note 6 6 6" xfId="42350" xr:uid="{5CDA596A-699D-453F-BF5C-0CD92D96D7F4}"/>
    <cellStyle name="Note 6 6_Mes Actual" xfId="42351" xr:uid="{EA8CB159-54B8-4AB3-BFC5-F1394F080DE6}"/>
    <cellStyle name="Note 6 7" xfId="42352" xr:uid="{DDCE8BA3-3531-4EA9-9654-DB9968BBE195}"/>
    <cellStyle name="Note 6 7 2" xfId="42353" xr:uid="{5DED709E-F179-4C9F-8DCA-39403B876F35}"/>
    <cellStyle name="Note 6 7 2 2" xfId="42354" xr:uid="{7EB3ADE3-F416-4F6F-B8F1-118E0FB6E242}"/>
    <cellStyle name="Note 6 7 3" xfId="42355" xr:uid="{FF816BDE-7F5D-4940-BC77-FE98636A1847}"/>
    <cellStyle name="Note 6 7_Mes Actual" xfId="42356" xr:uid="{C88F8941-651C-4016-BD73-3F424754A324}"/>
    <cellStyle name="Note 6 8" xfId="42357" xr:uid="{B12DF767-71B2-4D7A-B3B4-0ED2FB37669C}"/>
    <cellStyle name="Note 6 8 2" xfId="42358" xr:uid="{39C050DE-AEFB-4E14-8C8E-665261E09226}"/>
    <cellStyle name="Note 6 8 2 2" xfId="42359" xr:uid="{EB7A4008-6945-48D6-AB34-C2D4C439257E}"/>
    <cellStyle name="Note 6 8 3" xfId="42360" xr:uid="{243149C7-CBA3-49D5-B0F5-31FCE5A8D971}"/>
    <cellStyle name="Note 6 8_Mes Actual" xfId="42361" xr:uid="{1FD4084C-61B6-4E95-81AE-B4BBB092E62F}"/>
    <cellStyle name="Note 6 9" xfId="42362" xr:uid="{315CD336-9DB4-4E6E-8D7B-FD0E568B7BCC}"/>
    <cellStyle name="Note 6 9 2" xfId="42363" xr:uid="{DE695B81-3A38-4221-A679-74667B5E3807}"/>
    <cellStyle name="Note 6_Mes Actual" xfId="42364" xr:uid="{93844AE2-AB4B-4885-B744-CA1E9D7F6EE5}"/>
    <cellStyle name="Note 7" xfId="42365" xr:uid="{BEE9D120-6C85-409C-8151-1DFEE1642294}"/>
    <cellStyle name="Note 7 10" xfId="42366" xr:uid="{CEA8845A-F785-4FDE-BAC1-EB8FC7F05A73}"/>
    <cellStyle name="Note 7 11" xfId="42367" xr:uid="{125C4E32-C70E-464E-B736-D36C1F10B63F}"/>
    <cellStyle name="Note 7 2" xfId="42368" xr:uid="{5C92C4E6-0066-4368-857D-516449F3FB8C}"/>
    <cellStyle name="Note 7 2 2" xfId="42369" xr:uid="{D148A424-261C-44AD-B29C-E87A9562D767}"/>
    <cellStyle name="Note 7 2 2 2" xfId="42370" xr:uid="{99561258-DEC2-42A0-8001-0B3FD6B70658}"/>
    <cellStyle name="Note 7 2 2 2 2" xfId="42371" xr:uid="{1230ACF6-F071-49DC-B5B0-E5E1651FC41D}"/>
    <cellStyle name="Note 7 2 2 2 2 2" xfId="42372" xr:uid="{27FDF0A9-0E00-40E9-90E0-D8D6D0342C78}"/>
    <cellStyle name="Note 7 2 2 2 2 2 2" xfId="42373" xr:uid="{7D80A664-26A6-4406-90C0-1C715C240D72}"/>
    <cellStyle name="Note 7 2 2 2 2 3" xfId="42374" xr:uid="{8400F690-546F-4BC6-8EDC-407707715D0C}"/>
    <cellStyle name="Note 7 2 2 2 2_Mes Actual" xfId="42375" xr:uid="{96ECDAA2-D41A-4DD1-977A-15C327897229}"/>
    <cellStyle name="Note 7 2 2 2 3" xfId="42376" xr:uid="{65934225-8502-484C-A533-8FE8D88D9466}"/>
    <cellStyle name="Note 7 2 2 2 3 2" xfId="42377" xr:uid="{AA3BBCD6-54BB-430C-82C8-8EF477A57F92}"/>
    <cellStyle name="Note 7 2 2 2 3 2 2" xfId="42378" xr:uid="{2A69E16F-8913-486A-87D3-CDA24933FDC2}"/>
    <cellStyle name="Note 7 2 2 2 3 3" xfId="42379" xr:uid="{EDBA5D60-042A-4046-98BD-808858A0F30A}"/>
    <cellStyle name="Note 7 2 2 2 3_Mes Actual" xfId="42380" xr:uid="{B3DAAB46-79F7-4F05-838A-3CDDFF701667}"/>
    <cellStyle name="Note 7 2 2 2 4" xfId="42381" xr:uid="{31E06EC9-A13E-4973-94FB-40EC8C7D27A1}"/>
    <cellStyle name="Note 7 2 2 2 4 2" xfId="42382" xr:uid="{0C6E8CAC-FCE1-4870-B624-2C04BD0F7721}"/>
    <cellStyle name="Note 7 2 2 2 5" xfId="42383" xr:uid="{E0F131EC-5888-40A2-8290-DD1CD3375D46}"/>
    <cellStyle name="Note 7 2 2 2 5 2" xfId="42384" xr:uid="{5EFFE35E-0510-4C49-83E7-0C18BDD33A19}"/>
    <cellStyle name="Note 7 2 2 2 6" xfId="42385" xr:uid="{AF707847-42C0-4147-B5A1-D951B134C39F}"/>
    <cellStyle name="Note 7 2 2 2_Mes Actual" xfId="42386" xr:uid="{333DD2AE-499B-4680-8696-CECC11620DB6}"/>
    <cellStyle name="Note 7 2 2 3" xfId="42387" xr:uid="{449E0742-CEB6-40C8-8BCF-1D49640D191C}"/>
    <cellStyle name="Note 7 2 2 3 2" xfId="42388" xr:uid="{FF5C0B24-C7A4-432D-B91D-B59A3394BF8A}"/>
    <cellStyle name="Note 7 2 2 3 2 2" xfId="42389" xr:uid="{FD9BE138-D4CC-4582-B271-F561BD5BE382}"/>
    <cellStyle name="Note 7 2 2 3 3" xfId="42390" xr:uid="{BE5D0DDA-0C52-47AD-9415-EE78C2A4D169}"/>
    <cellStyle name="Note 7 2 2 3_Mes Actual" xfId="42391" xr:uid="{16B1D4F6-B5D8-4CDB-B1BE-A3F7DE342E52}"/>
    <cellStyle name="Note 7 2 2 4" xfId="42392" xr:uid="{2E297EAC-B841-4D52-8821-0CFA8373DE11}"/>
    <cellStyle name="Note 7 2 2 4 2" xfId="42393" xr:uid="{885E3BF0-2EDD-479D-82DE-14196446949A}"/>
    <cellStyle name="Note 7 2 2 4 2 2" xfId="42394" xr:uid="{BAEAFB67-B77F-423C-935F-B0283074F885}"/>
    <cellStyle name="Note 7 2 2 4 3" xfId="42395" xr:uid="{DE889D68-2DBF-4983-9A78-3609777638D0}"/>
    <cellStyle name="Note 7 2 2 4_Mes Actual" xfId="42396" xr:uid="{5E863FB2-C3D8-4894-BFC4-E8BCEC2BA71B}"/>
    <cellStyle name="Note 7 2 2 5" xfId="42397" xr:uid="{8909B50C-7B77-4A6A-B049-41393E9F8C57}"/>
    <cellStyle name="Note 7 2 2 5 2" xfId="42398" xr:uid="{E8BA9AAD-81F0-4BA0-B95F-27A59EABE862}"/>
    <cellStyle name="Note 7 2 2 6" xfId="42399" xr:uid="{A2D38D90-5762-4B9F-840F-BF9B2F5C76B0}"/>
    <cellStyle name="Note 7 2 2_Mes Actual" xfId="42400" xr:uid="{445FE25A-E5B4-4E7F-96DD-BB4D72210D46}"/>
    <cellStyle name="Note 7 2 3" xfId="42401" xr:uid="{82D039EF-EE95-4151-807F-211263467E00}"/>
    <cellStyle name="Note 7 2 3 2" xfId="42402" xr:uid="{EE04942E-6BA8-4935-BE8B-95D242D7F054}"/>
    <cellStyle name="Note 7 2 3 2 2" xfId="42403" xr:uid="{B196BE1B-9BE5-487D-8E00-937165ACB876}"/>
    <cellStyle name="Note 7 2 3 2 2 2" xfId="42404" xr:uid="{C91C7A59-0908-4741-87FB-C013626DA01C}"/>
    <cellStyle name="Note 7 2 3 2 3" xfId="42405" xr:uid="{FBA39554-A008-4AFD-9097-E3B5B2147F4E}"/>
    <cellStyle name="Note 7 2 3 2_Mes Actual" xfId="42406" xr:uid="{B6BD351A-09F0-4CB3-9EB4-D6E82432CFFA}"/>
    <cellStyle name="Note 7 2 3 3" xfId="42407" xr:uid="{D906F99C-1420-4626-AD0A-9BB24F946272}"/>
    <cellStyle name="Note 7 2 3 3 2" xfId="42408" xr:uid="{82AAABA6-081D-4804-A674-832FAFFDAB51}"/>
    <cellStyle name="Note 7 2 3 3 2 2" xfId="42409" xr:uid="{84DC4B3F-8F88-4847-85A1-A2505003C789}"/>
    <cellStyle name="Note 7 2 3 3 3" xfId="42410" xr:uid="{75EB8DF5-2667-4507-B738-984462D8BD37}"/>
    <cellStyle name="Note 7 2 3 3_Mes Actual" xfId="42411" xr:uid="{29B06857-A078-486F-828D-BB4AFB1A5D6D}"/>
    <cellStyle name="Note 7 2 3 4" xfId="42412" xr:uid="{74ACE848-B950-415D-940F-10AC82DB7740}"/>
    <cellStyle name="Note 7 2 3 4 2" xfId="42413" xr:uid="{EE60DDB2-7218-4282-B626-861449C29198}"/>
    <cellStyle name="Note 7 2 3 5" xfId="42414" xr:uid="{CC6EC718-722E-4DB1-8940-A337F087894B}"/>
    <cellStyle name="Note 7 2 3 5 2" xfId="42415" xr:uid="{2DB471FD-664C-4EFF-B461-036CFC2D85DA}"/>
    <cellStyle name="Note 7 2 3 6" xfId="42416" xr:uid="{8CF77A00-AD47-4304-A367-2F53198693D8}"/>
    <cellStyle name="Note 7 2 3_Mes Actual" xfId="42417" xr:uid="{EF82D6F5-936C-4D12-B702-C974FC18D774}"/>
    <cellStyle name="Note 7 2 4" xfId="42418" xr:uid="{B0B5239E-ACC2-4C73-AF45-8D7F5216A20B}"/>
    <cellStyle name="Note 7 2 4 2" xfId="42419" xr:uid="{C0F88EC7-DBDB-4E31-9277-4D3421AA02B0}"/>
    <cellStyle name="Note 7 2 4 2 2" xfId="42420" xr:uid="{FF5D0A75-8D08-47B0-A7E9-E4E2ECF5AD9A}"/>
    <cellStyle name="Note 7 2 4 3" xfId="42421" xr:uid="{B714471B-2EA9-414B-9CE9-35D7263CC302}"/>
    <cellStyle name="Note 7 2 4_Mes Actual" xfId="42422" xr:uid="{6D9A59F6-CF7E-4D46-B76F-84C24CB5BEDF}"/>
    <cellStyle name="Note 7 2 5" xfId="42423" xr:uid="{50F8E993-70D7-4664-A4DE-473BD9271C20}"/>
    <cellStyle name="Note 7 2 5 2" xfId="42424" xr:uid="{9BA66ABA-EA5B-49AA-88C1-FDDC1F248D21}"/>
    <cellStyle name="Note 7 2 5 2 2" xfId="42425" xr:uid="{6F36DCCD-2840-456B-9D24-18CEC2190B95}"/>
    <cellStyle name="Note 7 2 5 3" xfId="42426" xr:uid="{C8203D25-6C70-40BB-9A40-44BF62B727F7}"/>
    <cellStyle name="Note 7 2 5_Mes Actual" xfId="42427" xr:uid="{59A4F8F2-D574-4B63-A4D7-38F63A07D722}"/>
    <cellStyle name="Note 7 2 6" xfId="42428" xr:uid="{16E7BEBF-E02B-4645-AD1A-AA5E6375D0DA}"/>
    <cellStyle name="Note 7 2 6 2" xfId="42429" xr:uid="{19FE077B-488C-45A1-8FD3-954595A4C82C}"/>
    <cellStyle name="Note 7 2 7" xfId="42430" xr:uid="{075D0AD2-1B87-46B1-A52F-1EB0E127839C}"/>
    <cellStyle name="Note 7 2_Mes Actual" xfId="42431" xr:uid="{C2BE7CE3-83F7-4016-B2DF-2634A6EFD133}"/>
    <cellStyle name="Note 7 3" xfId="42432" xr:uid="{991FC88E-B411-4959-8CEA-5D5532F99050}"/>
    <cellStyle name="Note 7 3 2" xfId="42433" xr:uid="{62927AD1-735A-45F9-9DF8-BB647D002ABA}"/>
    <cellStyle name="Note 7 3 2 2" xfId="42434" xr:uid="{7DCC05A9-57B3-4DD5-A25A-C8F2166543A1}"/>
    <cellStyle name="Note 7 3 2 2 2" xfId="42435" xr:uid="{B5ACC4A7-0E2E-4AC8-9885-8C6CB3988D9C}"/>
    <cellStyle name="Note 7 3 2 2 2 2" xfId="42436" xr:uid="{CA594EA6-011F-4584-B034-C0EC3CB53F24}"/>
    <cellStyle name="Note 7 3 2 2 2 2 2" xfId="42437" xr:uid="{7F37384C-51AC-4256-B8A5-1A67908516A6}"/>
    <cellStyle name="Note 7 3 2 2 2 3" xfId="42438" xr:uid="{6AB250F5-9A8F-4CB5-8901-5C72F2FB6B86}"/>
    <cellStyle name="Note 7 3 2 2 2_Mes Actual" xfId="42439" xr:uid="{F81131C0-3D89-4550-973A-FBE06B8AD54D}"/>
    <cellStyle name="Note 7 3 2 2 3" xfId="42440" xr:uid="{29BAF5EF-154E-4400-8471-24D4635983D9}"/>
    <cellStyle name="Note 7 3 2 2 3 2" xfId="42441" xr:uid="{029BA605-572D-4DA8-8FEC-380712DD806F}"/>
    <cellStyle name="Note 7 3 2 2 3 2 2" xfId="42442" xr:uid="{9D547BD1-FCCD-4F77-96CF-71F8481B07B5}"/>
    <cellStyle name="Note 7 3 2 2 3 3" xfId="42443" xr:uid="{E2F2A700-B5C5-44FC-A55A-8C45C44265BC}"/>
    <cellStyle name="Note 7 3 2 2 3_Mes Actual" xfId="42444" xr:uid="{42A60194-09DD-4D85-855E-612BFC83A708}"/>
    <cellStyle name="Note 7 3 2 2 4" xfId="42445" xr:uid="{F49B8184-0F3E-486B-A540-81CD957E53EA}"/>
    <cellStyle name="Note 7 3 2 2 4 2" xfId="42446" xr:uid="{344240BC-0984-4772-ABA4-604D9039C820}"/>
    <cellStyle name="Note 7 3 2 2 5" xfId="42447" xr:uid="{FCD9D0D2-2002-46E4-B6F0-74328D0EC2EB}"/>
    <cellStyle name="Note 7 3 2 2 5 2" xfId="42448" xr:uid="{D52228C5-D3BD-478C-8851-360D6CBF3A3A}"/>
    <cellStyle name="Note 7 3 2 2 6" xfId="42449" xr:uid="{9A67689F-CF2B-4D99-8A52-393A23089397}"/>
    <cellStyle name="Note 7 3 2 2_Mes Actual" xfId="42450" xr:uid="{3B9B4665-3180-4F1D-B855-3C20F4D890CD}"/>
    <cellStyle name="Note 7 3 2 3" xfId="42451" xr:uid="{B9C745E5-B65A-4CD7-9337-A59713C86AF0}"/>
    <cellStyle name="Note 7 3 2 3 2" xfId="42452" xr:uid="{64C1DA79-350D-4D5D-AC87-4BD6A89487BA}"/>
    <cellStyle name="Note 7 3 2 3 2 2" xfId="42453" xr:uid="{DDD1FCF0-9FE1-4CF4-8840-D3DC2E314996}"/>
    <cellStyle name="Note 7 3 2 3 3" xfId="42454" xr:uid="{04A8E27A-93A1-419A-9689-3AF324748D9A}"/>
    <cellStyle name="Note 7 3 2 3_Mes Actual" xfId="42455" xr:uid="{4176C172-BBB1-45C4-9C60-865B46ED25BA}"/>
    <cellStyle name="Note 7 3 2 4" xfId="42456" xr:uid="{F84FD099-9A89-46FC-B4FA-CEB7DECED07C}"/>
    <cellStyle name="Note 7 3 2 4 2" xfId="42457" xr:uid="{B54EC475-3E3A-4464-ADD1-B0131D8274C7}"/>
    <cellStyle name="Note 7 3 2 4 2 2" xfId="42458" xr:uid="{1EA8AFD6-3444-4CF2-B030-17BF6BAAF482}"/>
    <cellStyle name="Note 7 3 2 4 3" xfId="42459" xr:uid="{57B486CA-1B6D-4084-A61A-593FD6016F73}"/>
    <cellStyle name="Note 7 3 2 4_Mes Actual" xfId="42460" xr:uid="{597C7AB9-D289-4062-8879-F4DA8ED53153}"/>
    <cellStyle name="Note 7 3 2 5" xfId="42461" xr:uid="{43B19414-BB56-4B51-B1F0-61EF7C343F96}"/>
    <cellStyle name="Note 7 3 2 5 2" xfId="42462" xr:uid="{4C127192-0D96-47FD-90F0-48D364054D51}"/>
    <cellStyle name="Note 7 3 2 6" xfId="42463" xr:uid="{39AC3EB6-FB44-4437-A64C-25B9C5AB26AE}"/>
    <cellStyle name="Note 7 3 2_Mes Actual" xfId="42464" xr:uid="{F796D6B3-D823-46BF-A47A-B7AD16E3DEDF}"/>
    <cellStyle name="Note 7 3 3" xfId="42465" xr:uid="{9BD22CA6-872B-4FE7-ADA1-2FCA32B0C7C7}"/>
    <cellStyle name="Note 7 3 3 2" xfId="42466" xr:uid="{844A5023-8D70-4B35-A749-9862D94EE612}"/>
    <cellStyle name="Note 7 3 3 2 2" xfId="42467" xr:uid="{88F7F909-7506-4C2E-85F5-42699874BCBE}"/>
    <cellStyle name="Note 7 3 3 2 2 2" xfId="42468" xr:uid="{8ED927F7-FB6F-43CF-A321-737A46F13CE4}"/>
    <cellStyle name="Note 7 3 3 2 3" xfId="42469" xr:uid="{D39EDB05-702F-4FF7-8F7E-31E67EDB131A}"/>
    <cellStyle name="Note 7 3 3 2_Mes Actual" xfId="42470" xr:uid="{FF70FDBE-65E6-4A9B-B8FE-7983AFBE4487}"/>
    <cellStyle name="Note 7 3 3 3" xfId="42471" xr:uid="{5A943D20-92A9-4015-9CB8-7379D361739B}"/>
    <cellStyle name="Note 7 3 3 3 2" xfId="42472" xr:uid="{63AD55D7-9BCB-4E85-A54E-7576993757EA}"/>
    <cellStyle name="Note 7 3 3 3 2 2" xfId="42473" xr:uid="{8D515CD3-886C-4799-BA48-6384EA668ACC}"/>
    <cellStyle name="Note 7 3 3 3 3" xfId="42474" xr:uid="{38A83B72-AD1D-4326-9F2B-B378A08BE886}"/>
    <cellStyle name="Note 7 3 3 3_Mes Actual" xfId="42475" xr:uid="{CE09C813-0195-4C62-AD0C-1E9FF83B0C36}"/>
    <cellStyle name="Note 7 3 3 4" xfId="42476" xr:uid="{1E75C828-3008-48C5-BB52-3F59E60EEFEF}"/>
    <cellStyle name="Note 7 3 3 4 2" xfId="42477" xr:uid="{E290F08E-5D1D-4580-A7EC-2D2BBD457829}"/>
    <cellStyle name="Note 7 3 3 5" xfId="42478" xr:uid="{590D3CEA-ED47-44B7-8D16-065606A35711}"/>
    <cellStyle name="Note 7 3 3 5 2" xfId="42479" xr:uid="{3BCB938E-C5B3-4E4F-8899-47F45547B36A}"/>
    <cellStyle name="Note 7 3 3 6" xfId="42480" xr:uid="{8F7B7274-626E-4D05-96CD-1998B4767054}"/>
    <cellStyle name="Note 7 3 3_Mes Actual" xfId="42481" xr:uid="{DCB2E24F-79EB-453F-8CBE-E4113AEC6C55}"/>
    <cellStyle name="Note 7 3 4" xfId="42482" xr:uid="{4FAC0171-0C98-4720-8054-E32C272902C6}"/>
    <cellStyle name="Note 7 3 4 2" xfId="42483" xr:uid="{F370E42E-7016-4520-A129-A5664AA9EDB8}"/>
    <cellStyle name="Note 7 3 4 2 2" xfId="42484" xr:uid="{9FEF509A-7A62-4432-9C87-59C53039CB15}"/>
    <cellStyle name="Note 7 3 4 3" xfId="42485" xr:uid="{258887F7-72ED-490A-885C-1A022804AD2C}"/>
    <cellStyle name="Note 7 3 4_Mes Actual" xfId="42486" xr:uid="{34A77307-780E-4AE8-9114-1339E02654EC}"/>
    <cellStyle name="Note 7 3 5" xfId="42487" xr:uid="{41DB1275-3BD3-4C8E-B845-89E1D41552EA}"/>
    <cellStyle name="Note 7 3 5 2" xfId="42488" xr:uid="{BF8FD89B-7367-4E18-A024-F4009D73149A}"/>
    <cellStyle name="Note 7 3 5 2 2" xfId="42489" xr:uid="{371B8991-1D63-41C3-AE80-98D3B5B00140}"/>
    <cellStyle name="Note 7 3 5 3" xfId="42490" xr:uid="{6FF9E313-E1DA-4EA0-A3F2-FC63BF1F7919}"/>
    <cellStyle name="Note 7 3 5_Mes Actual" xfId="42491" xr:uid="{49BD9AF1-DECE-4A35-9BDC-B0A417FFAB14}"/>
    <cellStyle name="Note 7 3 6" xfId="42492" xr:uid="{2330A96E-7934-485C-A839-704A859C09B6}"/>
    <cellStyle name="Note 7 3 6 2" xfId="42493" xr:uid="{35E6B88C-0007-4C37-9418-35B5B57B04E6}"/>
    <cellStyle name="Note 7 3 7" xfId="42494" xr:uid="{B9A45685-8BBD-45C0-9225-2EF35FD89302}"/>
    <cellStyle name="Note 7 3_Mes Actual" xfId="42495" xr:uid="{B1C15112-956B-4512-BED2-149D1408A510}"/>
    <cellStyle name="Note 7 4" xfId="42496" xr:uid="{10AEA665-F243-496A-9F46-8CD8879E994E}"/>
    <cellStyle name="Note 7 4 2" xfId="42497" xr:uid="{A69DD94F-C656-4556-9CAD-DA711FC41AF6}"/>
    <cellStyle name="Note 7 4 2 2" xfId="42498" xr:uid="{7F44D1AB-6DDB-4E00-8B18-4F9624F0B3BD}"/>
    <cellStyle name="Note 7 4 2 2 2" xfId="42499" xr:uid="{B536711B-4F92-450C-80D1-259383493E5A}"/>
    <cellStyle name="Note 7 4 2 2 2 2" xfId="42500" xr:uid="{8FDBEB59-5B99-45AA-84B9-325786526099}"/>
    <cellStyle name="Note 7 4 2 2 3" xfId="42501" xr:uid="{AEC30305-3DEA-4056-AE1F-B4EF039E89AB}"/>
    <cellStyle name="Note 7 4 2 2_Mes Actual" xfId="42502" xr:uid="{0C715ABC-3F28-4959-9F32-D3E0AADC9551}"/>
    <cellStyle name="Note 7 4 2 3" xfId="42503" xr:uid="{94EC97B8-7C36-4652-B83F-1DA0BD6046B3}"/>
    <cellStyle name="Note 7 4 2 3 2" xfId="42504" xr:uid="{49DC9D68-DB88-4A66-9CE5-7CFFA8BB34A8}"/>
    <cellStyle name="Note 7 4 2 3 2 2" xfId="42505" xr:uid="{3B09C775-B9E1-438B-9566-2FCB0003959E}"/>
    <cellStyle name="Note 7 4 2 3 3" xfId="42506" xr:uid="{D2114B98-F867-45F7-ACB2-89FE6C40ABDA}"/>
    <cellStyle name="Note 7 4 2 3_Mes Actual" xfId="42507" xr:uid="{D6EE6F9A-8DED-4206-803A-11DC2EE2B11A}"/>
    <cellStyle name="Note 7 4 2 4" xfId="42508" xr:uid="{2A77F331-A72C-461A-BF83-C2A55C93556D}"/>
    <cellStyle name="Note 7 4 2 4 2" xfId="42509" xr:uid="{9E86ABD1-71E2-4A24-A9D4-1C9E76529885}"/>
    <cellStyle name="Note 7 4 2 5" xfId="42510" xr:uid="{66332DC8-31A1-47AD-804D-7A54380C835D}"/>
    <cellStyle name="Note 7 4 2 5 2" xfId="42511" xr:uid="{A576079B-F34C-4CE9-AAFF-41525A1A7408}"/>
    <cellStyle name="Note 7 4 2 6" xfId="42512" xr:uid="{004FF24E-7333-4984-8654-FB5C66198F1A}"/>
    <cellStyle name="Note 7 4 2_Mes Actual" xfId="42513" xr:uid="{04EF7BA6-3289-41A8-BEB7-B772D799B947}"/>
    <cellStyle name="Note 7 4 3" xfId="42514" xr:uid="{444A462E-6A76-4411-A0CA-0A4163423695}"/>
    <cellStyle name="Note 7 4 3 2" xfId="42515" xr:uid="{8A79A5C8-45DA-48F1-9D40-DF25E96D9352}"/>
    <cellStyle name="Note 7 4 3 2 2" xfId="42516" xr:uid="{483BFBF4-74EC-43D7-A7A9-07BDDEC6B7BD}"/>
    <cellStyle name="Note 7 4 3 3" xfId="42517" xr:uid="{2C468459-63FE-45C0-98B2-EA180AEC0DC0}"/>
    <cellStyle name="Note 7 4 3_Mes Actual" xfId="42518" xr:uid="{756A76F2-86F8-43CB-8AB2-DDE416EC1C69}"/>
    <cellStyle name="Note 7 4 4" xfId="42519" xr:uid="{7398639C-EAFD-44C2-9588-257AA47BEFDA}"/>
    <cellStyle name="Note 7 4 4 2" xfId="42520" xr:uid="{483D7C5E-1269-4358-9BA8-624478B48310}"/>
    <cellStyle name="Note 7 4 4 2 2" xfId="42521" xr:uid="{49CCBAC8-F64A-4E77-81D6-28C12D22B761}"/>
    <cellStyle name="Note 7 4 4 3" xfId="42522" xr:uid="{C11DD9E3-B0B1-4B14-AE34-56542893F3FD}"/>
    <cellStyle name="Note 7 4 4_Mes Actual" xfId="42523" xr:uid="{E34D7760-6FE2-42B0-8BEC-7872A75E4E2A}"/>
    <cellStyle name="Note 7 4 5" xfId="42524" xr:uid="{C1F1395F-B6C1-4BD3-AE63-50770F5CBFEA}"/>
    <cellStyle name="Note 7 4 5 2" xfId="42525" xr:uid="{471A79C9-DF4C-4CA8-BE08-B76888DDE498}"/>
    <cellStyle name="Note 7 4 6" xfId="42526" xr:uid="{EF3B43B0-095C-4953-80C7-CCB8C277861F}"/>
    <cellStyle name="Note 7 4_Mes Actual" xfId="42527" xr:uid="{666D1314-42F9-4EFC-99CC-440DC2D8B9E5}"/>
    <cellStyle name="Note 7 5" xfId="42528" xr:uid="{601D23CA-A5C0-4CA7-AAEF-6E3848962771}"/>
    <cellStyle name="Note 7 5 2" xfId="42529" xr:uid="{748BEEF3-0FBD-4D62-A59A-4A4C9FD61E1D}"/>
    <cellStyle name="Note 7 5 2 2" xfId="42530" xr:uid="{F42F0BB6-0713-4BA9-9216-16EDB5E4408D}"/>
    <cellStyle name="Note 7 5 2 2 2" xfId="42531" xr:uid="{B3C795D1-99D3-4A91-A6E2-A474B1E6E9F6}"/>
    <cellStyle name="Note 7 5 2 2 2 2" xfId="42532" xr:uid="{DEDEA2FB-669B-4913-AAEB-4B4487C6BE68}"/>
    <cellStyle name="Note 7 5 2 2 3" xfId="42533" xr:uid="{C0B9B590-A026-4AE3-B89A-ADD07E6CFA74}"/>
    <cellStyle name="Note 7 5 2 2_Mes Actual" xfId="42534" xr:uid="{0A3DF533-BBEB-4C29-A18F-EFD979A2E31E}"/>
    <cellStyle name="Note 7 5 2 3" xfId="42535" xr:uid="{A68404B1-7DDB-4D68-BCE6-125CA0065AC0}"/>
    <cellStyle name="Note 7 5 2 3 2" xfId="42536" xr:uid="{1060586A-5D0A-48C0-85D3-3898EDE72932}"/>
    <cellStyle name="Note 7 5 2 3 2 2" xfId="42537" xr:uid="{B3AAB8B9-D45E-4456-AF34-72E1A4479EA6}"/>
    <cellStyle name="Note 7 5 2 3 3" xfId="42538" xr:uid="{4803EC44-9A61-4954-9B0C-63F315CF0039}"/>
    <cellStyle name="Note 7 5 2 3_Mes Actual" xfId="42539" xr:uid="{3D5A07EA-96FA-49A3-81B8-8FC4F5DC9D54}"/>
    <cellStyle name="Note 7 5 2 4" xfId="42540" xr:uid="{DBC3AD68-1109-4724-8428-723D92FA117F}"/>
    <cellStyle name="Note 7 5 2 4 2" xfId="42541" xr:uid="{0E07ACFE-0D01-41E8-9745-5C5BBA3890B8}"/>
    <cellStyle name="Note 7 5 2 5" xfId="42542" xr:uid="{2447B1E2-1A1C-4848-B681-C3C744326BF0}"/>
    <cellStyle name="Note 7 5 2 5 2" xfId="42543" xr:uid="{836B1B37-C0A2-444A-AC5A-4DE9E82E4A44}"/>
    <cellStyle name="Note 7 5 2 6" xfId="42544" xr:uid="{B8DA64A1-B08C-46FD-989B-90C38D32A566}"/>
    <cellStyle name="Note 7 5 2_Mes Actual" xfId="42545" xr:uid="{B71A2140-1C01-4D5E-B0DD-9901D04C8BB8}"/>
    <cellStyle name="Note 7 5 3" xfId="42546" xr:uid="{65A37593-5725-423B-9C23-8740DDE1AE7E}"/>
    <cellStyle name="Note 7 5 3 2" xfId="42547" xr:uid="{5B42289D-9451-4E87-8217-B5E614F9DC34}"/>
    <cellStyle name="Note 7 5 3 2 2" xfId="42548" xr:uid="{F4C314DF-12E5-494C-BFDA-2470012EA00B}"/>
    <cellStyle name="Note 7 5 3 3" xfId="42549" xr:uid="{94DBA5F2-A48A-4216-9846-D7E80449BA67}"/>
    <cellStyle name="Note 7 5 3_Mes Actual" xfId="42550" xr:uid="{D0634785-80EF-46E0-901A-F92571C75319}"/>
    <cellStyle name="Note 7 5 4" xfId="42551" xr:uid="{918FB28A-DB32-458A-BBE2-D1CC6568C159}"/>
    <cellStyle name="Note 7 5 4 2" xfId="42552" xr:uid="{AA752EAA-370A-4065-82C3-700795C06694}"/>
    <cellStyle name="Note 7 5 4 2 2" xfId="42553" xr:uid="{3DC8CDD2-AFF2-44DA-B3C1-88095509318F}"/>
    <cellStyle name="Note 7 5 4 3" xfId="42554" xr:uid="{63897ED7-3044-48A8-955C-2730467C869E}"/>
    <cellStyle name="Note 7 5 4_Mes Actual" xfId="42555" xr:uid="{9ED26FAD-0716-4DC2-A9D5-C9DDCF41597F}"/>
    <cellStyle name="Note 7 5 5" xfId="42556" xr:uid="{9563E91D-9CD4-411E-8A40-69B05A7416B8}"/>
    <cellStyle name="Note 7 5 5 2" xfId="42557" xr:uid="{EF8AD239-16EB-40FF-B1E3-1AC1DEDA384E}"/>
    <cellStyle name="Note 7 5 6" xfId="42558" xr:uid="{CD2E7F00-0CA5-4097-9054-ADF931BE0D99}"/>
    <cellStyle name="Note 7 5_Mes Actual" xfId="42559" xr:uid="{F9890787-06FF-4957-8FBA-39DC2BABC725}"/>
    <cellStyle name="Note 7 6" xfId="42560" xr:uid="{336141DF-B3F8-4B36-AE3C-890C4752B466}"/>
    <cellStyle name="Note 7 6 2" xfId="42561" xr:uid="{904370DB-0C33-49C7-B343-E58B72BF94A4}"/>
    <cellStyle name="Note 7 6 2 2" xfId="42562" xr:uid="{15F8179A-88C6-4EC5-8C4E-E7A018EEA0A0}"/>
    <cellStyle name="Note 7 6 2 2 2" xfId="42563" xr:uid="{B9180F8A-672E-40B4-A021-F3F38140B2EF}"/>
    <cellStyle name="Note 7 6 2 3" xfId="42564" xr:uid="{1584F840-8B4A-4C87-9908-E4E04913262C}"/>
    <cellStyle name="Note 7 6 2_Mes Actual" xfId="42565" xr:uid="{4D866679-0874-41DB-9224-22A55C3AAEE4}"/>
    <cellStyle name="Note 7 6 3" xfId="42566" xr:uid="{EEC1E4CB-3230-42BD-89F0-B7E6E83BC71B}"/>
    <cellStyle name="Note 7 6 3 2" xfId="42567" xr:uid="{CB2B85B6-E095-44FE-9BFA-8716944BBD7B}"/>
    <cellStyle name="Note 7 6 3 2 2" xfId="42568" xr:uid="{03A19280-EFEF-40DD-9929-9D45F7ACB9C0}"/>
    <cellStyle name="Note 7 6 3 3" xfId="42569" xr:uid="{D1EFA620-A045-4F08-88C4-5B35FD2BE30A}"/>
    <cellStyle name="Note 7 6 3_Mes Actual" xfId="42570" xr:uid="{568C4AC9-112E-4573-942F-6798E6C0A58E}"/>
    <cellStyle name="Note 7 6 4" xfId="42571" xr:uid="{C69C3A03-4D3A-4D36-AD02-B6DD33E02405}"/>
    <cellStyle name="Note 7 6 4 2" xfId="42572" xr:uid="{3D18B4B4-B53A-4B09-9CAD-9E092310A157}"/>
    <cellStyle name="Note 7 6 5" xfId="42573" xr:uid="{2BC48C22-4194-49A6-9B44-41836E8E025D}"/>
    <cellStyle name="Note 7 6 5 2" xfId="42574" xr:uid="{93F9A242-B0F4-4085-86B2-9BBFDF2BC188}"/>
    <cellStyle name="Note 7 6 6" xfId="42575" xr:uid="{2128FFA0-040E-42B2-AD78-CB5CA2ABFB24}"/>
    <cellStyle name="Note 7 6_Mes Actual" xfId="42576" xr:uid="{94AA667A-0A72-410A-9243-5BBEC3CDD3AC}"/>
    <cellStyle name="Note 7 7" xfId="42577" xr:uid="{838B8DC8-A56B-4CE8-BED9-74AF895F11FE}"/>
    <cellStyle name="Note 7 7 2" xfId="42578" xr:uid="{B2DBC05F-B0F4-46A0-9363-F8FCA54BF7A4}"/>
    <cellStyle name="Note 7 7 2 2" xfId="42579" xr:uid="{5BA42FC7-34AC-48F1-95CD-00BCD28A7136}"/>
    <cellStyle name="Note 7 7 3" xfId="42580" xr:uid="{47A737D7-7261-4EC8-983A-C4413DFE9D91}"/>
    <cellStyle name="Note 7 7_Mes Actual" xfId="42581" xr:uid="{96DC6C1E-CBBE-4B0B-839F-4038EEC1D2E9}"/>
    <cellStyle name="Note 7 8" xfId="42582" xr:uid="{6FBFCF8F-5CA4-441E-95FF-306B88A10341}"/>
    <cellStyle name="Note 7 8 2" xfId="42583" xr:uid="{8540B2D8-4B95-4FC5-B89E-942A6E827C74}"/>
    <cellStyle name="Note 7 8 2 2" xfId="42584" xr:uid="{1FBA11EE-EA00-4428-8F5C-219A5E8E5BAD}"/>
    <cellStyle name="Note 7 8 3" xfId="42585" xr:uid="{420DD3AA-3765-4FB4-B161-A0ACA1C01C26}"/>
    <cellStyle name="Note 7 8_Mes Actual" xfId="42586" xr:uid="{E16C7341-6AD8-49EF-B6AF-831D41B0F0D1}"/>
    <cellStyle name="Note 7 9" xfId="42587" xr:uid="{C0E915CB-68BE-41B1-B5EC-29B88EE5D41B}"/>
    <cellStyle name="Note 7 9 2" xfId="42588" xr:uid="{E779D1DB-3026-445A-AA13-95AE2FCBFF5A}"/>
    <cellStyle name="Note 7_Mes Actual" xfId="42589" xr:uid="{E376D26F-9472-493E-B0DB-68AE46EEBC6C}"/>
    <cellStyle name="Note 8" xfId="42590" xr:uid="{A9CBD5BC-4C7F-4609-8C3C-82D6695B7F1E}"/>
    <cellStyle name="Note 8 10" xfId="42591" xr:uid="{9114893A-0025-41CF-85CF-24BFFC676EA9}"/>
    <cellStyle name="Note 8 10 2" xfId="42592" xr:uid="{D9BD36A1-55F5-414B-BF85-6915FEA0D4B7}"/>
    <cellStyle name="Note 8 11" xfId="42593" xr:uid="{71E94F80-62F7-4C90-9343-1E3D44DE9BAB}"/>
    <cellStyle name="Note 8 11 2" xfId="42594" xr:uid="{6D9B364C-8498-4244-9870-3AA1B714D2BC}"/>
    <cellStyle name="Note 8 12" xfId="42595" xr:uid="{EDF55D36-6807-4913-9FEC-755C76D13425}"/>
    <cellStyle name="Note 8 12 2" xfId="42596" xr:uid="{87D3716E-2A83-49E0-BFAD-88CC0CBB8F40}"/>
    <cellStyle name="Note 8 13" xfId="42597" xr:uid="{2B5B4776-55FF-429B-AB6D-0B8EA41E7946}"/>
    <cellStyle name="Note 8 13 2" xfId="42598" xr:uid="{5A91951D-BFE2-45AC-AEC1-8227F6E2BF3A}"/>
    <cellStyle name="Note 8 14" xfId="42599" xr:uid="{C48CE214-374F-4455-A926-52FA56262EC5}"/>
    <cellStyle name="Note 8 14 2" xfId="42600" xr:uid="{E65D2968-6C89-4ECD-BE68-2F5E6542466F}"/>
    <cellStyle name="Note 8 15" xfId="42601" xr:uid="{00E456D4-B1E3-440E-9E24-6BCA02A147EC}"/>
    <cellStyle name="Note 8 15 2" xfId="42602" xr:uid="{4D96C17C-F78B-4C52-A37E-47987B9FE2D6}"/>
    <cellStyle name="Note 8 16" xfId="42603" xr:uid="{3BEBD45C-B582-46B1-8677-1EA6D61F170F}"/>
    <cellStyle name="Note 8 16 2" xfId="42604" xr:uid="{783799C1-CAEF-441E-9196-6AA45F964CF6}"/>
    <cellStyle name="Note 8 17" xfId="42605" xr:uid="{50658703-8A0C-4FF3-9797-547C0C678733}"/>
    <cellStyle name="Note 8 2" xfId="42606" xr:uid="{48C1BF69-465E-4E1E-AC73-BFDD993F1121}"/>
    <cellStyle name="Note 8 2 2" xfId="42607" xr:uid="{72768B2C-844B-462D-B0E7-86C6793A99DF}"/>
    <cellStyle name="Note 8 2 2 2" xfId="42608" xr:uid="{6B6EAC4A-3920-4AF4-ACD4-938C1AFEDAFE}"/>
    <cellStyle name="Note 8 2 3" xfId="42609" xr:uid="{3A9EBFAA-A43D-40F5-B05E-F19034F01586}"/>
    <cellStyle name="Note 8 2_Mes Actual" xfId="42610" xr:uid="{F53AC21E-1F21-4F2C-B041-CED3D38B0945}"/>
    <cellStyle name="Note 8 3" xfId="42611" xr:uid="{05F2367D-3704-4FAA-BC70-377997B44AEF}"/>
    <cellStyle name="Note 8 3 2" xfId="42612" xr:uid="{3AEA8F81-2A45-4EA7-883C-3A788E29818C}"/>
    <cellStyle name="Note 8 3 2 2" xfId="42613" xr:uid="{2298CA00-BE6B-476F-8D5E-DE58FB736AE4}"/>
    <cellStyle name="Note 8 3 3" xfId="42614" xr:uid="{ADEF3E0E-4216-46BA-B8BC-D6409E5BD113}"/>
    <cellStyle name="Note 8 3_Mes Actual" xfId="42615" xr:uid="{BA8D8B22-BDAD-44E3-ABCC-1312380F9F9C}"/>
    <cellStyle name="Note 8 4" xfId="42616" xr:uid="{2F027A0E-9DB8-4300-B203-7E94ED222B4C}"/>
    <cellStyle name="Note 8 4 2" xfId="42617" xr:uid="{86BBA307-D6CE-4C26-9EF8-6DB39681FEFF}"/>
    <cellStyle name="Note 8 5" xfId="42618" xr:uid="{166F33EA-B1A9-4E2E-8A05-63BCCF3FCA45}"/>
    <cellStyle name="Note 8 5 2" xfId="42619" xr:uid="{94B53358-1626-4F5A-904F-C90952F69EF4}"/>
    <cellStyle name="Note 8 6" xfId="42620" xr:uid="{90379E35-5B15-4858-9021-78C35CDA28B7}"/>
    <cellStyle name="Note 8 6 2" xfId="42621" xr:uid="{BE4C3CC7-97A2-4E73-9982-F5F5AC63A31C}"/>
    <cellStyle name="Note 8 7" xfId="42622" xr:uid="{1727A477-A273-4E99-A9A1-055AF8573B34}"/>
    <cellStyle name="Note 8 7 2" xfId="42623" xr:uid="{B5B280FC-5210-450D-9F0B-A3EA37F62CB7}"/>
    <cellStyle name="Note 8 8" xfId="42624" xr:uid="{C6A6065E-317F-42F8-B15C-A5550F994659}"/>
    <cellStyle name="Note 8 8 2" xfId="42625" xr:uid="{9805639F-8803-4F73-9C80-448D133B61CA}"/>
    <cellStyle name="Note 8 9" xfId="42626" xr:uid="{82613A96-C41C-42DE-A29C-49F44F13B8B0}"/>
    <cellStyle name="Note 8 9 2" xfId="42627" xr:uid="{E4851594-08E7-4CEE-99F7-FFDB76B19F30}"/>
    <cellStyle name="Note 8_Mes Actual" xfId="42628" xr:uid="{C9C08568-2A1A-43A2-8CF8-24ADF5D6E635}"/>
    <cellStyle name="Note 9" xfId="42629" xr:uid="{821C4FD0-D693-49A2-A24A-0EBA0F888B1B}"/>
    <cellStyle name="Note 9 2" xfId="42630" xr:uid="{224A4972-2931-4E50-9A0D-865646DB3F65}"/>
    <cellStyle name="Note 9 2 2" xfId="42631" xr:uid="{8146CACB-DFD0-4526-9624-A142B16E1761}"/>
    <cellStyle name="Note 9 3" xfId="42632" xr:uid="{BB8E876F-4614-4504-8654-5B7C8AC285FF}"/>
    <cellStyle name="Note 9_Mes Actual" xfId="42633" xr:uid="{014A9B21-8AB9-4FF1-A216-90ED517FA4D8}"/>
    <cellStyle name="Note_Aceptaciones-BRPs-P.Propia jun11 (OHG)" xfId="42634" xr:uid="{77CDE8ED-BCF1-4E27-BAD9-2B8D9942F8D6}"/>
    <cellStyle name="Nr" xfId="42635" xr:uid="{5BCAA41A-E3B8-490C-9177-A6B101811D20}"/>
    <cellStyle name="Nr 2" xfId="42636" xr:uid="{47023179-C19E-4B28-B928-AD981E104170}"/>
    <cellStyle name="numero" xfId="42637" xr:uid="{1C3FD514-0086-473C-8358-8F7E474774DD}"/>
    <cellStyle name="numero 2" xfId="42638" xr:uid="{890D7E39-95A2-4A51-AC74-9B6436769D69}"/>
    <cellStyle name="numero 2 2" xfId="42639" xr:uid="{246F5EEE-261C-4B81-A63E-D4D4215D9198}"/>
    <cellStyle name="numero 3" xfId="42640" xr:uid="{C7A397FE-F31D-4764-8ABE-FD416C3E507F}"/>
    <cellStyle name="numero 4" xfId="42641" xr:uid="{A6EB3BE0-FF75-420F-B930-72A500C5290D}"/>
    <cellStyle name="numero_Mov. de Act. Fijos Mayo Pma y Cayman" xfId="42642" xr:uid="{50ECEEAC-5435-4F7A-A1E8-6D91FC786D95}"/>
    <cellStyle name="números" xfId="42643" xr:uid="{C992AF25-59CE-44C0-80F6-CCD4998FF0AA}"/>
    <cellStyle name="nx" xfId="42644" xr:uid="{FD4851C4-D6D8-4425-A14E-49A72141AA7D}"/>
    <cellStyle name="Œ…‹æØ‚è [0.00]_!!!GO" xfId="42645" xr:uid="{46AAEC3B-7B17-408A-93E6-CB079551EC9D}"/>
    <cellStyle name="Œ…‹æØ‚è_!!!GO" xfId="42646" xr:uid="{638E8F5E-45B4-40B2-849B-9C9676E84F7E}"/>
    <cellStyle name="op header" xfId="42647" xr:uid="{BC98E73E-2DB2-45B8-9A61-43F6D19F4AD5}"/>
    <cellStyle name="OScommands" xfId="42648" xr:uid="{EBA96EC9-DDDE-4385-8414-46F650C60AE7}"/>
    <cellStyle name="OSW_ColumnLabels" xfId="42649" xr:uid="{77FE4FE8-A18B-4433-9F76-8BC40FA46C04}"/>
    <cellStyle name="Output" xfId="42650" xr:uid="{C025EFD6-23E4-45B9-A01D-4EA905542728}"/>
    <cellStyle name="Output 10" xfId="42651" xr:uid="{F2A96C93-9978-4B0C-985F-9B1445BCE4A7}"/>
    <cellStyle name="Output 10 2" xfId="42652" xr:uid="{DC4652F0-91B7-4DFA-82DD-6967370EB2C6}"/>
    <cellStyle name="Output 10 2 2" xfId="42653" xr:uid="{DB9EF669-56B0-4F3D-8637-E29991079E06}"/>
    <cellStyle name="Output 10 3" xfId="42654" xr:uid="{ED3D9CDD-461C-4230-8671-8F4FB229320D}"/>
    <cellStyle name="Output 10_Mes Actual" xfId="42655" xr:uid="{C6826655-0DF6-42C6-B39A-9EF30477767A}"/>
    <cellStyle name="Output 11" xfId="42656" xr:uid="{301588EA-7150-461B-8EA8-3D436D36C56A}"/>
    <cellStyle name="Output 11 2" xfId="42657" xr:uid="{2BB0E669-A9B4-4145-8995-9879EE13CE23}"/>
    <cellStyle name="Output 11 2 2" xfId="42658" xr:uid="{F0B7759A-76C9-489C-9F9D-0355676A9E8E}"/>
    <cellStyle name="Output 11 3" xfId="42659" xr:uid="{E3855E68-BE65-4E21-81BE-A287F5C53F66}"/>
    <cellStyle name="Output 11_Mes Actual" xfId="42660" xr:uid="{5B059A89-2FAE-4BE3-AEC3-9EBD8B327451}"/>
    <cellStyle name="Output 12" xfId="42661" xr:uid="{B8DDDFC4-2AE8-4C52-832B-D15647D259F6}"/>
    <cellStyle name="Output 12 2" xfId="42662" xr:uid="{A5443488-4674-4C8C-98CE-041FD50AEB0D}"/>
    <cellStyle name="Output 13" xfId="42663" xr:uid="{C87D84A5-A60B-4622-A574-5A64BEC0D4FC}"/>
    <cellStyle name="Output 2" xfId="42664" xr:uid="{22D347AD-A9F1-4CAF-ADC9-E6A18DDC1780}"/>
    <cellStyle name="Output 2 10" xfId="42665" xr:uid="{D7682437-96CD-4BE6-869D-8FA13106E99F}"/>
    <cellStyle name="Output 2 10 2" xfId="42666" xr:uid="{2ECDA279-F493-4DFF-AB8F-9472187648AC}"/>
    <cellStyle name="Output 2 10 2 2" xfId="42667" xr:uid="{ECA3EFE0-81F6-40AA-8407-2F5B121D9B02}"/>
    <cellStyle name="Output 2 10 2 2 2" xfId="42668" xr:uid="{BDC968A4-73D4-4DE1-A06F-A0307C95DC49}"/>
    <cellStyle name="Output 2 10 2 3" xfId="42669" xr:uid="{79ED3592-DAB9-42C4-9E24-32E9EB390574}"/>
    <cellStyle name="Output 2 10 2_Mes Actual" xfId="42670" xr:uid="{B09C05CF-ED32-449A-A745-67C1790482A6}"/>
    <cellStyle name="Output 2 10 3" xfId="42671" xr:uid="{64168733-F2C6-40F6-83F1-1725A9A1D702}"/>
    <cellStyle name="Output 2 10 3 2" xfId="42672" xr:uid="{8D98327A-6BB2-4183-B88E-F0D8B095B34A}"/>
    <cellStyle name="Output 2 10 3 2 2" xfId="42673" xr:uid="{3FC03BEC-DE85-4EDA-BEDB-BADAC57CAD12}"/>
    <cellStyle name="Output 2 10 3 3" xfId="42674" xr:uid="{39687A28-495A-4889-A1EA-55A5DF43B162}"/>
    <cellStyle name="Output 2 10 3_Mes Actual" xfId="42675" xr:uid="{797F7745-9FDE-4C0B-9862-BCBA0A891246}"/>
    <cellStyle name="Output 2 10 4" xfId="42676" xr:uid="{2C469365-2097-4D18-AADE-F8262B33A62E}"/>
    <cellStyle name="Output 2 10 4 2" xfId="42677" xr:uid="{4EA13151-5995-4037-824D-960B002AD4DC}"/>
    <cellStyle name="Output 2 10 5" xfId="42678" xr:uid="{77119488-8ED7-4BAE-AE50-5DD80A659D76}"/>
    <cellStyle name="Output 2 10 5 2" xfId="42679" xr:uid="{43EA920E-FBD1-433C-B1D0-EA8A5ACC96E6}"/>
    <cellStyle name="Output 2 10 6" xfId="42680" xr:uid="{F3502442-95B5-4BC3-A420-B20AE356C1A5}"/>
    <cellStyle name="Output 2 10_Mes Actual" xfId="42681" xr:uid="{E3CA19B8-6F5A-49D1-9AA5-A1FE1BB68C1A}"/>
    <cellStyle name="Output 2 11" xfId="42682" xr:uid="{D19D886B-E0BD-4CF1-AA0C-E72B456AB349}"/>
    <cellStyle name="Output 2 11 2" xfId="42683" xr:uid="{9B5614A7-6D28-4EBA-8BB2-D8CE1EA7D097}"/>
    <cellStyle name="Output 2 11 2 2" xfId="42684" xr:uid="{120FB55D-A3B2-4F86-B3A7-11D5A3732DAC}"/>
    <cellStyle name="Output 2 11 2 2 2" xfId="42685" xr:uid="{66451057-DD81-4BD6-93E2-65843BFBD9C6}"/>
    <cellStyle name="Output 2 11 2 3" xfId="42686" xr:uid="{B4393E39-607A-45D4-AABE-347EA714A600}"/>
    <cellStyle name="Output 2 11 2_Mes Actual" xfId="42687" xr:uid="{02A13522-C248-4263-B5AA-5D5AD121C361}"/>
    <cellStyle name="Output 2 11 3" xfId="42688" xr:uid="{D43CF90A-81EF-4C6F-BBB2-68FB39590833}"/>
    <cellStyle name="Output 2 11 3 2" xfId="42689" xr:uid="{CB46AC8B-CFA6-4118-BADB-13ADFFA4DDA7}"/>
    <cellStyle name="Output 2 11 3 2 2" xfId="42690" xr:uid="{42FFE311-0D62-4A64-AEF4-1CA24C9B184C}"/>
    <cellStyle name="Output 2 11 3 3" xfId="42691" xr:uid="{2A334CAB-4505-4D96-B558-16B95B885FA7}"/>
    <cellStyle name="Output 2 11 3_Mes Actual" xfId="42692" xr:uid="{A6E1E974-471F-4B55-B010-5625D27A7ACB}"/>
    <cellStyle name="Output 2 11 4" xfId="42693" xr:uid="{A8FFEE84-10E9-4172-BCF8-D0996E02A95B}"/>
    <cellStyle name="Output 2 11 4 2" xfId="42694" xr:uid="{735537D0-988E-43F9-B0E4-1672EFE8B81C}"/>
    <cellStyle name="Output 2 11 5" xfId="42695" xr:uid="{F02D8E18-EF48-4094-8B42-97ED6385D776}"/>
    <cellStyle name="Output 2 11 5 2" xfId="42696" xr:uid="{CBDE08C7-5503-475B-825F-6633B281FB83}"/>
    <cellStyle name="Output 2 11 6" xfId="42697" xr:uid="{0CB93892-C92E-49C3-974B-88BFB3354A4A}"/>
    <cellStyle name="Output 2 11_Mes Actual" xfId="42698" xr:uid="{F7183AE2-9278-48AF-B46D-3DFCC7C2AF5B}"/>
    <cellStyle name="Output 2 12" xfId="42699" xr:uid="{3A88B808-1FE6-45A9-A848-34180A6614A5}"/>
    <cellStyle name="Output 2 12 2" xfId="42700" xr:uid="{2F6E54AF-5243-43DF-93F5-CA5F857B1A91}"/>
    <cellStyle name="Output 2 12 2 2" xfId="42701" xr:uid="{32D76BC1-B359-4B7B-AA79-3B1269E60B96}"/>
    <cellStyle name="Output 2 12 3" xfId="42702" xr:uid="{9BCE16D7-EFE9-4FC4-A316-13B8A62AE533}"/>
    <cellStyle name="Output 2 12_Mes Actual" xfId="42703" xr:uid="{E570A375-DD8F-4C7F-A929-70677511A429}"/>
    <cellStyle name="Output 2 13" xfId="42704" xr:uid="{48FA2BF8-A0F1-47A7-93B4-DBEBDCA1EB5C}"/>
    <cellStyle name="Output 2 13 2" xfId="42705" xr:uid="{076DF030-A1B4-4E6D-9C85-3DA212358F3B}"/>
    <cellStyle name="Output 2 13 2 2" xfId="42706" xr:uid="{B71E9AFF-2AF2-4807-8CBD-F24FA8FD1218}"/>
    <cellStyle name="Output 2 13 3" xfId="42707" xr:uid="{31FD539E-A239-4BCF-88A4-5A0007E09EC8}"/>
    <cellStyle name="Output 2 13_Mes Actual" xfId="42708" xr:uid="{69664532-8FD5-4065-9E67-7E785AEBB124}"/>
    <cellStyle name="Output 2 14" xfId="42709" xr:uid="{BC0455C0-CB12-4480-9AFB-E8EBB535DC16}"/>
    <cellStyle name="Output 2 14 2" xfId="42710" xr:uid="{B28265F9-9BFF-44A8-9D7F-0A0EC3F808C7}"/>
    <cellStyle name="Output 2 15" xfId="42711" xr:uid="{6DCDBA1D-AEE1-4A02-ADA5-C2BB3E23CBF1}"/>
    <cellStyle name="Output 2 2" xfId="42712" xr:uid="{148DE904-5AAC-4C93-AD79-0EADAF7F754E}"/>
    <cellStyle name="Output 2 2 10" xfId="42713" xr:uid="{39C52974-E202-4B5A-995A-78BF2A012BCE}"/>
    <cellStyle name="Output 2 2 10 2" xfId="42714" xr:uid="{B3B631E1-E8E9-4D46-BE63-B873C5A43294}"/>
    <cellStyle name="Output 2 2 11" xfId="42715" xr:uid="{B27D686C-0C51-4602-AE22-DDE391D250E8}"/>
    <cellStyle name="Output 2 2 2" xfId="42716" xr:uid="{C891E800-C0E5-497E-A738-5BA8E2B4DEFB}"/>
    <cellStyle name="Output 2 2 2 2" xfId="42717" xr:uid="{71E492D8-00A6-4E7E-94E3-09E372222EF4}"/>
    <cellStyle name="Output 2 2 2 2 2" xfId="42718" xr:uid="{A6A7563D-910D-4FC3-82F3-5497C3387050}"/>
    <cellStyle name="Output 2 2 2 2 2 2" xfId="42719" xr:uid="{000138DB-37C1-4FC5-A113-A53E7A5B2D40}"/>
    <cellStyle name="Output 2 2 2 2 2 2 2" xfId="42720" xr:uid="{03D78660-3995-4105-A3A4-2769B15D3CC3}"/>
    <cellStyle name="Output 2 2 2 2 2 2 2 2" xfId="42721" xr:uid="{E6C097E1-58FE-4F03-81CD-8E9B3127A1DC}"/>
    <cellStyle name="Output 2 2 2 2 2 2 3" xfId="42722" xr:uid="{DDEC96F8-D585-4471-B481-7096FECAC014}"/>
    <cellStyle name="Output 2 2 2 2 2 2_Mes Actual" xfId="42723" xr:uid="{11059260-0B96-4A49-B1AE-D3C99D2AB2C4}"/>
    <cellStyle name="Output 2 2 2 2 2 3" xfId="42724" xr:uid="{72FC0313-2F29-4214-AE0D-D78B36755ADC}"/>
    <cellStyle name="Output 2 2 2 2 2 3 2" xfId="42725" xr:uid="{F351101D-AF60-42CF-A849-D69E9C07FE55}"/>
    <cellStyle name="Output 2 2 2 2 2 3 2 2" xfId="42726" xr:uid="{B2A7492E-7C51-46E5-A752-BE27D21D319D}"/>
    <cellStyle name="Output 2 2 2 2 2 3 3" xfId="42727" xr:uid="{0FB38710-DB09-46E3-AF2D-8E29443AB885}"/>
    <cellStyle name="Output 2 2 2 2 2 3_Mes Actual" xfId="42728" xr:uid="{B04443BE-7965-49EF-A401-486EC3B9E2E4}"/>
    <cellStyle name="Output 2 2 2 2 2 4" xfId="42729" xr:uid="{241BBE01-409B-4591-8503-370725020DBE}"/>
    <cellStyle name="Output 2 2 2 2 2 4 2" xfId="42730" xr:uid="{C9D0B377-DF2B-4C33-BDF5-329E227F46CB}"/>
    <cellStyle name="Output 2 2 2 2 2 5" xfId="42731" xr:uid="{19D1ECD7-C3B6-40DC-B6F4-12CEF2619824}"/>
    <cellStyle name="Output 2 2 2 2 2 5 2" xfId="42732" xr:uid="{9BF75AD7-2C1E-4B71-A18F-4A1AC0BF8E92}"/>
    <cellStyle name="Output 2 2 2 2 2 6" xfId="42733" xr:uid="{B7B41E8B-E79E-4134-838D-99BD28A40E05}"/>
    <cellStyle name="Output 2 2 2 2 2_Mes Actual" xfId="42734" xr:uid="{04780F8E-140F-4AEA-963E-A0CFA3AE7C46}"/>
    <cellStyle name="Output 2 2 2 2 3" xfId="42735" xr:uid="{C4E2A14A-4EF3-4A1E-B30A-D996CD2DC7F0}"/>
    <cellStyle name="Output 2 2 2 2 3 2" xfId="42736" xr:uid="{4B0ED3E0-0A75-46BD-89B8-4A56EB0B2FE4}"/>
    <cellStyle name="Output 2 2 2 2 3 2 2" xfId="42737" xr:uid="{32CAFEDD-0EA0-4EF5-B37F-091D99A2227E}"/>
    <cellStyle name="Output 2 2 2 2 3 2 2 2" xfId="42738" xr:uid="{8135B62B-2081-45F6-852A-78AC188DD7B0}"/>
    <cellStyle name="Output 2 2 2 2 3 2 3" xfId="42739" xr:uid="{0D89E18E-CB50-455C-A2EE-BAD066760AC5}"/>
    <cellStyle name="Output 2 2 2 2 3 2_Mes Actual" xfId="42740" xr:uid="{51363EE4-B418-42CB-8E93-449BF81B77A5}"/>
    <cellStyle name="Output 2 2 2 2 3 3" xfId="42741" xr:uid="{2688849A-FAB4-46C3-809B-B75678187DBD}"/>
    <cellStyle name="Output 2 2 2 2 3 3 2" xfId="42742" xr:uid="{ED4F5826-229E-4332-959D-41690A0C8872}"/>
    <cellStyle name="Output 2 2 2 2 3 3 2 2" xfId="42743" xr:uid="{EA9E2041-6B3E-47F3-A3DF-417B16C48FD3}"/>
    <cellStyle name="Output 2 2 2 2 3 3 3" xfId="42744" xr:uid="{18729324-65F2-4E71-94C5-6DFB6BA74CA5}"/>
    <cellStyle name="Output 2 2 2 2 3 3_Mes Actual" xfId="42745" xr:uid="{BB49D864-E129-4284-AC1A-4199B70B7008}"/>
    <cellStyle name="Output 2 2 2 2 3 4" xfId="42746" xr:uid="{F5D8D1D1-49F3-40DE-BF0E-DF9E0BE56CA2}"/>
    <cellStyle name="Output 2 2 2 2 3 4 2" xfId="42747" xr:uid="{B6258E8D-D092-42C5-BCFB-369AF5B15BA1}"/>
    <cellStyle name="Output 2 2 2 2 3 5" xfId="42748" xr:uid="{52A333D5-CC6C-46CB-A9EC-F865FC38BF09}"/>
    <cellStyle name="Output 2 2 2 2 3 5 2" xfId="42749" xr:uid="{C6EB3BB0-1C0B-4C9D-80B1-6CD7AC452DE1}"/>
    <cellStyle name="Output 2 2 2 2 3 6" xfId="42750" xr:uid="{68726E0A-BADF-443D-84DD-E48B18841B62}"/>
    <cellStyle name="Output 2 2 2 2 3_Mes Actual" xfId="42751" xr:uid="{DAC650B8-CABE-42A1-ABB3-D4DF3F25E29E}"/>
    <cellStyle name="Output 2 2 2 2 4" xfId="42752" xr:uid="{87ED78CF-2BC7-4ADB-846E-646FB41D4FB6}"/>
    <cellStyle name="Output 2 2 2 2 4 2" xfId="42753" xr:uid="{55F9CAE8-0818-4AAA-BD8A-A624B7B3F0EF}"/>
    <cellStyle name="Output 2 2 2 2 4 2 2" xfId="42754" xr:uid="{18E1B6E7-CD5C-4692-976A-B28481104ED8}"/>
    <cellStyle name="Output 2 2 2 2 4 3" xfId="42755" xr:uid="{4BD06FE3-3F61-4693-9E64-12D88744000D}"/>
    <cellStyle name="Output 2 2 2 2 4_Mes Actual" xfId="42756" xr:uid="{61EF4B70-CCAB-4791-AC5F-6B4F5BB2CBE5}"/>
    <cellStyle name="Output 2 2 2 2 5" xfId="42757" xr:uid="{32B5D08E-FA1D-42DF-A12A-B728B7ACDBB1}"/>
    <cellStyle name="Output 2 2 2 2 5 2" xfId="42758" xr:uid="{E101CBB5-8F44-4A5C-BDB3-C3DA92DE1AA2}"/>
    <cellStyle name="Output 2 2 2 2 5 2 2" xfId="42759" xr:uid="{ABDB6F2B-4FD4-4354-95A9-0C95060C1014}"/>
    <cellStyle name="Output 2 2 2 2 5 3" xfId="42760" xr:uid="{22F2B07B-594E-4B8B-A3DA-FA74F1390F6A}"/>
    <cellStyle name="Output 2 2 2 2 5_Mes Actual" xfId="42761" xr:uid="{E8845921-8CE0-49CC-9EEE-150D30B95A23}"/>
    <cellStyle name="Output 2 2 2 2 6" xfId="42762" xr:uid="{E21C457B-A7F9-4835-81AC-D100F6C06797}"/>
    <cellStyle name="Output 2 2 2 2 6 2" xfId="42763" xr:uid="{5313A067-B968-40A0-8040-2641F623C3BE}"/>
    <cellStyle name="Output 2 2 2 2 7" xfId="42764" xr:uid="{BBD6450C-E1E9-4AEC-85B1-09DB9AE9D569}"/>
    <cellStyle name="Output 2 2 2 2_Mes Actual" xfId="42765" xr:uid="{18EC75C7-A91F-47A0-962F-97A2DC225B71}"/>
    <cellStyle name="Output 2 2 2 3" xfId="42766" xr:uid="{AAE82F95-D956-4F75-8A57-82A28C7333E0}"/>
    <cellStyle name="Output 2 2 2 3 2" xfId="42767" xr:uid="{3D7A6300-F88E-475D-8678-7690804F471F}"/>
    <cellStyle name="Output 2 2 2 3 2 2" xfId="42768" xr:uid="{7A763F16-A3EF-49B8-BE09-D90D3C5ABA09}"/>
    <cellStyle name="Output 2 2 2 3 2 2 2" xfId="42769" xr:uid="{406F72E0-6791-4256-9638-D953D3E8F7BA}"/>
    <cellStyle name="Output 2 2 2 3 2 3" xfId="42770" xr:uid="{A4D90408-C165-45CA-B0A0-BF92125E6B50}"/>
    <cellStyle name="Output 2 2 2 3 2_Mes Actual" xfId="42771" xr:uid="{6F1ED5E5-EB70-467D-A8CE-C8E3DF62948C}"/>
    <cellStyle name="Output 2 2 2 3 3" xfId="42772" xr:uid="{4D4F0EC6-6BB3-4099-9F17-8BC7563A3F62}"/>
    <cellStyle name="Output 2 2 2 3 3 2" xfId="42773" xr:uid="{0A359BA3-19AA-4311-93CD-3B27F66A8064}"/>
    <cellStyle name="Output 2 2 2 3 3 2 2" xfId="42774" xr:uid="{5D33B459-8536-4531-BFCB-1B5CD13DC8E2}"/>
    <cellStyle name="Output 2 2 2 3 3 3" xfId="42775" xr:uid="{5A00746A-E701-4909-95AD-998850E36325}"/>
    <cellStyle name="Output 2 2 2 3 3_Mes Actual" xfId="42776" xr:uid="{34741E55-D2D6-4D2A-B318-0879D4462E53}"/>
    <cellStyle name="Output 2 2 2 3 4" xfId="42777" xr:uid="{90263CFB-5DFA-48C0-AA11-88C2A3E71B58}"/>
    <cellStyle name="Output 2 2 2 3 4 2" xfId="42778" xr:uid="{83C4F579-FAD4-4D43-85FA-0B1295F41316}"/>
    <cellStyle name="Output 2 2 2 3 5" xfId="42779" xr:uid="{D5398AD7-3E48-4630-84F0-B30F9DBA8EBC}"/>
    <cellStyle name="Output 2 2 2 3 5 2" xfId="42780" xr:uid="{9C2E2CAD-F30B-4A7E-A2E5-A499BA17CA7F}"/>
    <cellStyle name="Output 2 2 2 3 6" xfId="42781" xr:uid="{1FE8DA01-1D0E-4477-B6A2-595503F4E48D}"/>
    <cellStyle name="Output 2 2 2 3_Mes Actual" xfId="42782" xr:uid="{3A38E470-5C60-48C6-AB40-5F65CFDED65B}"/>
    <cellStyle name="Output 2 2 2 4" xfId="42783" xr:uid="{9F4591C4-8BD7-48C5-BF04-CB088DBC00B4}"/>
    <cellStyle name="Output 2 2 2 4 2" xfId="42784" xr:uid="{4E6E7661-8349-4D93-AB4B-376F5B4EEC63}"/>
    <cellStyle name="Output 2 2 2 4 2 2" xfId="42785" xr:uid="{09E1A79F-2F26-4C1D-B764-4650D2CDFB2F}"/>
    <cellStyle name="Output 2 2 2 4 2 2 2" xfId="42786" xr:uid="{BA225785-5334-4A12-85BA-7436CBCA48FA}"/>
    <cellStyle name="Output 2 2 2 4 2 3" xfId="42787" xr:uid="{446B084E-5324-4783-A5DB-E415B081867D}"/>
    <cellStyle name="Output 2 2 2 4 2_Mes Actual" xfId="42788" xr:uid="{ECF060CE-343D-4C24-9707-F8689A462BC2}"/>
    <cellStyle name="Output 2 2 2 4 3" xfId="42789" xr:uid="{31C69531-21DE-4C6D-A2BD-FE16A4EAEA57}"/>
    <cellStyle name="Output 2 2 2 4 3 2" xfId="42790" xr:uid="{ADE812C8-9276-4CB5-9404-BD6C26C8121A}"/>
    <cellStyle name="Output 2 2 2 4 3 2 2" xfId="42791" xr:uid="{41559340-9D17-4289-B906-DEA1FC71E26C}"/>
    <cellStyle name="Output 2 2 2 4 3 3" xfId="42792" xr:uid="{24F41FFC-B141-4ADC-8926-1BEC571C2370}"/>
    <cellStyle name="Output 2 2 2 4 3_Mes Actual" xfId="42793" xr:uid="{DDBE9DFC-BC54-4C26-8478-57883B8B6F81}"/>
    <cellStyle name="Output 2 2 2 4 4" xfId="42794" xr:uid="{5FC286C7-2B89-42A2-94FE-BD7DB2CE2A58}"/>
    <cellStyle name="Output 2 2 2 4 4 2" xfId="42795" xr:uid="{AFAC1CD5-EFE0-48EB-BD28-1444A7031F5A}"/>
    <cellStyle name="Output 2 2 2 4 5" xfId="42796" xr:uid="{69B924AD-162E-4799-825C-8F39936B1F21}"/>
    <cellStyle name="Output 2 2 2 4 5 2" xfId="42797" xr:uid="{28D01D79-6C79-4D6C-8862-5B5C5AE5624E}"/>
    <cellStyle name="Output 2 2 2 4 6" xfId="42798" xr:uid="{D6D15AA3-977F-4E1B-AC4F-43F8A217BEB5}"/>
    <cellStyle name="Output 2 2 2 4_Mes Actual" xfId="42799" xr:uid="{15E6DB0B-2AA8-4566-A0AA-4CFB2DE7EB1A}"/>
    <cellStyle name="Output 2 2 2 5" xfId="42800" xr:uid="{4674A74C-126A-4858-84BC-A2C132B29ABD}"/>
    <cellStyle name="Output 2 2 2 5 2" xfId="42801" xr:uid="{BFD8955D-9BBE-4CA4-98A9-6E23F4D900B8}"/>
    <cellStyle name="Output 2 2 2 5 2 2" xfId="42802" xr:uid="{146B6651-4602-461B-B70B-1DCD0B8D6290}"/>
    <cellStyle name="Output 2 2 2 5 3" xfId="42803" xr:uid="{4B6D0354-CD91-401D-8544-EDE457DB137B}"/>
    <cellStyle name="Output 2 2 2 5_Mes Actual" xfId="42804" xr:uid="{A4AFF6BE-7089-4D60-907A-E9BB44126459}"/>
    <cellStyle name="Output 2 2 2 6" xfId="42805" xr:uid="{F76D4AAA-0A84-4100-A535-8E28F3E98F12}"/>
    <cellStyle name="Output 2 2 2 6 2" xfId="42806" xr:uid="{7AA6F831-C45F-4A91-9EA1-8DC223472895}"/>
    <cellStyle name="Output 2 2 2 6 2 2" xfId="42807" xr:uid="{EFCB507D-B0C4-4A50-B50D-109D7E125F44}"/>
    <cellStyle name="Output 2 2 2 6 3" xfId="42808" xr:uid="{A2D7817C-A775-4DE9-BD07-A1C85B0A30D1}"/>
    <cellStyle name="Output 2 2 2 6_Mes Actual" xfId="42809" xr:uid="{B1B3A189-D68A-40F1-9A77-0464148EF9AD}"/>
    <cellStyle name="Output 2 2 2 7" xfId="42810" xr:uid="{4A1706E5-B74E-4572-AC14-81505DBD4BFC}"/>
    <cellStyle name="Output 2 2 2 7 2" xfId="42811" xr:uid="{C017F51D-8B84-474B-A839-6F308C9414C3}"/>
    <cellStyle name="Output 2 2 2 8" xfId="42812" xr:uid="{15686D7E-421A-4CF7-A8AD-7BAB0E5EAFAE}"/>
    <cellStyle name="Output 2 2 2_Mes Actual" xfId="42813" xr:uid="{A6EB5423-9F02-4D60-8FB2-C47DE1433F78}"/>
    <cellStyle name="Output 2 2 3" xfId="42814" xr:uid="{37956B76-F27C-4894-98F7-75400D57A601}"/>
    <cellStyle name="Output 2 2 3 2" xfId="42815" xr:uid="{FACD4FE3-D88B-4409-B742-62AB18765A4A}"/>
    <cellStyle name="Output 2 2 3 2 2" xfId="42816" xr:uid="{2D94265B-6C29-46C8-B3CB-11830706A976}"/>
    <cellStyle name="Output 2 2 3 2 2 2" xfId="42817" xr:uid="{92722436-0124-411D-8B29-C3AF9E3046BE}"/>
    <cellStyle name="Output 2 2 3 2 2 2 2" xfId="42818" xr:uid="{A3C9C6D0-2566-4A28-8CBE-49B951BEDE3B}"/>
    <cellStyle name="Output 2 2 3 2 2 2 2 2" xfId="42819" xr:uid="{9ECD58A3-08F6-4950-B6E5-B279EC5457A0}"/>
    <cellStyle name="Output 2 2 3 2 2 2 3" xfId="42820" xr:uid="{E2E0097B-E551-4D54-B8CE-A6F551121FAC}"/>
    <cellStyle name="Output 2 2 3 2 2 2_Mes Actual" xfId="42821" xr:uid="{FEF30BA4-CC5B-4224-87BC-F4765BF2B04E}"/>
    <cellStyle name="Output 2 2 3 2 2 3" xfId="42822" xr:uid="{24A7ACE4-93AD-4570-AFFE-586D519757E4}"/>
    <cellStyle name="Output 2 2 3 2 2 3 2" xfId="42823" xr:uid="{A67648C5-B932-4D94-896A-48DA185566B1}"/>
    <cellStyle name="Output 2 2 3 2 2 3 2 2" xfId="42824" xr:uid="{4A375CDD-0D31-46BA-B283-694701E61C6D}"/>
    <cellStyle name="Output 2 2 3 2 2 3 3" xfId="42825" xr:uid="{9BAA233D-0649-4159-B512-814112160F61}"/>
    <cellStyle name="Output 2 2 3 2 2 3_Mes Actual" xfId="42826" xr:uid="{311D6FE9-82FC-424E-BABE-1E048EFB0A75}"/>
    <cellStyle name="Output 2 2 3 2 2 4" xfId="42827" xr:uid="{E28CA94A-7705-4DED-86CF-405E6F7E6BC9}"/>
    <cellStyle name="Output 2 2 3 2 2 4 2" xfId="42828" xr:uid="{2054CFEF-40B0-4840-A75F-E26B33D23A5F}"/>
    <cellStyle name="Output 2 2 3 2 2 5" xfId="42829" xr:uid="{F6778AB0-DCBD-40FD-B3AB-0F7A0AA6FD9A}"/>
    <cellStyle name="Output 2 2 3 2 2 5 2" xfId="42830" xr:uid="{1FB557C8-8E22-40BE-9C9B-616CF5B26179}"/>
    <cellStyle name="Output 2 2 3 2 2 6" xfId="42831" xr:uid="{572DA139-534C-4CCB-A5C4-3143C8557738}"/>
    <cellStyle name="Output 2 2 3 2 2_Mes Actual" xfId="42832" xr:uid="{5C86871C-BF89-44CC-AE1D-A69DD155CD4F}"/>
    <cellStyle name="Output 2 2 3 2 3" xfId="42833" xr:uid="{65EBE116-BCB5-48D2-AFEE-5454BE477D2C}"/>
    <cellStyle name="Output 2 2 3 2 3 2" xfId="42834" xr:uid="{028E7AD3-6A12-409A-8CC6-618EF7DC534B}"/>
    <cellStyle name="Output 2 2 3 2 3 2 2" xfId="42835" xr:uid="{882A8C1E-DF43-49F2-9055-16E87A5D0F08}"/>
    <cellStyle name="Output 2 2 3 2 3 2 2 2" xfId="42836" xr:uid="{CD5A233E-A7BE-4FEF-872A-0AEEF4AE89AE}"/>
    <cellStyle name="Output 2 2 3 2 3 2 3" xfId="42837" xr:uid="{19532438-5F82-4B76-8A25-0B470E2924B7}"/>
    <cellStyle name="Output 2 2 3 2 3 2_Mes Actual" xfId="42838" xr:uid="{2A651B55-4482-4928-B82B-9542D8F83A28}"/>
    <cellStyle name="Output 2 2 3 2 3 3" xfId="42839" xr:uid="{F5980278-44E7-4335-9E55-51D82B272B22}"/>
    <cellStyle name="Output 2 2 3 2 3 3 2" xfId="42840" xr:uid="{B6AF1ADC-0B13-4C3F-9A2B-90B66BFF50A8}"/>
    <cellStyle name="Output 2 2 3 2 3 3 2 2" xfId="42841" xr:uid="{07698060-9D3A-4B5E-8E5D-E13ADA52DC81}"/>
    <cellStyle name="Output 2 2 3 2 3 3 3" xfId="42842" xr:uid="{7FEF0A4A-2938-4888-A054-DFE585733835}"/>
    <cellStyle name="Output 2 2 3 2 3 3_Mes Actual" xfId="42843" xr:uid="{9F9EE395-9D3A-4396-B878-116BADAC8354}"/>
    <cellStyle name="Output 2 2 3 2 3 4" xfId="42844" xr:uid="{21CED562-D4C5-4C87-8C01-246669D98359}"/>
    <cellStyle name="Output 2 2 3 2 3 4 2" xfId="42845" xr:uid="{24ABBC00-2F4B-40FB-A7E5-166F2AEE056E}"/>
    <cellStyle name="Output 2 2 3 2 3 5" xfId="42846" xr:uid="{AA83678A-6341-47E6-9EBD-B825D44A969F}"/>
    <cellStyle name="Output 2 2 3 2 3 5 2" xfId="42847" xr:uid="{45CB5854-B69B-4E25-B1B9-D6C25E148EE7}"/>
    <cellStyle name="Output 2 2 3 2 3 6" xfId="42848" xr:uid="{F862F7CD-C12E-46B9-BE61-AEA04300D993}"/>
    <cellStyle name="Output 2 2 3 2 3_Mes Actual" xfId="42849" xr:uid="{18EFBE89-8748-43B4-A185-20BB72B4CAF4}"/>
    <cellStyle name="Output 2 2 3 2 4" xfId="42850" xr:uid="{467C550D-0CAD-45DE-B600-69F42FD6BC7E}"/>
    <cellStyle name="Output 2 2 3 2 4 2" xfId="42851" xr:uid="{2C931992-E365-4F2B-826B-AC2AD2A8B9BD}"/>
    <cellStyle name="Output 2 2 3 2 4 2 2" xfId="42852" xr:uid="{E8D34C1B-A617-4E2D-97CF-9539801531D7}"/>
    <cellStyle name="Output 2 2 3 2 4 3" xfId="42853" xr:uid="{BDC5C62E-E361-4F84-8357-434467C97D25}"/>
    <cellStyle name="Output 2 2 3 2 4_Mes Actual" xfId="42854" xr:uid="{3A7185A7-9BB8-487F-9F7A-E3F517D7BA61}"/>
    <cellStyle name="Output 2 2 3 2 5" xfId="42855" xr:uid="{2FBA25A4-AC92-44A2-BD8D-DC9765F1BCB3}"/>
    <cellStyle name="Output 2 2 3 2 5 2" xfId="42856" xr:uid="{8AA85E91-B46E-4021-A2B2-C5E909BEB7AA}"/>
    <cellStyle name="Output 2 2 3 2 5 2 2" xfId="42857" xr:uid="{9A2704CD-7F4E-4537-9BAB-FF58DDF49E38}"/>
    <cellStyle name="Output 2 2 3 2 5 3" xfId="42858" xr:uid="{8E9AF0EF-2354-4D34-97F4-63F0E87F0633}"/>
    <cellStyle name="Output 2 2 3 2 5_Mes Actual" xfId="42859" xr:uid="{CE7AE4AB-6BD7-4685-8A8C-1DF240AAFCB2}"/>
    <cellStyle name="Output 2 2 3 2 6" xfId="42860" xr:uid="{5C4D16AA-E9BC-451B-A68C-28093D87EB90}"/>
    <cellStyle name="Output 2 2 3 2 6 2" xfId="42861" xr:uid="{9A2434EF-EF8C-4759-B41F-336B4771DAD3}"/>
    <cellStyle name="Output 2 2 3 2 7" xfId="42862" xr:uid="{E6F5EA90-0016-4D6C-9C80-E3991D999311}"/>
    <cellStyle name="Output 2 2 3 2_Mes Actual" xfId="42863" xr:uid="{3A5796A5-B949-4644-81A8-E5770BBC3A14}"/>
    <cellStyle name="Output 2 2 3 3" xfId="42864" xr:uid="{71F06AF6-9457-4AE3-919C-A3C02226D559}"/>
    <cellStyle name="Output 2 2 3 3 2" xfId="42865" xr:uid="{EAB25D9B-806D-4666-9CE1-0C726DDA72F3}"/>
    <cellStyle name="Output 2 2 3 3 2 2" xfId="42866" xr:uid="{DD27004C-F656-4566-8B69-87922C4BA211}"/>
    <cellStyle name="Output 2 2 3 3 2 2 2" xfId="42867" xr:uid="{2DF8CD10-09CC-4CD0-BBC4-4BD77FB8C852}"/>
    <cellStyle name="Output 2 2 3 3 2 3" xfId="42868" xr:uid="{412D04F8-4612-4FD6-9818-D3EC4568899C}"/>
    <cellStyle name="Output 2 2 3 3 2_Mes Actual" xfId="42869" xr:uid="{1371844F-6CB6-4BCD-8393-6FCE865F913D}"/>
    <cellStyle name="Output 2 2 3 3 3" xfId="42870" xr:uid="{B0EF6597-7962-4AD4-AD9C-9E47947E7052}"/>
    <cellStyle name="Output 2 2 3 3 3 2" xfId="42871" xr:uid="{4E278693-94C3-4313-968D-993B4150E3E5}"/>
    <cellStyle name="Output 2 2 3 3 3 2 2" xfId="42872" xr:uid="{BB908989-8A3B-48C0-8F85-0D30FD946581}"/>
    <cellStyle name="Output 2 2 3 3 3 3" xfId="42873" xr:uid="{F4D30149-81EF-493B-A69C-8E15F492CAF5}"/>
    <cellStyle name="Output 2 2 3 3 3_Mes Actual" xfId="42874" xr:uid="{C6379B6A-58FD-4CDA-BD1C-89455A2D9031}"/>
    <cellStyle name="Output 2 2 3 3 4" xfId="42875" xr:uid="{B6148AF8-EDFB-4838-88F7-2DD237A6EDD1}"/>
    <cellStyle name="Output 2 2 3 3 4 2" xfId="42876" xr:uid="{542947FF-D4C6-4677-A763-D5E3E85B2CEC}"/>
    <cellStyle name="Output 2 2 3 3 5" xfId="42877" xr:uid="{D6E0E6AA-912F-41DE-8A2D-BD7D1F8616FF}"/>
    <cellStyle name="Output 2 2 3 3 5 2" xfId="42878" xr:uid="{41853A43-9A1A-4DEF-947B-3AECEA5C3F2D}"/>
    <cellStyle name="Output 2 2 3 3 6" xfId="42879" xr:uid="{158F5A7B-55AC-4AD7-B618-6FF487729821}"/>
    <cellStyle name="Output 2 2 3 3_Mes Actual" xfId="42880" xr:uid="{361C2552-EBCB-4C78-86B8-D8987A791529}"/>
    <cellStyle name="Output 2 2 3 4" xfId="42881" xr:uid="{8F2F72BB-031C-4F03-AD2F-B04941D4B01A}"/>
    <cellStyle name="Output 2 2 3 4 2" xfId="42882" xr:uid="{B2AFDB96-DCA1-4E62-858D-F3B8533D3F9F}"/>
    <cellStyle name="Output 2 2 3 4 2 2" xfId="42883" xr:uid="{FFE5E2A2-4BE6-47D3-BB38-39C47906C271}"/>
    <cellStyle name="Output 2 2 3 4 2 2 2" xfId="42884" xr:uid="{785A10D9-F713-4FFB-8DD3-8ACBA8EF4177}"/>
    <cellStyle name="Output 2 2 3 4 2 3" xfId="42885" xr:uid="{C8C90D0B-D749-4FC6-B932-FECA2368FEFF}"/>
    <cellStyle name="Output 2 2 3 4 2_Mes Actual" xfId="42886" xr:uid="{D5DA7A58-38F5-4435-97DC-CF88BE9379A3}"/>
    <cellStyle name="Output 2 2 3 4 3" xfId="42887" xr:uid="{F1FCC6A9-A1D0-4983-9844-16A0DC593735}"/>
    <cellStyle name="Output 2 2 3 4 3 2" xfId="42888" xr:uid="{927977AF-D18A-4DFF-88C4-D089A608D587}"/>
    <cellStyle name="Output 2 2 3 4 3 2 2" xfId="42889" xr:uid="{1B9F5276-7FF7-4199-BCA7-6A75415DF731}"/>
    <cellStyle name="Output 2 2 3 4 3 3" xfId="42890" xr:uid="{A280BE5C-2A2B-4BC5-8A49-6E7216DBBB5E}"/>
    <cellStyle name="Output 2 2 3 4 3_Mes Actual" xfId="42891" xr:uid="{AC6825A8-2AFB-45FC-AA7B-78FC71EC814D}"/>
    <cellStyle name="Output 2 2 3 4 4" xfId="42892" xr:uid="{4A2683F1-35F8-438C-937A-7F5BAA57D2FC}"/>
    <cellStyle name="Output 2 2 3 4 4 2" xfId="42893" xr:uid="{F79AC145-81E3-4AC0-8740-2CBFD979B454}"/>
    <cellStyle name="Output 2 2 3 4 5" xfId="42894" xr:uid="{474A9A17-B89C-4F49-BD5B-E6535C4AB2B9}"/>
    <cellStyle name="Output 2 2 3 4 5 2" xfId="42895" xr:uid="{AD69BFA4-BAF6-43F7-AC00-3A3E878E322F}"/>
    <cellStyle name="Output 2 2 3 4 6" xfId="42896" xr:uid="{4A431CB1-4317-48A9-BE1F-37457B5A817C}"/>
    <cellStyle name="Output 2 2 3 4_Mes Actual" xfId="42897" xr:uid="{1D990153-6F05-4142-B9FB-8A0B0F76E22F}"/>
    <cellStyle name="Output 2 2 3 5" xfId="42898" xr:uid="{6D52B388-B400-4C0E-823F-EE25624CFFA1}"/>
    <cellStyle name="Output 2 2 3 5 2" xfId="42899" xr:uid="{984D55CB-B23D-4864-A067-44A9FC084CAE}"/>
    <cellStyle name="Output 2 2 3 5 2 2" xfId="42900" xr:uid="{70776A7B-A218-4087-84F9-E42B57196714}"/>
    <cellStyle name="Output 2 2 3 5 3" xfId="42901" xr:uid="{33465283-3A43-4ADF-AD35-1B511DB2B906}"/>
    <cellStyle name="Output 2 2 3 5_Mes Actual" xfId="42902" xr:uid="{75522936-1CC2-4DF3-B17A-13D0AF445927}"/>
    <cellStyle name="Output 2 2 3 6" xfId="42903" xr:uid="{849314E8-DDCD-4D82-ADCC-6116C6C95C0F}"/>
    <cellStyle name="Output 2 2 3 6 2" xfId="42904" xr:uid="{817A5799-3FD7-46E6-9B25-81FB5E322637}"/>
    <cellStyle name="Output 2 2 3 6 2 2" xfId="42905" xr:uid="{B7E2EDD5-E148-45BE-AF0C-9FCAECD631B1}"/>
    <cellStyle name="Output 2 2 3 6 3" xfId="42906" xr:uid="{B9E5318E-3D38-49B6-8853-D68BAA4C5FF2}"/>
    <cellStyle name="Output 2 2 3 6_Mes Actual" xfId="42907" xr:uid="{3C89CDB9-C14A-4D57-95BC-3CCB47AAC12F}"/>
    <cellStyle name="Output 2 2 3 7" xfId="42908" xr:uid="{297DC7A9-E345-4ACA-90FD-1955A1505A6E}"/>
    <cellStyle name="Output 2 2 3 7 2" xfId="42909" xr:uid="{D30F9D33-48DF-43F7-A43C-6042FA16B486}"/>
    <cellStyle name="Output 2 2 3 8" xfId="42910" xr:uid="{F25CF869-B007-4689-A204-18236909E223}"/>
    <cellStyle name="Output 2 2 3_Mes Actual" xfId="42911" xr:uid="{478F7164-0975-43BC-86A0-3FDD82ADCCF8}"/>
    <cellStyle name="Output 2 2 4" xfId="42912" xr:uid="{81291813-4358-4445-A387-190FA6043CF5}"/>
    <cellStyle name="Output 2 2 4 2" xfId="42913" xr:uid="{0BC7D019-AFB6-458E-9807-3B5CA90A1494}"/>
    <cellStyle name="Output 2 2 4 2 2" xfId="42914" xr:uid="{0C51328E-2485-4414-9C13-5618F1DC63A3}"/>
    <cellStyle name="Output 2 2 4 2 2 2" xfId="42915" xr:uid="{AD5DEEC1-0D17-44A1-ACA5-2781A420F4B8}"/>
    <cellStyle name="Output 2 2 4 2 2 2 2" xfId="42916" xr:uid="{938C3C99-CBD9-4046-A88F-A4ACF5E4214B}"/>
    <cellStyle name="Output 2 2 4 2 2 3" xfId="42917" xr:uid="{3085F3E6-8D03-481F-B9BE-24EB7032EC08}"/>
    <cellStyle name="Output 2 2 4 2 2_Mes Actual" xfId="42918" xr:uid="{7320CFFC-E7CB-4839-8E4C-3ADCE53118AA}"/>
    <cellStyle name="Output 2 2 4 2 3" xfId="42919" xr:uid="{F96BFAB2-F1B8-4A01-88EA-A0DF97E93EC9}"/>
    <cellStyle name="Output 2 2 4 2 3 2" xfId="42920" xr:uid="{3692E65E-A655-4D10-9B84-5B005DEEE9DC}"/>
    <cellStyle name="Output 2 2 4 2 3 2 2" xfId="42921" xr:uid="{72531134-6138-499F-B45C-7A80202E80BB}"/>
    <cellStyle name="Output 2 2 4 2 3 3" xfId="42922" xr:uid="{F983DEB7-1723-4C93-BEF8-0D1BBC3BFA13}"/>
    <cellStyle name="Output 2 2 4 2 3_Mes Actual" xfId="42923" xr:uid="{B537B940-F4AA-46D1-A086-0366CC861B5D}"/>
    <cellStyle name="Output 2 2 4 2 4" xfId="42924" xr:uid="{46E5478E-F723-42B4-86B6-E59AF0812E91}"/>
    <cellStyle name="Output 2 2 4 2 4 2" xfId="42925" xr:uid="{003A3E6D-D914-4A40-AB9D-4206BF374822}"/>
    <cellStyle name="Output 2 2 4 2 5" xfId="42926" xr:uid="{93CB77E3-BB90-4E77-88D0-FF0736C2CFD8}"/>
    <cellStyle name="Output 2 2 4 2 5 2" xfId="42927" xr:uid="{F23C4F9D-2196-499B-BA6F-DEBD27869FA4}"/>
    <cellStyle name="Output 2 2 4 2 6" xfId="42928" xr:uid="{EC44F802-98FA-4711-A8EA-D3329E44F20A}"/>
    <cellStyle name="Output 2 2 4 2_Mes Actual" xfId="42929" xr:uid="{782995FC-BDE6-48F6-A388-7FB61FA9E6F3}"/>
    <cellStyle name="Output 2 2 4 3" xfId="42930" xr:uid="{84E13453-06A4-4D2E-8C14-824D838D19DD}"/>
    <cellStyle name="Output 2 2 4 3 2" xfId="42931" xr:uid="{C34E784E-D7FF-4B4A-992A-058F5DD9BC1A}"/>
    <cellStyle name="Output 2 2 4 3 2 2" xfId="42932" xr:uid="{01E06686-AA96-4ADE-A15D-3E7DBA9AAFC2}"/>
    <cellStyle name="Output 2 2 4 3 2 2 2" xfId="42933" xr:uid="{82144669-2794-4BCF-8410-EDE17B14FF92}"/>
    <cellStyle name="Output 2 2 4 3 2 3" xfId="42934" xr:uid="{02148984-7198-4904-862E-DD7FC0913A2B}"/>
    <cellStyle name="Output 2 2 4 3 2_Mes Actual" xfId="42935" xr:uid="{A94379D4-44EB-42DD-9293-68BB5F99BD42}"/>
    <cellStyle name="Output 2 2 4 3 3" xfId="42936" xr:uid="{D880C1D3-DC68-414D-BAFB-397A81887711}"/>
    <cellStyle name="Output 2 2 4 3 3 2" xfId="42937" xr:uid="{ED8EB39D-4515-4B1F-9A6B-43BBAAA2E01D}"/>
    <cellStyle name="Output 2 2 4 3 3 2 2" xfId="42938" xr:uid="{59A59347-D8BD-4BB2-AE9F-91845B9A1C1C}"/>
    <cellStyle name="Output 2 2 4 3 3 3" xfId="42939" xr:uid="{82B883F1-1A3E-4734-BD95-882BB3E7B009}"/>
    <cellStyle name="Output 2 2 4 3 3_Mes Actual" xfId="42940" xr:uid="{D0425B52-7D25-45BB-B771-D08886693F6F}"/>
    <cellStyle name="Output 2 2 4 3 4" xfId="42941" xr:uid="{2B715C34-3AC5-459C-8266-23789D433774}"/>
    <cellStyle name="Output 2 2 4 3 4 2" xfId="42942" xr:uid="{CBC87720-770C-46F2-8934-91FDED1080AD}"/>
    <cellStyle name="Output 2 2 4 3 5" xfId="42943" xr:uid="{EE09AFC2-B3B9-45E6-8098-CF0691153E86}"/>
    <cellStyle name="Output 2 2 4 3 5 2" xfId="42944" xr:uid="{06F1895C-2352-4873-96E8-86D32995A2AE}"/>
    <cellStyle name="Output 2 2 4 3 6" xfId="42945" xr:uid="{611E71E8-2925-4083-B497-C4F76B8B6787}"/>
    <cellStyle name="Output 2 2 4 3_Mes Actual" xfId="42946" xr:uid="{E73420C9-9760-4AA4-AE45-7007E5DAC431}"/>
    <cellStyle name="Output 2 2 4 4" xfId="42947" xr:uid="{97CAE640-AA47-496B-A479-2B32FE083A70}"/>
    <cellStyle name="Output 2 2 4 4 2" xfId="42948" xr:uid="{6F423F24-9696-4319-A7F1-2FD5C5973F2B}"/>
    <cellStyle name="Output 2 2 4 4 2 2" xfId="42949" xr:uid="{8A52BBB9-2DCD-4BC4-91FD-05F3B668D8B4}"/>
    <cellStyle name="Output 2 2 4 4 3" xfId="42950" xr:uid="{AAFE3DD1-23E3-4D46-83B6-20A89A73F536}"/>
    <cellStyle name="Output 2 2 4 4_Mes Actual" xfId="42951" xr:uid="{04534CB4-F797-461B-A351-91414AF31B0B}"/>
    <cellStyle name="Output 2 2 4 5" xfId="42952" xr:uid="{72328265-94B6-4CBD-A79A-84AA0C044C18}"/>
    <cellStyle name="Output 2 2 4 5 2" xfId="42953" xr:uid="{918936CA-4B1F-43F1-BEE4-87CDDDFD9F0D}"/>
    <cellStyle name="Output 2 2 4 5 2 2" xfId="42954" xr:uid="{F110DB8C-BF30-4951-9DB0-8F3448B60D2B}"/>
    <cellStyle name="Output 2 2 4 5 3" xfId="42955" xr:uid="{E19824BC-0A4B-44C0-B4E5-A875B96ECFD6}"/>
    <cellStyle name="Output 2 2 4 5_Mes Actual" xfId="42956" xr:uid="{2E203D8E-4794-4D92-972F-60A0DD88A423}"/>
    <cellStyle name="Output 2 2 4 6" xfId="42957" xr:uid="{3F531822-389E-40E6-917D-72539008E2B1}"/>
    <cellStyle name="Output 2 2 4 6 2" xfId="42958" xr:uid="{C610170A-9D31-40D8-B2FD-34BA190F5C31}"/>
    <cellStyle name="Output 2 2 4 7" xfId="42959" xr:uid="{1E2B9035-8F37-4A2C-9170-29B3F706F553}"/>
    <cellStyle name="Output 2 2 4_Mes Actual" xfId="42960" xr:uid="{02F7D0B0-FBD7-44C2-ABCE-958CA206FE43}"/>
    <cellStyle name="Output 2 2 5" xfId="42961" xr:uid="{E5AD3B9E-C67B-40E0-A6C8-2E134291D44C}"/>
    <cellStyle name="Output 2 2 5 2" xfId="42962" xr:uid="{FD6F0E96-05ED-4E7D-B0A3-0A84EFF3F89C}"/>
    <cellStyle name="Output 2 2 5 2 2" xfId="42963" xr:uid="{AA083781-21B0-48C6-A5FD-1E764BD3EA60}"/>
    <cellStyle name="Output 2 2 5 2 2 2" xfId="42964" xr:uid="{BE9B60E9-D196-4F05-8F75-2E6A5D10F89F}"/>
    <cellStyle name="Output 2 2 5 2 2 2 2" xfId="42965" xr:uid="{6456E64B-80A0-4103-AD5D-A24183B93A7C}"/>
    <cellStyle name="Output 2 2 5 2 2 3" xfId="42966" xr:uid="{8600CEEE-E6FE-4571-A3B3-DD5A6953602B}"/>
    <cellStyle name="Output 2 2 5 2 2_Mes Actual" xfId="42967" xr:uid="{473FEDBE-E2AC-4877-85C3-39279261E7F9}"/>
    <cellStyle name="Output 2 2 5 2 3" xfId="42968" xr:uid="{B6517FA4-1E06-47A7-A2CD-AD9FC4123D9F}"/>
    <cellStyle name="Output 2 2 5 2 3 2" xfId="42969" xr:uid="{4E820F9B-7912-4E43-A252-ADC2B9871E97}"/>
    <cellStyle name="Output 2 2 5 2 3 2 2" xfId="42970" xr:uid="{E0C4BEE4-8955-4977-9227-ED4CB7A280FF}"/>
    <cellStyle name="Output 2 2 5 2 3 3" xfId="42971" xr:uid="{C088CBE0-1B4A-47E5-9B2D-2D27DA310A39}"/>
    <cellStyle name="Output 2 2 5 2 3_Mes Actual" xfId="42972" xr:uid="{63383171-B11A-4107-99B8-D97D52A78B75}"/>
    <cellStyle name="Output 2 2 5 2 4" xfId="42973" xr:uid="{ADD4456F-532B-42B0-869E-78128F05FC41}"/>
    <cellStyle name="Output 2 2 5 2 4 2" xfId="42974" xr:uid="{4B9E8168-C3E0-4E8C-9DCD-912C51E93368}"/>
    <cellStyle name="Output 2 2 5 2 5" xfId="42975" xr:uid="{7A2CBEA6-6B14-4264-8176-8BBF6414931F}"/>
    <cellStyle name="Output 2 2 5 2 5 2" xfId="42976" xr:uid="{8C335C50-C6F6-49A3-8C9D-3F25C402AF90}"/>
    <cellStyle name="Output 2 2 5 2 6" xfId="42977" xr:uid="{1132084B-0F48-4C5D-B008-7F091ED08682}"/>
    <cellStyle name="Output 2 2 5 2_Mes Actual" xfId="42978" xr:uid="{1E2AD907-C4A4-422E-80BF-4D5A47B8B345}"/>
    <cellStyle name="Output 2 2 5 3" xfId="42979" xr:uid="{7DCE856E-4605-4D08-8001-AAABC4895E51}"/>
    <cellStyle name="Output 2 2 5 3 2" xfId="42980" xr:uid="{4A5C19ED-3614-4259-8688-AAFC2D915A83}"/>
    <cellStyle name="Output 2 2 5 3 2 2" xfId="42981" xr:uid="{93B976EB-8A8B-4A86-84BE-F12CA4B01FAE}"/>
    <cellStyle name="Output 2 2 5 3 2 2 2" xfId="42982" xr:uid="{3F9A6F23-1396-42CE-8F8D-588A5D510587}"/>
    <cellStyle name="Output 2 2 5 3 2 3" xfId="42983" xr:uid="{E1D88B13-E0E5-46EB-9733-6CE7A3E7E7F2}"/>
    <cellStyle name="Output 2 2 5 3 2_Mes Actual" xfId="42984" xr:uid="{9F409928-09AD-4AD9-9E0A-0689F6BDDF28}"/>
    <cellStyle name="Output 2 2 5 3 3" xfId="42985" xr:uid="{CA362597-9D92-4D75-8FA6-F1C58A284DAF}"/>
    <cellStyle name="Output 2 2 5 3 3 2" xfId="42986" xr:uid="{86FAF810-909E-4502-B976-9C657ED52F29}"/>
    <cellStyle name="Output 2 2 5 3 3 2 2" xfId="42987" xr:uid="{4E6EB4EE-2480-4AF1-9096-3F8655ED3AB5}"/>
    <cellStyle name="Output 2 2 5 3 3 3" xfId="42988" xr:uid="{3A216A50-41F2-421B-86A5-148F86C30625}"/>
    <cellStyle name="Output 2 2 5 3 3_Mes Actual" xfId="42989" xr:uid="{884B3A1D-B557-4C48-9FCF-F83313F673FB}"/>
    <cellStyle name="Output 2 2 5 3 4" xfId="42990" xr:uid="{94A86125-614D-4598-9277-BD6AFF56F1AD}"/>
    <cellStyle name="Output 2 2 5 3 4 2" xfId="42991" xr:uid="{3305C707-9003-4CFA-8529-9CF5D916FA0A}"/>
    <cellStyle name="Output 2 2 5 3 5" xfId="42992" xr:uid="{35DFF0C7-523D-4B81-B373-C0D566A21E46}"/>
    <cellStyle name="Output 2 2 5 3 5 2" xfId="42993" xr:uid="{C548F72E-1C1C-4615-A0F8-293071CB294D}"/>
    <cellStyle name="Output 2 2 5 3 6" xfId="42994" xr:uid="{486D562A-C188-4E7E-A4BC-CF86986AA296}"/>
    <cellStyle name="Output 2 2 5 3_Mes Actual" xfId="42995" xr:uid="{7EC73D51-EEB3-453A-BBAF-7766EE3498B2}"/>
    <cellStyle name="Output 2 2 5 4" xfId="42996" xr:uid="{10EE6D80-A481-4160-8753-C32ADA5F2E3A}"/>
    <cellStyle name="Output 2 2 5 4 2" xfId="42997" xr:uid="{48F3211C-AACA-48B6-953A-BFAEF2B7520C}"/>
    <cellStyle name="Output 2 2 5 4 2 2" xfId="42998" xr:uid="{1096F6DF-8E64-48DB-BCD4-B9AC5E4DD62F}"/>
    <cellStyle name="Output 2 2 5 4 3" xfId="42999" xr:uid="{6671414B-CDAC-4D8D-83F6-BF92AC40AF0A}"/>
    <cellStyle name="Output 2 2 5 4_Mes Actual" xfId="43000" xr:uid="{D59DB3F7-948C-4324-BA05-B09B5F4EB215}"/>
    <cellStyle name="Output 2 2 5 5" xfId="43001" xr:uid="{60798045-E6A1-46F0-9A43-7F8794CA3C56}"/>
    <cellStyle name="Output 2 2 5 5 2" xfId="43002" xr:uid="{B83E2CA1-A529-4CA2-9719-037EFE14D946}"/>
    <cellStyle name="Output 2 2 5 5 2 2" xfId="43003" xr:uid="{F1DB2471-3E66-4580-8E4D-4C8FDCE50E75}"/>
    <cellStyle name="Output 2 2 5 5 3" xfId="43004" xr:uid="{003E104A-28B6-48A4-A67F-8F79B42EE4A0}"/>
    <cellStyle name="Output 2 2 5 5_Mes Actual" xfId="43005" xr:uid="{1F81634D-7472-415A-AB6D-FEED4782C21D}"/>
    <cellStyle name="Output 2 2 5 6" xfId="43006" xr:uid="{FDD07662-22A6-43C2-BAAD-BE3BEB7F201C}"/>
    <cellStyle name="Output 2 2 5 6 2" xfId="43007" xr:uid="{F0252F9C-C064-4DF6-AD26-AA4CA821A761}"/>
    <cellStyle name="Output 2 2 5 7" xfId="43008" xr:uid="{702564F8-49CE-4273-ACE3-72B7F2468C38}"/>
    <cellStyle name="Output 2 2 5_Mes Actual" xfId="43009" xr:uid="{DD2548F2-C62D-4DE5-BB23-CB9C41FB0766}"/>
    <cellStyle name="Output 2 2 6" xfId="43010" xr:uid="{809FC847-2BC2-4FB6-82E5-71CB267AABD6}"/>
    <cellStyle name="Output 2 2 6 2" xfId="43011" xr:uid="{A64728BB-FCF4-4027-9750-2C33CD177D52}"/>
    <cellStyle name="Output 2 2 6 2 2" xfId="43012" xr:uid="{951E71D9-190A-4B90-AC2C-EEDDD6CF8F03}"/>
    <cellStyle name="Output 2 2 6 2 2 2" xfId="43013" xr:uid="{9C9D0B12-6822-49E1-B345-8F2A6A2F4D3B}"/>
    <cellStyle name="Output 2 2 6 2 3" xfId="43014" xr:uid="{50B74E5A-DB89-4CF8-A6D7-1710AC51491F}"/>
    <cellStyle name="Output 2 2 6 2_Mes Actual" xfId="43015" xr:uid="{2E091BDE-0AC8-40B3-B190-29705C11275B}"/>
    <cellStyle name="Output 2 2 6 3" xfId="43016" xr:uid="{91BF1F73-929D-4681-8C65-8453C760C24A}"/>
    <cellStyle name="Output 2 2 6 3 2" xfId="43017" xr:uid="{E952E106-A14A-4CFB-90D6-06D3EB81D1F5}"/>
    <cellStyle name="Output 2 2 6 3 2 2" xfId="43018" xr:uid="{026FFAC5-D02E-40F8-8C44-6E6150B8BC98}"/>
    <cellStyle name="Output 2 2 6 3 3" xfId="43019" xr:uid="{FDA5CA3D-231F-4F5D-B78E-78ADDA9313DF}"/>
    <cellStyle name="Output 2 2 6 3_Mes Actual" xfId="43020" xr:uid="{592DCF68-9681-4FBB-94FF-4013774E4CF5}"/>
    <cellStyle name="Output 2 2 6 4" xfId="43021" xr:uid="{4EFC2EEB-F974-4226-8716-7E7491297022}"/>
    <cellStyle name="Output 2 2 6 4 2" xfId="43022" xr:uid="{C814A40F-836B-4D24-8E5F-73740386591E}"/>
    <cellStyle name="Output 2 2 6 5" xfId="43023" xr:uid="{05EECA84-E41E-4D3B-AFA6-C1F57938269C}"/>
    <cellStyle name="Output 2 2 6 5 2" xfId="43024" xr:uid="{D808E81E-18BC-435E-8968-CC456439449E}"/>
    <cellStyle name="Output 2 2 6 6" xfId="43025" xr:uid="{2D643031-1387-4A8C-8C95-EFCAE1984F3A}"/>
    <cellStyle name="Output 2 2 6_Mes Actual" xfId="43026" xr:uid="{5DE46F24-B3FD-40E3-B396-2D6965CBA602}"/>
    <cellStyle name="Output 2 2 7" xfId="43027" xr:uid="{FC5C0F74-87CD-439C-A3C9-E807D966F389}"/>
    <cellStyle name="Output 2 2 7 2" xfId="43028" xr:uid="{58F00CDD-857F-4A2D-80CA-CBCB3CA4C396}"/>
    <cellStyle name="Output 2 2 7 2 2" xfId="43029" xr:uid="{878703F6-EF63-433C-9F22-5BCC1F38B92E}"/>
    <cellStyle name="Output 2 2 7 2 2 2" xfId="43030" xr:uid="{154156A9-45DC-483C-82CD-A3F6E218D8C9}"/>
    <cellStyle name="Output 2 2 7 2 3" xfId="43031" xr:uid="{9C3F3BE7-C332-4D18-BF00-D911AC6AA430}"/>
    <cellStyle name="Output 2 2 7 2_Mes Actual" xfId="43032" xr:uid="{38474F73-D375-4FB3-B657-B7BEAA1224DA}"/>
    <cellStyle name="Output 2 2 7 3" xfId="43033" xr:uid="{829D2BDE-A81C-4163-85B5-83C7D7658E01}"/>
    <cellStyle name="Output 2 2 7 3 2" xfId="43034" xr:uid="{4A81447C-3B3E-4A52-A004-8FF46B020AE3}"/>
    <cellStyle name="Output 2 2 7 3 2 2" xfId="43035" xr:uid="{4BA5743A-C305-43AF-9669-ECD363A6AFED}"/>
    <cellStyle name="Output 2 2 7 3 3" xfId="43036" xr:uid="{68BD851E-8BE8-42F8-A000-631D0564F7B5}"/>
    <cellStyle name="Output 2 2 7 3_Mes Actual" xfId="43037" xr:uid="{A3F230C5-E97C-400D-A811-7DF97D8867B2}"/>
    <cellStyle name="Output 2 2 7 4" xfId="43038" xr:uid="{2C433787-BB91-4615-90A1-909E86A74886}"/>
    <cellStyle name="Output 2 2 7 4 2" xfId="43039" xr:uid="{AB332684-541A-4874-A765-13E2C81BDAB2}"/>
    <cellStyle name="Output 2 2 7 5" xfId="43040" xr:uid="{F7C5EC1A-6499-48CF-8222-3494FFB950CD}"/>
    <cellStyle name="Output 2 2 7 5 2" xfId="43041" xr:uid="{C2B7CE9A-37AF-4395-B4E6-82791C8D551C}"/>
    <cellStyle name="Output 2 2 7 6" xfId="43042" xr:uid="{BA75B348-4E73-425D-930C-25BBBF09030E}"/>
    <cellStyle name="Output 2 2 7_Mes Actual" xfId="43043" xr:uid="{856A0024-545B-47F4-B199-A10F1EF25D9E}"/>
    <cellStyle name="Output 2 2 8" xfId="43044" xr:uid="{E33AE278-B243-4205-A7EA-BA84A1D70296}"/>
    <cellStyle name="Output 2 2 8 2" xfId="43045" xr:uid="{0B855507-8892-4EF1-AA7C-DE070D0F4E7A}"/>
    <cellStyle name="Output 2 2 8 2 2" xfId="43046" xr:uid="{5AB2932A-7468-4E8A-8E83-56A8AE507C48}"/>
    <cellStyle name="Output 2 2 8 3" xfId="43047" xr:uid="{6DEF8897-A44D-4805-BDD3-F6ABADE2F782}"/>
    <cellStyle name="Output 2 2 8_Mes Actual" xfId="43048" xr:uid="{BFB14363-D3F8-4EDD-9EB9-52742A81C23A}"/>
    <cellStyle name="Output 2 2 9" xfId="43049" xr:uid="{4C4C6558-EB78-45EA-9C8C-B207217B7282}"/>
    <cellStyle name="Output 2 2 9 2" xfId="43050" xr:uid="{7F8D6C23-95C8-4F60-AA19-921882317BE8}"/>
    <cellStyle name="Output 2 2 9 2 2" xfId="43051" xr:uid="{294EB256-160E-4DEA-B3C6-A566E9EC2F3E}"/>
    <cellStyle name="Output 2 2 9 3" xfId="43052" xr:uid="{6730E318-2372-41F9-9773-9F61F64FEC72}"/>
    <cellStyle name="Output 2 2 9_Mes Actual" xfId="43053" xr:uid="{9F40850F-3876-447D-A0CD-A75F70C45FDD}"/>
    <cellStyle name="Output 2 2_Mes Actual" xfId="43054" xr:uid="{E7231016-533D-417F-B40D-668B7AC39C8D}"/>
    <cellStyle name="Output 2 3" xfId="43055" xr:uid="{AAAEE671-88C5-43BF-B731-9C19FA45C3FB}"/>
    <cellStyle name="Output 2 3 10" xfId="43056" xr:uid="{DA068CFF-65D1-40AB-8456-2F3C22D0C84A}"/>
    <cellStyle name="Output 2 3 10 2" xfId="43057" xr:uid="{374D3323-B25F-404E-921A-578F701046DB}"/>
    <cellStyle name="Output 2 3 11" xfId="43058" xr:uid="{A62D6342-4F13-465B-82CF-78294FD90B24}"/>
    <cellStyle name="Output 2 3 2" xfId="43059" xr:uid="{D3F31352-B136-4BAD-8E34-571FBF030186}"/>
    <cellStyle name="Output 2 3 2 2" xfId="43060" xr:uid="{B12280E7-3E6D-46A9-8A66-0200C545FFC6}"/>
    <cellStyle name="Output 2 3 2 2 2" xfId="43061" xr:uid="{B7DD6065-DFA4-4499-AB85-49E259E451C7}"/>
    <cellStyle name="Output 2 3 2 2 2 2" xfId="43062" xr:uid="{6ADB1172-72A0-4134-9DDD-4FCF9882B090}"/>
    <cellStyle name="Output 2 3 2 2 2 2 2" xfId="43063" xr:uid="{7D7FFF02-873B-4066-B569-8F75BD123158}"/>
    <cellStyle name="Output 2 3 2 2 2 2 2 2" xfId="43064" xr:uid="{5D4B317E-1497-4083-BC42-11FD262BA8DF}"/>
    <cellStyle name="Output 2 3 2 2 2 2 3" xfId="43065" xr:uid="{60B8C46E-103B-4B52-A708-CA44708C16ED}"/>
    <cellStyle name="Output 2 3 2 2 2 2_Mes Actual" xfId="43066" xr:uid="{DCED03CA-8D87-4AE7-A3E0-7BC47160EA42}"/>
    <cellStyle name="Output 2 3 2 2 2 3" xfId="43067" xr:uid="{0EC1CD30-C7DF-400D-AD49-60A1339504AA}"/>
    <cellStyle name="Output 2 3 2 2 2 3 2" xfId="43068" xr:uid="{4B71C645-1AD2-4140-AFD6-FE9D1CC5C233}"/>
    <cellStyle name="Output 2 3 2 2 2 3 2 2" xfId="43069" xr:uid="{F361DF30-01E7-4B11-8BBC-9B67EAA33192}"/>
    <cellStyle name="Output 2 3 2 2 2 3 3" xfId="43070" xr:uid="{BE457603-E02B-4298-B61B-5ECFC79B7A07}"/>
    <cellStyle name="Output 2 3 2 2 2 3_Mes Actual" xfId="43071" xr:uid="{A048EFC2-1283-4736-AAFE-EEA325F68C8D}"/>
    <cellStyle name="Output 2 3 2 2 2 4" xfId="43072" xr:uid="{99B7FBE0-EED9-4DBB-83BC-15B662B954B4}"/>
    <cellStyle name="Output 2 3 2 2 2 4 2" xfId="43073" xr:uid="{716159A8-AC09-422A-AF44-F052F0D7BBDA}"/>
    <cellStyle name="Output 2 3 2 2 2 5" xfId="43074" xr:uid="{BED70C2E-9F90-4272-99AA-BF5EE13D0862}"/>
    <cellStyle name="Output 2 3 2 2 2 5 2" xfId="43075" xr:uid="{23E15C71-C9A5-45A1-B660-853CBEA7FF3E}"/>
    <cellStyle name="Output 2 3 2 2 2 6" xfId="43076" xr:uid="{6D72D69C-3125-46DB-8A4B-C45CB94595D0}"/>
    <cellStyle name="Output 2 3 2 2 2_Mes Actual" xfId="43077" xr:uid="{E2395B9D-D869-4E24-BB71-87891024EB85}"/>
    <cellStyle name="Output 2 3 2 2 3" xfId="43078" xr:uid="{B50704BA-7B95-4D1A-9C25-3247ADADFD6C}"/>
    <cellStyle name="Output 2 3 2 2 3 2" xfId="43079" xr:uid="{BCE60C8A-F87C-464A-A1B9-EADC1645C08F}"/>
    <cellStyle name="Output 2 3 2 2 3 2 2" xfId="43080" xr:uid="{FA43BF84-6413-4109-AB4D-AA11FBAA0FDB}"/>
    <cellStyle name="Output 2 3 2 2 3 2 2 2" xfId="43081" xr:uid="{1D463F30-804A-46CA-8429-F0CDEC843B65}"/>
    <cellStyle name="Output 2 3 2 2 3 2 3" xfId="43082" xr:uid="{E0BA65AA-6C75-4428-8C4E-624946F2ED05}"/>
    <cellStyle name="Output 2 3 2 2 3 2_Mes Actual" xfId="43083" xr:uid="{019A6E5D-ACE9-47A2-8542-D0462298CE6C}"/>
    <cellStyle name="Output 2 3 2 2 3 3" xfId="43084" xr:uid="{847F09B6-3E0B-49FC-8911-38A1EC01C02D}"/>
    <cellStyle name="Output 2 3 2 2 3 3 2" xfId="43085" xr:uid="{D5A5E453-36FE-4AC7-A4FF-662DBC4C636B}"/>
    <cellStyle name="Output 2 3 2 2 3 3 2 2" xfId="43086" xr:uid="{592CCD48-9B25-4DEA-AA14-F9FFD57E1C12}"/>
    <cellStyle name="Output 2 3 2 2 3 3 3" xfId="43087" xr:uid="{927D0563-0764-4B91-BFB2-FB70B4649C55}"/>
    <cellStyle name="Output 2 3 2 2 3 3_Mes Actual" xfId="43088" xr:uid="{50B5293B-B2A6-4650-B924-0FA3B7C3C95F}"/>
    <cellStyle name="Output 2 3 2 2 3 4" xfId="43089" xr:uid="{194C0C19-6036-49FA-984A-8B51CB88C17B}"/>
    <cellStyle name="Output 2 3 2 2 3 4 2" xfId="43090" xr:uid="{DF72F3A4-48DE-43C4-AC75-F54FE0E1387A}"/>
    <cellStyle name="Output 2 3 2 2 3 5" xfId="43091" xr:uid="{D114E08F-90F9-4A45-A143-2C5BF73DF169}"/>
    <cellStyle name="Output 2 3 2 2 3 5 2" xfId="43092" xr:uid="{C86FDF86-8463-4D73-A155-DADBED1BFA95}"/>
    <cellStyle name="Output 2 3 2 2 3 6" xfId="43093" xr:uid="{BE1E3F37-CE22-4188-BE5E-D7B6BB2039FE}"/>
    <cellStyle name="Output 2 3 2 2 3_Mes Actual" xfId="43094" xr:uid="{4A6C1C54-0B04-48CC-8372-519A6CE75E40}"/>
    <cellStyle name="Output 2 3 2 2 4" xfId="43095" xr:uid="{AC123857-19D0-49EC-9E8B-B73AF925AA91}"/>
    <cellStyle name="Output 2 3 2 2 4 2" xfId="43096" xr:uid="{7C8025BA-7CED-4CBC-9BA2-CBD3BDE37AF0}"/>
    <cellStyle name="Output 2 3 2 2 4 2 2" xfId="43097" xr:uid="{90644940-C11C-43CB-9E81-A20C1FC1EBBD}"/>
    <cellStyle name="Output 2 3 2 2 4 3" xfId="43098" xr:uid="{4B252555-9D99-4B25-9381-09695F4930CE}"/>
    <cellStyle name="Output 2 3 2 2 4_Mes Actual" xfId="43099" xr:uid="{F01862E0-2D78-4D5D-A3AA-3A39999023CD}"/>
    <cellStyle name="Output 2 3 2 2 5" xfId="43100" xr:uid="{29E40621-97A6-4231-9660-995B341FF729}"/>
    <cellStyle name="Output 2 3 2 2 5 2" xfId="43101" xr:uid="{B2BDD7C4-5A0E-48B5-851E-F303149DE6DC}"/>
    <cellStyle name="Output 2 3 2 2 5 2 2" xfId="43102" xr:uid="{ABD21AD7-F652-469E-AFE3-14AD7971022E}"/>
    <cellStyle name="Output 2 3 2 2 5 3" xfId="43103" xr:uid="{207609DA-C0E0-4726-96CF-8C020C0862D4}"/>
    <cellStyle name="Output 2 3 2 2 5_Mes Actual" xfId="43104" xr:uid="{F9779D29-232E-407A-9A77-870F71C9024D}"/>
    <cellStyle name="Output 2 3 2 2 6" xfId="43105" xr:uid="{D28AC3C7-6CAD-4818-9680-9B047E7A7A7D}"/>
    <cellStyle name="Output 2 3 2 2 6 2" xfId="43106" xr:uid="{ED677BE6-1AEF-4BAF-9DF7-421A5C3D1C70}"/>
    <cellStyle name="Output 2 3 2 2 7" xfId="43107" xr:uid="{1A0CE6DE-5B30-49CA-885F-188D3F58BCD6}"/>
    <cellStyle name="Output 2 3 2 2_Mes Actual" xfId="43108" xr:uid="{358843B3-0706-4612-B8D5-32CD733A955B}"/>
    <cellStyle name="Output 2 3 2 3" xfId="43109" xr:uid="{1BC99E1F-912E-456C-A7E8-78736B8898F3}"/>
    <cellStyle name="Output 2 3 2 3 2" xfId="43110" xr:uid="{D5AF127D-F52F-4C04-8FBB-E617557274A3}"/>
    <cellStyle name="Output 2 3 2 3 2 2" xfId="43111" xr:uid="{2085E779-E033-4BAF-981D-9A36DBBD05A5}"/>
    <cellStyle name="Output 2 3 2 3 2 2 2" xfId="43112" xr:uid="{AB5A13BD-7424-4DF0-93C5-292F6DD2E7F9}"/>
    <cellStyle name="Output 2 3 2 3 2 3" xfId="43113" xr:uid="{5D4AC399-1393-420D-9CC6-24F581A3A6BC}"/>
    <cellStyle name="Output 2 3 2 3 2_Mes Actual" xfId="43114" xr:uid="{A6FB512E-28D9-46E7-A857-442790F299FE}"/>
    <cellStyle name="Output 2 3 2 3 3" xfId="43115" xr:uid="{1E261B1E-46CB-422B-B56F-5F108E138112}"/>
    <cellStyle name="Output 2 3 2 3 3 2" xfId="43116" xr:uid="{49BDFF97-05E2-4E12-AFBB-B7376480B154}"/>
    <cellStyle name="Output 2 3 2 3 3 2 2" xfId="43117" xr:uid="{BB1CBB4E-BC49-4C03-95E5-C72D71DA13B1}"/>
    <cellStyle name="Output 2 3 2 3 3 3" xfId="43118" xr:uid="{7DCECD3B-160D-4872-8842-FCA133202EB2}"/>
    <cellStyle name="Output 2 3 2 3 3_Mes Actual" xfId="43119" xr:uid="{7212C0E8-5BDC-4693-860A-80B8534A9E7E}"/>
    <cellStyle name="Output 2 3 2 3 4" xfId="43120" xr:uid="{773B246A-9DCF-4C79-8F00-8F5D04C971CA}"/>
    <cellStyle name="Output 2 3 2 3 4 2" xfId="43121" xr:uid="{665CCB31-C826-4925-B217-95321D738719}"/>
    <cellStyle name="Output 2 3 2 3 5" xfId="43122" xr:uid="{3C76C97B-AFF4-475C-A1E6-6ADAAC524C6C}"/>
    <cellStyle name="Output 2 3 2 3 5 2" xfId="43123" xr:uid="{7465D0BD-FB35-4201-953C-3A69E07B2086}"/>
    <cellStyle name="Output 2 3 2 3 6" xfId="43124" xr:uid="{1C5AE0AC-B996-42AE-963F-5B0DA9C840F2}"/>
    <cellStyle name="Output 2 3 2 3_Mes Actual" xfId="43125" xr:uid="{CEF9101A-4897-4C47-A985-CA48692C775C}"/>
    <cellStyle name="Output 2 3 2 4" xfId="43126" xr:uid="{9C722871-5CF6-4A90-BFE9-F047ADF43D4E}"/>
    <cellStyle name="Output 2 3 2 4 2" xfId="43127" xr:uid="{CE37603D-5C7C-48E0-B1B0-AE5E16E9121F}"/>
    <cellStyle name="Output 2 3 2 4 2 2" xfId="43128" xr:uid="{F51DC5A0-E711-4E46-9167-6251B78CA63B}"/>
    <cellStyle name="Output 2 3 2 4 2 2 2" xfId="43129" xr:uid="{FB8BB2AC-9E39-4B7D-B1E7-6145D55465D5}"/>
    <cellStyle name="Output 2 3 2 4 2 3" xfId="43130" xr:uid="{563446B9-0775-41E2-B155-25AF3625A4F9}"/>
    <cellStyle name="Output 2 3 2 4 2_Mes Actual" xfId="43131" xr:uid="{E3509520-5EE2-4AF4-B821-2BF06D218BFA}"/>
    <cellStyle name="Output 2 3 2 4 3" xfId="43132" xr:uid="{47482D94-3D33-4A28-A821-D5A734A80D02}"/>
    <cellStyle name="Output 2 3 2 4 3 2" xfId="43133" xr:uid="{FEDB0550-4DEA-41E1-8D19-6F1FF364F5A0}"/>
    <cellStyle name="Output 2 3 2 4 3 2 2" xfId="43134" xr:uid="{6271AE0D-36DF-490D-BFCB-88D6FD591533}"/>
    <cellStyle name="Output 2 3 2 4 3 3" xfId="43135" xr:uid="{2CB0E34D-06A0-4590-A56A-12D9C6902710}"/>
    <cellStyle name="Output 2 3 2 4 3_Mes Actual" xfId="43136" xr:uid="{C72FD990-100F-41C4-8206-28024EF073CB}"/>
    <cellStyle name="Output 2 3 2 4 4" xfId="43137" xr:uid="{9CAC2817-65D9-43C2-A0E6-CB1855CE2150}"/>
    <cellStyle name="Output 2 3 2 4 4 2" xfId="43138" xr:uid="{856D4330-1721-4C3A-85DB-0FF0C8452741}"/>
    <cellStyle name="Output 2 3 2 4 5" xfId="43139" xr:uid="{EF420E92-DDD5-4BCC-B02B-EC1EC9A01D9D}"/>
    <cellStyle name="Output 2 3 2 4 5 2" xfId="43140" xr:uid="{807463C1-1A3E-47EF-97F6-DFE496881EB8}"/>
    <cellStyle name="Output 2 3 2 4 6" xfId="43141" xr:uid="{DC8780C7-6C46-4BE8-907E-807C76B7E62C}"/>
    <cellStyle name="Output 2 3 2 4_Mes Actual" xfId="43142" xr:uid="{A2D118B3-AB34-4CC6-8E6F-A50339024DA2}"/>
    <cellStyle name="Output 2 3 2 5" xfId="43143" xr:uid="{24DEE37A-5548-4274-9A35-13698FEE41E5}"/>
    <cellStyle name="Output 2 3 2 5 2" xfId="43144" xr:uid="{3A3C80FD-F937-4CD2-B610-6DCA1650F3B9}"/>
    <cellStyle name="Output 2 3 2 5 2 2" xfId="43145" xr:uid="{DABE1804-0FD6-4435-91C7-7B18ABC056BB}"/>
    <cellStyle name="Output 2 3 2 5 3" xfId="43146" xr:uid="{B309BBD1-EFEF-4108-A950-E3483400ED5D}"/>
    <cellStyle name="Output 2 3 2 5_Mes Actual" xfId="43147" xr:uid="{CD035DFA-D9D6-4854-935F-6315633B914C}"/>
    <cellStyle name="Output 2 3 2 6" xfId="43148" xr:uid="{962F6FF1-1462-47E6-A286-57B4380FB15E}"/>
    <cellStyle name="Output 2 3 2 6 2" xfId="43149" xr:uid="{BD0E8292-6550-415C-B2E8-CE053AE92B82}"/>
    <cellStyle name="Output 2 3 2 6 2 2" xfId="43150" xr:uid="{6CA5A249-8E81-40A2-B3D1-E5204444C11F}"/>
    <cellStyle name="Output 2 3 2 6 3" xfId="43151" xr:uid="{14B93E95-8113-4BE4-8C73-23F4E29CA3DB}"/>
    <cellStyle name="Output 2 3 2 6_Mes Actual" xfId="43152" xr:uid="{64567845-E513-4945-8C5F-8C63BC0E1FAD}"/>
    <cellStyle name="Output 2 3 2 7" xfId="43153" xr:uid="{A1F9D380-1A8F-4EC7-AE20-C2CA54321CD0}"/>
    <cellStyle name="Output 2 3 2 7 2" xfId="43154" xr:uid="{AA362B0B-0673-4526-A49C-E7A6967822E5}"/>
    <cellStyle name="Output 2 3 2 8" xfId="43155" xr:uid="{4FB70499-1FB0-4F54-9CD2-2FCE0044E815}"/>
    <cellStyle name="Output 2 3 2_Mes Actual" xfId="43156" xr:uid="{BFCAD790-7332-42A2-93A2-49532DEB44F6}"/>
    <cellStyle name="Output 2 3 3" xfId="43157" xr:uid="{054FE619-C81A-4B54-A44A-4F4F5DB9F0EB}"/>
    <cellStyle name="Output 2 3 3 2" xfId="43158" xr:uid="{375A341D-6051-4504-A4D4-7E31E03D5AF6}"/>
    <cellStyle name="Output 2 3 3 2 2" xfId="43159" xr:uid="{30808429-8727-4726-900E-56198B292072}"/>
    <cellStyle name="Output 2 3 3 2 2 2" xfId="43160" xr:uid="{461ECCBB-D82C-4411-88DD-F363B8C07BAE}"/>
    <cellStyle name="Output 2 3 3 2 2 2 2" xfId="43161" xr:uid="{709458B8-EB49-46B4-9E7D-7C56D6E2D553}"/>
    <cellStyle name="Output 2 3 3 2 2 2 2 2" xfId="43162" xr:uid="{F53F17C3-1B3D-44E2-9D04-A0EF7C345B15}"/>
    <cellStyle name="Output 2 3 3 2 2 2 3" xfId="43163" xr:uid="{E4E2196C-C7EA-4100-918B-CA1B2F31E262}"/>
    <cellStyle name="Output 2 3 3 2 2 2_Mes Actual" xfId="43164" xr:uid="{F9A3A282-0963-4A23-8D34-F9F7AC5473E6}"/>
    <cellStyle name="Output 2 3 3 2 2 3" xfId="43165" xr:uid="{EC1EC4C6-5CE1-46C5-BFA2-3540A5ED1C1C}"/>
    <cellStyle name="Output 2 3 3 2 2 3 2" xfId="43166" xr:uid="{35A6863C-4D93-4756-AD68-23D6A33DA4D3}"/>
    <cellStyle name="Output 2 3 3 2 2 3 2 2" xfId="43167" xr:uid="{EE186C9D-9DC8-489C-8737-131757553220}"/>
    <cellStyle name="Output 2 3 3 2 2 3 3" xfId="43168" xr:uid="{F4F19221-E44C-47DA-8A4D-118C92CB6020}"/>
    <cellStyle name="Output 2 3 3 2 2 3_Mes Actual" xfId="43169" xr:uid="{5D2A5C9B-4178-4B93-8F95-F10A821945D5}"/>
    <cellStyle name="Output 2 3 3 2 2 4" xfId="43170" xr:uid="{83C1D47E-F6D9-4C61-91FA-8525E2F405B1}"/>
    <cellStyle name="Output 2 3 3 2 2 4 2" xfId="43171" xr:uid="{0CA1438D-557E-46AE-AE7E-CDEE0D985629}"/>
    <cellStyle name="Output 2 3 3 2 2 5" xfId="43172" xr:uid="{B3AF688A-D567-427F-8906-06A01E5E3AD2}"/>
    <cellStyle name="Output 2 3 3 2 2 5 2" xfId="43173" xr:uid="{FA1DD7E8-ED53-4EF4-94F7-208814BE7A0A}"/>
    <cellStyle name="Output 2 3 3 2 2 6" xfId="43174" xr:uid="{BB18428A-D5A8-472A-9C88-F09AD237E21E}"/>
    <cellStyle name="Output 2 3 3 2 2_Mes Actual" xfId="43175" xr:uid="{46FD1150-821E-4136-BCDE-F7C2D9BEC34D}"/>
    <cellStyle name="Output 2 3 3 2 3" xfId="43176" xr:uid="{3C9BF3CE-532A-4AE2-A1F7-B693BEAAAD2A}"/>
    <cellStyle name="Output 2 3 3 2 3 2" xfId="43177" xr:uid="{6553839A-4988-4A2C-B27A-196F0DFDAC7A}"/>
    <cellStyle name="Output 2 3 3 2 3 2 2" xfId="43178" xr:uid="{6A0F0B82-9B97-4701-AA28-CAF45B8B4F2B}"/>
    <cellStyle name="Output 2 3 3 2 3 2 2 2" xfId="43179" xr:uid="{EB4AF1B4-C184-475E-B47B-6CCE261FC5A6}"/>
    <cellStyle name="Output 2 3 3 2 3 2 3" xfId="43180" xr:uid="{0C921619-27D8-42EA-A235-25D9662890A2}"/>
    <cellStyle name="Output 2 3 3 2 3 2_Mes Actual" xfId="43181" xr:uid="{99D532A6-F302-4B1E-B578-79849FADAEBA}"/>
    <cellStyle name="Output 2 3 3 2 3 3" xfId="43182" xr:uid="{35D78377-FC75-46C2-9EBD-964BB6521711}"/>
    <cellStyle name="Output 2 3 3 2 3 3 2" xfId="43183" xr:uid="{A954E1EF-0113-4FBD-ADB3-23A23AA49CB5}"/>
    <cellStyle name="Output 2 3 3 2 3 3 2 2" xfId="43184" xr:uid="{0CB87310-6E50-4020-A4AB-099FAB16E556}"/>
    <cellStyle name="Output 2 3 3 2 3 3 3" xfId="43185" xr:uid="{697AF0D1-341C-42F4-B570-733AA85A6576}"/>
    <cellStyle name="Output 2 3 3 2 3 3_Mes Actual" xfId="43186" xr:uid="{9B82E660-5806-47FD-B6A6-3C48069381C8}"/>
    <cellStyle name="Output 2 3 3 2 3 4" xfId="43187" xr:uid="{CABD6E19-62EA-41F2-AA31-A9E288D4B637}"/>
    <cellStyle name="Output 2 3 3 2 3 4 2" xfId="43188" xr:uid="{8E0ABAB5-0375-4980-A965-B6823B92907D}"/>
    <cellStyle name="Output 2 3 3 2 3 5" xfId="43189" xr:uid="{83F3A6EE-F789-472A-8202-7AC5D36E20E7}"/>
    <cellStyle name="Output 2 3 3 2 3 5 2" xfId="43190" xr:uid="{2445FCCF-12E5-4431-95AA-8073EB40F7D0}"/>
    <cellStyle name="Output 2 3 3 2 3 6" xfId="43191" xr:uid="{4B3C5628-DD52-4122-A23B-022A5606B3D6}"/>
    <cellStyle name="Output 2 3 3 2 3_Mes Actual" xfId="43192" xr:uid="{E3867F21-52EF-45F6-8A8E-60F2410A5ACA}"/>
    <cellStyle name="Output 2 3 3 2 4" xfId="43193" xr:uid="{762B294F-412C-463B-ABC4-4AE89E908894}"/>
    <cellStyle name="Output 2 3 3 2 4 2" xfId="43194" xr:uid="{EB0BD306-5E2C-409F-9152-A6D69BFA5DD1}"/>
    <cellStyle name="Output 2 3 3 2 4 2 2" xfId="43195" xr:uid="{20E567A8-0D98-4E1D-B4C5-59BB6F852D0A}"/>
    <cellStyle name="Output 2 3 3 2 4 3" xfId="43196" xr:uid="{C93E6899-A9DE-4EB1-97AC-D3C1216595EF}"/>
    <cellStyle name="Output 2 3 3 2 4_Mes Actual" xfId="43197" xr:uid="{B638BFC7-247A-4926-9286-5542F7516905}"/>
    <cellStyle name="Output 2 3 3 2 5" xfId="43198" xr:uid="{1E94F734-ACD7-4EC9-A98A-0B0B9DBAD330}"/>
    <cellStyle name="Output 2 3 3 2 5 2" xfId="43199" xr:uid="{A408D645-9280-4C7F-8A4B-6E63293990E7}"/>
    <cellStyle name="Output 2 3 3 2 5 2 2" xfId="43200" xr:uid="{AFA7353B-3C08-4709-AD8E-688F56B20F19}"/>
    <cellStyle name="Output 2 3 3 2 5 3" xfId="43201" xr:uid="{F0B956DC-9AFD-4B98-9907-8995AC97D73A}"/>
    <cellStyle name="Output 2 3 3 2 5_Mes Actual" xfId="43202" xr:uid="{9C4467EB-2DF9-45D7-B546-2E9B99E32DD6}"/>
    <cellStyle name="Output 2 3 3 2 6" xfId="43203" xr:uid="{5B23324C-576D-4460-8C40-59E327C25BAD}"/>
    <cellStyle name="Output 2 3 3 2 6 2" xfId="43204" xr:uid="{65D967F2-856D-4D65-A227-291EED7F7AC2}"/>
    <cellStyle name="Output 2 3 3 2 7" xfId="43205" xr:uid="{155C205A-6909-4024-8308-D6A0FCA69AC4}"/>
    <cellStyle name="Output 2 3 3 2_Mes Actual" xfId="43206" xr:uid="{26536FD5-3035-453D-A0CE-984D65608C2E}"/>
    <cellStyle name="Output 2 3 3 3" xfId="43207" xr:uid="{BE011678-3D7A-4BB3-BBFE-1C3345737CB2}"/>
    <cellStyle name="Output 2 3 3 3 2" xfId="43208" xr:uid="{51A57899-E69D-4E0A-8D42-9FD06B8B354F}"/>
    <cellStyle name="Output 2 3 3 3 2 2" xfId="43209" xr:uid="{BBB96764-DF54-4CC1-8C41-D6E25A35637E}"/>
    <cellStyle name="Output 2 3 3 3 2 2 2" xfId="43210" xr:uid="{843DB496-F934-40B2-A130-B5A5D3CAD2D8}"/>
    <cellStyle name="Output 2 3 3 3 2 3" xfId="43211" xr:uid="{5CE80AA6-7C1F-4553-BAC8-F16A2D4699FC}"/>
    <cellStyle name="Output 2 3 3 3 2_Mes Actual" xfId="43212" xr:uid="{7AFC54A9-1BFE-4363-8D72-A87D304107FA}"/>
    <cellStyle name="Output 2 3 3 3 3" xfId="43213" xr:uid="{A1A2BC3C-20A1-4C16-8E8F-7278EF9DDA4A}"/>
    <cellStyle name="Output 2 3 3 3 3 2" xfId="43214" xr:uid="{B4A69080-6EAF-4F8F-A9D4-B851EECB0CE3}"/>
    <cellStyle name="Output 2 3 3 3 3 2 2" xfId="43215" xr:uid="{695446E6-A166-4C59-AF76-F70A6F158C7D}"/>
    <cellStyle name="Output 2 3 3 3 3 3" xfId="43216" xr:uid="{5AF25C5E-5F7C-452F-B11C-DFBD7CED1E59}"/>
    <cellStyle name="Output 2 3 3 3 3_Mes Actual" xfId="43217" xr:uid="{11A0062D-F2BE-4192-8BCF-E4A7F82EA72B}"/>
    <cellStyle name="Output 2 3 3 3 4" xfId="43218" xr:uid="{76DB996C-2A7C-46C0-BA26-CCF3FE9B79EC}"/>
    <cellStyle name="Output 2 3 3 3 4 2" xfId="43219" xr:uid="{533C6525-052D-4AFF-83C7-19AC91EA1FCD}"/>
    <cellStyle name="Output 2 3 3 3 5" xfId="43220" xr:uid="{D4C93EF6-994C-4052-8321-72682E06EBB2}"/>
    <cellStyle name="Output 2 3 3 3 5 2" xfId="43221" xr:uid="{CE66F06A-4CFD-48BE-A87B-185BC311B701}"/>
    <cellStyle name="Output 2 3 3 3 6" xfId="43222" xr:uid="{C6851001-FB7F-4C20-AF46-89DA860036B9}"/>
    <cellStyle name="Output 2 3 3 3_Mes Actual" xfId="43223" xr:uid="{1487677F-2B9E-4AB7-83AE-DEADB704A5E9}"/>
    <cellStyle name="Output 2 3 3 4" xfId="43224" xr:uid="{30943291-C6FE-4677-BDE1-3C0987DF7E1E}"/>
    <cellStyle name="Output 2 3 3 4 2" xfId="43225" xr:uid="{94919AE3-11E3-4419-B44C-F664E0421F95}"/>
    <cellStyle name="Output 2 3 3 4 2 2" xfId="43226" xr:uid="{A4330BCC-6539-4E63-AB1F-C5B26D500BBA}"/>
    <cellStyle name="Output 2 3 3 4 2 2 2" xfId="43227" xr:uid="{62B6B306-FFA3-4091-8C1A-4A08F3A8950F}"/>
    <cellStyle name="Output 2 3 3 4 2 3" xfId="43228" xr:uid="{78D3EC8D-C6AB-4723-9BA9-2C8EAE217CAE}"/>
    <cellStyle name="Output 2 3 3 4 2_Mes Actual" xfId="43229" xr:uid="{1F0FB92A-ACC7-46BB-9BF3-BBC055E3E2DE}"/>
    <cellStyle name="Output 2 3 3 4 3" xfId="43230" xr:uid="{808E214A-9210-4642-8C0D-5D8F7EE8821E}"/>
    <cellStyle name="Output 2 3 3 4 3 2" xfId="43231" xr:uid="{51570AA2-ED97-45E4-8FFE-6D231DE1AB39}"/>
    <cellStyle name="Output 2 3 3 4 3 2 2" xfId="43232" xr:uid="{C3D57551-2A81-439C-B6EE-A1B70BCD37FD}"/>
    <cellStyle name="Output 2 3 3 4 3 3" xfId="43233" xr:uid="{03D914A0-2C94-4DCE-89E7-7382AA42111E}"/>
    <cellStyle name="Output 2 3 3 4 3_Mes Actual" xfId="43234" xr:uid="{14C743F8-A44F-4BFA-B5A8-2014822C9CC1}"/>
    <cellStyle name="Output 2 3 3 4 4" xfId="43235" xr:uid="{5A12DFE9-DBEE-4A3A-8854-C368ABB4B90D}"/>
    <cellStyle name="Output 2 3 3 4 4 2" xfId="43236" xr:uid="{B1F8255F-829B-42D1-83E1-6BBFC23650E1}"/>
    <cellStyle name="Output 2 3 3 4 5" xfId="43237" xr:uid="{66ABD932-0F5A-4D24-8AB0-FE34E94B0579}"/>
    <cellStyle name="Output 2 3 3 4 5 2" xfId="43238" xr:uid="{0882B910-8287-48ED-8447-AA0A756B686A}"/>
    <cellStyle name="Output 2 3 3 4 6" xfId="43239" xr:uid="{753C6FB7-1F7E-4393-AB8D-570C0451F168}"/>
    <cellStyle name="Output 2 3 3 4_Mes Actual" xfId="43240" xr:uid="{BBF633ED-89F3-4605-8609-8AA2473B0083}"/>
    <cellStyle name="Output 2 3 3 5" xfId="43241" xr:uid="{5A3E7D38-5EFB-4798-AFA3-A9DA58B08946}"/>
    <cellStyle name="Output 2 3 3 5 2" xfId="43242" xr:uid="{D009922F-10F5-42AE-9E79-9518B11AF19E}"/>
    <cellStyle name="Output 2 3 3 5 2 2" xfId="43243" xr:uid="{2ABB1764-E2C9-4BD4-BAFE-77C222E246B4}"/>
    <cellStyle name="Output 2 3 3 5 3" xfId="43244" xr:uid="{BCCF57B9-B35D-492A-A84F-A00133EEC427}"/>
    <cellStyle name="Output 2 3 3 5_Mes Actual" xfId="43245" xr:uid="{C341A9E3-34F8-4140-A3BD-09F947341752}"/>
    <cellStyle name="Output 2 3 3 6" xfId="43246" xr:uid="{82156549-681D-4A7A-8F5C-64D66D41182E}"/>
    <cellStyle name="Output 2 3 3 6 2" xfId="43247" xr:uid="{F8FE0F78-DC81-4B7C-8C35-2A1B1E4458D2}"/>
    <cellStyle name="Output 2 3 3 6 2 2" xfId="43248" xr:uid="{30941999-1453-481A-8220-CAEDF878C334}"/>
    <cellStyle name="Output 2 3 3 6 3" xfId="43249" xr:uid="{19819BA5-AA13-4475-9E1B-509BE449C973}"/>
    <cellStyle name="Output 2 3 3 6_Mes Actual" xfId="43250" xr:uid="{8A6F020B-8F76-4B81-8929-F2A4B665776F}"/>
    <cellStyle name="Output 2 3 3 7" xfId="43251" xr:uid="{4BF6288C-ECA0-469A-89D7-C5AF3C03018E}"/>
    <cellStyle name="Output 2 3 3 7 2" xfId="43252" xr:uid="{86ED06FE-DC39-4F53-A077-1CF1E027CCCC}"/>
    <cellStyle name="Output 2 3 3 8" xfId="43253" xr:uid="{28956FC1-8622-42BB-93D3-23E7CDCF0D4F}"/>
    <cellStyle name="Output 2 3 3_Mes Actual" xfId="43254" xr:uid="{BE5FCC47-357E-48FE-88EB-7BBB30F2A7B2}"/>
    <cellStyle name="Output 2 3 4" xfId="43255" xr:uid="{D7704C90-025D-464C-9745-057C1AF7948B}"/>
    <cellStyle name="Output 2 3 4 2" xfId="43256" xr:uid="{48D6C0D6-9319-40FD-A9C3-F04AA9136D93}"/>
    <cellStyle name="Output 2 3 4 2 2" xfId="43257" xr:uid="{ED077ACF-5300-470A-9015-3923C3624BDF}"/>
    <cellStyle name="Output 2 3 4 2 2 2" xfId="43258" xr:uid="{01028BE1-2F82-4EE2-9C42-1AC68059411E}"/>
    <cellStyle name="Output 2 3 4 2 2 2 2" xfId="43259" xr:uid="{CC0E3738-0913-4A2D-9020-A8719286D1BC}"/>
    <cellStyle name="Output 2 3 4 2 2 3" xfId="43260" xr:uid="{600802CA-6163-48DF-8291-2DE1A26FD228}"/>
    <cellStyle name="Output 2 3 4 2 2_Mes Actual" xfId="43261" xr:uid="{3ECE63AF-734E-428B-AAED-06019776C3F6}"/>
    <cellStyle name="Output 2 3 4 2 3" xfId="43262" xr:uid="{E639F801-8F63-49F7-8611-4A4CF2ABEEC3}"/>
    <cellStyle name="Output 2 3 4 2 3 2" xfId="43263" xr:uid="{CA98CAB3-5AE2-4AA4-9AB7-68D1F2C698D9}"/>
    <cellStyle name="Output 2 3 4 2 3 2 2" xfId="43264" xr:uid="{B568B3D7-298F-4AE3-89A6-CBD299B38F56}"/>
    <cellStyle name="Output 2 3 4 2 3 3" xfId="43265" xr:uid="{D1465FA6-ADB0-437A-AAE7-43AF896C7C94}"/>
    <cellStyle name="Output 2 3 4 2 3_Mes Actual" xfId="43266" xr:uid="{8FA766F6-DF2B-405B-B506-F5AAB86BB2C8}"/>
    <cellStyle name="Output 2 3 4 2 4" xfId="43267" xr:uid="{DA44DC87-501C-4EC4-A59A-1FDC2D64C59E}"/>
    <cellStyle name="Output 2 3 4 2 4 2" xfId="43268" xr:uid="{971C55A9-C576-4B51-9E4E-B03DC60AE1E5}"/>
    <cellStyle name="Output 2 3 4 2 5" xfId="43269" xr:uid="{280F54FF-57AB-46C8-A2A6-E68700928F9D}"/>
    <cellStyle name="Output 2 3 4 2 5 2" xfId="43270" xr:uid="{FFC7A409-3D7F-4E0D-94AD-FD491A27887D}"/>
    <cellStyle name="Output 2 3 4 2 6" xfId="43271" xr:uid="{96C2892D-8173-4527-9AE0-0571BC561A21}"/>
    <cellStyle name="Output 2 3 4 2_Mes Actual" xfId="43272" xr:uid="{85331296-D0A9-4B7D-8D62-B5554635D743}"/>
    <cellStyle name="Output 2 3 4 3" xfId="43273" xr:uid="{9584C211-5A5C-470C-A568-7C565F3A41AA}"/>
    <cellStyle name="Output 2 3 4 3 2" xfId="43274" xr:uid="{50E28708-A0AB-42B3-AEAA-CD79FC920FC5}"/>
    <cellStyle name="Output 2 3 4 3 2 2" xfId="43275" xr:uid="{582168A7-7361-4C27-A00B-2D224933DBA5}"/>
    <cellStyle name="Output 2 3 4 3 2 2 2" xfId="43276" xr:uid="{66B78BAF-551A-49D0-A8CE-AE4B1B6E25F3}"/>
    <cellStyle name="Output 2 3 4 3 2 3" xfId="43277" xr:uid="{FE2F989D-72E3-402D-9254-9E84E41F99F8}"/>
    <cellStyle name="Output 2 3 4 3 2_Mes Actual" xfId="43278" xr:uid="{7E438705-DBAE-4EE7-9AE9-0B1C44593108}"/>
    <cellStyle name="Output 2 3 4 3 3" xfId="43279" xr:uid="{22DAE6DC-3C3F-45A3-868C-93D7BB2CCCB6}"/>
    <cellStyle name="Output 2 3 4 3 3 2" xfId="43280" xr:uid="{A25E6EAC-0A3B-4BB6-8FE6-E86E06610F31}"/>
    <cellStyle name="Output 2 3 4 3 3 2 2" xfId="43281" xr:uid="{97A225B6-2E43-4D35-BCC6-74695E559281}"/>
    <cellStyle name="Output 2 3 4 3 3 3" xfId="43282" xr:uid="{A0D8BD92-F6A3-475B-9548-3832F458B09E}"/>
    <cellStyle name="Output 2 3 4 3 3_Mes Actual" xfId="43283" xr:uid="{2800A853-8ECB-401D-9A44-9D02CF522F98}"/>
    <cellStyle name="Output 2 3 4 3 4" xfId="43284" xr:uid="{EE188F81-218B-4BAD-819C-F7E29B239EB2}"/>
    <cellStyle name="Output 2 3 4 3 4 2" xfId="43285" xr:uid="{5AD64D06-E907-401D-8F86-72539593F6B2}"/>
    <cellStyle name="Output 2 3 4 3 5" xfId="43286" xr:uid="{882CB078-18BA-4BB2-B1D2-78295847B31E}"/>
    <cellStyle name="Output 2 3 4 3 5 2" xfId="43287" xr:uid="{22CF8592-9498-4D08-8FE2-3AD1D1730C16}"/>
    <cellStyle name="Output 2 3 4 3 6" xfId="43288" xr:uid="{87F7AB61-CD50-4696-A70D-A5BEA5A10D0D}"/>
    <cellStyle name="Output 2 3 4 3_Mes Actual" xfId="43289" xr:uid="{A1588EDB-543B-4623-B92D-16D0391AFE90}"/>
    <cellStyle name="Output 2 3 4 4" xfId="43290" xr:uid="{4DEB1DCF-128E-485A-AFB0-FC6FA3E7C4C4}"/>
    <cellStyle name="Output 2 3 4 4 2" xfId="43291" xr:uid="{ED4AFDBE-5F0B-43EB-9F54-5EA0F4E37762}"/>
    <cellStyle name="Output 2 3 4 4 2 2" xfId="43292" xr:uid="{56264A8B-51C1-4082-87C4-BBA1E2E42772}"/>
    <cellStyle name="Output 2 3 4 4 3" xfId="43293" xr:uid="{D7F0228D-C893-442F-949C-C4C32E62F7C5}"/>
    <cellStyle name="Output 2 3 4 4_Mes Actual" xfId="43294" xr:uid="{90492272-7EC0-458D-8E19-5C762885A23E}"/>
    <cellStyle name="Output 2 3 4 5" xfId="43295" xr:uid="{1C03C0B6-AA36-4987-B4E0-F404B2E56DC3}"/>
    <cellStyle name="Output 2 3 4 5 2" xfId="43296" xr:uid="{BFC8086F-C91E-4C62-9349-30995244FAB6}"/>
    <cellStyle name="Output 2 3 4 5 2 2" xfId="43297" xr:uid="{565CD74F-D86B-4B94-97C7-55E660DC6EBF}"/>
    <cellStyle name="Output 2 3 4 5 3" xfId="43298" xr:uid="{B322A1BC-A006-4589-B3D9-572C3B28613E}"/>
    <cellStyle name="Output 2 3 4 5_Mes Actual" xfId="43299" xr:uid="{CD9EA38C-D34C-46CE-825B-660549F7692F}"/>
    <cellStyle name="Output 2 3 4 6" xfId="43300" xr:uid="{3880B2B5-8C4B-41F3-B5AB-6156CC515804}"/>
    <cellStyle name="Output 2 3 4 6 2" xfId="43301" xr:uid="{3C16FBE7-B4F0-4D6F-B75B-C990A628B49E}"/>
    <cellStyle name="Output 2 3 4 7" xfId="43302" xr:uid="{F21639F3-853D-4573-834D-DB132799E810}"/>
    <cellStyle name="Output 2 3 4_Mes Actual" xfId="43303" xr:uid="{FFB4FC78-086D-4A58-91EC-D7728762752A}"/>
    <cellStyle name="Output 2 3 5" xfId="43304" xr:uid="{414F65FA-1931-4C8B-84BC-49E9541D525E}"/>
    <cellStyle name="Output 2 3 5 2" xfId="43305" xr:uid="{78B005D4-1CEB-410D-8E57-46445D9336CE}"/>
    <cellStyle name="Output 2 3 5 2 2" xfId="43306" xr:uid="{17C0287D-3A54-4CF5-8D1A-46E1FB13D10B}"/>
    <cellStyle name="Output 2 3 5 2 2 2" xfId="43307" xr:uid="{F384E591-0DED-4272-8314-41CF7C575178}"/>
    <cellStyle name="Output 2 3 5 2 2 2 2" xfId="43308" xr:uid="{9723570D-E48F-443B-8D3C-634AE575FC60}"/>
    <cellStyle name="Output 2 3 5 2 2 3" xfId="43309" xr:uid="{61B8B113-13A8-4D4A-9A38-22EE2423C673}"/>
    <cellStyle name="Output 2 3 5 2 2_Mes Actual" xfId="43310" xr:uid="{AB7441EE-B53B-4E43-81C5-AD4F88166A5F}"/>
    <cellStyle name="Output 2 3 5 2 3" xfId="43311" xr:uid="{9378B229-DEA0-4F4F-8A5A-1AC685FE30B2}"/>
    <cellStyle name="Output 2 3 5 2 3 2" xfId="43312" xr:uid="{4D35EDCD-80BE-4C32-95BA-3ACCFC4A44A8}"/>
    <cellStyle name="Output 2 3 5 2 3 2 2" xfId="43313" xr:uid="{F1EB2186-D2ED-4CF8-9748-93C4BB83F08C}"/>
    <cellStyle name="Output 2 3 5 2 3 3" xfId="43314" xr:uid="{A30091DD-9CFF-47D5-87D8-35179212E750}"/>
    <cellStyle name="Output 2 3 5 2 3_Mes Actual" xfId="43315" xr:uid="{129C0054-0F5D-4997-AE51-BBC18C4ADC25}"/>
    <cellStyle name="Output 2 3 5 2 4" xfId="43316" xr:uid="{96795E1E-9159-41BD-A96E-A07C76E72F86}"/>
    <cellStyle name="Output 2 3 5 2 4 2" xfId="43317" xr:uid="{71337B96-15FD-4B17-ADF0-4D90552EBD89}"/>
    <cellStyle name="Output 2 3 5 2 5" xfId="43318" xr:uid="{5A57C937-FF78-4A41-9A6F-1B04C609305E}"/>
    <cellStyle name="Output 2 3 5 2 5 2" xfId="43319" xr:uid="{0F2E330C-5E34-4DDD-B0A2-0AC0BB47DA7A}"/>
    <cellStyle name="Output 2 3 5 2 6" xfId="43320" xr:uid="{F9ED10B0-7886-46E0-B2BF-46368B38E55E}"/>
    <cellStyle name="Output 2 3 5 2_Mes Actual" xfId="43321" xr:uid="{B7A3F471-4A9D-480C-BC46-479FA9C33C40}"/>
    <cellStyle name="Output 2 3 5 3" xfId="43322" xr:uid="{241EDA62-3E81-4068-A488-773BC7B7FD2C}"/>
    <cellStyle name="Output 2 3 5 3 2" xfId="43323" xr:uid="{44E9C0BD-03A4-4518-B97E-0EC2B31C3DE4}"/>
    <cellStyle name="Output 2 3 5 3 2 2" xfId="43324" xr:uid="{1C84CE6A-05CB-4055-AA48-6E5B77EE62C7}"/>
    <cellStyle name="Output 2 3 5 3 2 2 2" xfId="43325" xr:uid="{4E96FB38-F32B-4774-B659-81ABA9BE36CC}"/>
    <cellStyle name="Output 2 3 5 3 2 3" xfId="43326" xr:uid="{60CACDCB-77E7-4EF2-B2DE-D1287D47E207}"/>
    <cellStyle name="Output 2 3 5 3 2_Mes Actual" xfId="43327" xr:uid="{72AD21FE-0B35-454F-825A-725680B45C24}"/>
    <cellStyle name="Output 2 3 5 3 3" xfId="43328" xr:uid="{1BC63ED3-AE85-4638-8E3F-7D685F8D987E}"/>
    <cellStyle name="Output 2 3 5 3 3 2" xfId="43329" xr:uid="{1A67FDE5-7BA0-4802-AA07-540FFD864A44}"/>
    <cellStyle name="Output 2 3 5 3 3 2 2" xfId="43330" xr:uid="{4D7A2F46-83DF-4D50-9741-18BE886E728D}"/>
    <cellStyle name="Output 2 3 5 3 3 3" xfId="43331" xr:uid="{0F992918-3C6D-44F2-B6E6-5E0A74707C47}"/>
    <cellStyle name="Output 2 3 5 3 3_Mes Actual" xfId="43332" xr:uid="{400D7758-895D-4679-8198-862D3BEB7000}"/>
    <cellStyle name="Output 2 3 5 3 4" xfId="43333" xr:uid="{89EE9AD7-09F4-4C23-84B2-F57F818141A5}"/>
    <cellStyle name="Output 2 3 5 3 4 2" xfId="43334" xr:uid="{BB67B53D-1D4F-4B22-B0C0-4B3088C65E29}"/>
    <cellStyle name="Output 2 3 5 3 5" xfId="43335" xr:uid="{A1B9C48B-1040-43C3-BDF7-2F51FE422818}"/>
    <cellStyle name="Output 2 3 5 3 5 2" xfId="43336" xr:uid="{FD851F68-A7BF-4028-B9B5-06B8945872F3}"/>
    <cellStyle name="Output 2 3 5 3 6" xfId="43337" xr:uid="{F27E18E2-F731-4085-B3CC-953762C00A37}"/>
    <cellStyle name="Output 2 3 5 3_Mes Actual" xfId="43338" xr:uid="{A6EE54D9-D5FE-4070-9959-10E82BCEC75E}"/>
    <cellStyle name="Output 2 3 5 4" xfId="43339" xr:uid="{A44D393A-75A1-4E63-8E24-E48F254DD39A}"/>
    <cellStyle name="Output 2 3 5 4 2" xfId="43340" xr:uid="{F6FF6227-379D-4839-A7C7-6D0A19AF135D}"/>
    <cellStyle name="Output 2 3 5 4 2 2" xfId="43341" xr:uid="{2DB0F755-1B7B-4364-8A4B-C9B26A15B768}"/>
    <cellStyle name="Output 2 3 5 4 3" xfId="43342" xr:uid="{911B1ED9-57D5-418F-A7B9-7A4C8D890055}"/>
    <cellStyle name="Output 2 3 5 4_Mes Actual" xfId="43343" xr:uid="{3D9A707C-70C0-44D4-B3D9-569B725D0FFF}"/>
    <cellStyle name="Output 2 3 5 5" xfId="43344" xr:uid="{5B98DC3E-1758-4CD8-8C3C-DA7A3D5C98BE}"/>
    <cellStyle name="Output 2 3 5 5 2" xfId="43345" xr:uid="{045CCCFA-0A98-4F22-B121-AF98FF8DDA0D}"/>
    <cellStyle name="Output 2 3 5 5 2 2" xfId="43346" xr:uid="{345B74D0-2F3E-46D0-AB27-A8E745673914}"/>
    <cellStyle name="Output 2 3 5 5 3" xfId="43347" xr:uid="{1D6465FB-EB3B-4EA4-AD03-11BAEF4AEFB7}"/>
    <cellStyle name="Output 2 3 5 5_Mes Actual" xfId="43348" xr:uid="{269EBA93-08AD-4EBF-A028-954A0BD0A06A}"/>
    <cellStyle name="Output 2 3 5 6" xfId="43349" xr:uid="{608A6212-FDDB-45AA-8B29-6AC1A7FE355E}"/>
    <cellStyle name="Output 2 3 5 6 2" xfId="43350" xr:uid="{5E56BB1A-C54A-4866-82A8-277A28497929}"/>
    <cellStyle name="Output 2 3 5 7" xfId="43351" xr:uid="{4BE64372-37AE-41DB-B53F-326468D9D0FB}"/>
    <cellStyle name="Output 2 3 5_Mes Actual" xfId="43352" xr:uid="{2981B335-4B10-4CBE-A505-7FF507978146}"/>
    <cellStyle name="Output 2 3 6" xfId="43353" xr:uid="{55431B7A-5304-47E1-B08B-66FAC355AABE}"/>
    <cellStyle name="Output 2 3 6 2" xfId="43354" xr:uid="{FE3D1B21-EF6F-409A-AAC1-D1EA7399CE28}"/>
    <cellStyle name="Output 2 3 6 2 2" xfId="43355" xr:uid="{0500CFF0-34C3-41B1-A94A-E4F17565C47B}"/>
    <cellStyle name="Output 2 3 6 2 2 2" xfId="43356" xr:uid="{F03DE973-063A-4472-B8D7-4B513675FFAF}"/>
    <cellStyle name="Output 2 3 6 2 3" xfId="43357" xr:uid="{ADBF19F5-AED1-4A0F-99FE-801B21065D39}"/>
    <cellStyle name="Output 2 3 6 2_Mes Actual" xfId="43358" xr:uid="{E842CB22-8C48-4FC3-8D93-06B0D64E999C}"/>
    <cellStyle name="Output 2 3 6 3" xfId="43359" xr:uid="{A6006545-95F2-441A-BE8E-E21DDDA15D90}"/>
    <cellStyle name="Output 2 3 6 3 2" xfId="43360" xr:uid="{03A5C214-B62E-4258-812B-7B623CAA1A86}"/>
    <cellStyle name="Output 2 3 6 3 2 2" xfId="43361" xr:uid="{4B251433-DCE6-4373-B24E-AA3513C1E52D}"/>
    <cellStyle name="Output 2 3 6 3 3" xfId="43362" xr:uid="{148CB0B5-FD60-43D6-84AB-DF543CFA61A8}"/>
    <cellStyle name="Output 2 3 6 3_Mes Actual" xfId="43363" xr:uid="{C0FBDB19-F6B1-4ACF-8BA7-95B50D47E0D3}"/>
    <cellStyle name="Output 2 3 6 4" xfId="43364" xr:uid="{180D1E60-4847-47A2-AA49-DEA93A3B514A}"/>
    <cellStyle name="Output 2 3 6 4 2" xfId="43365" xr:uid="{7D3F9EF1-16F7-414E-912F-84555A8CA4F2}"/>
    <cellStyle name="Output 2 3 6 5" xfId="43366" xr:uid="{253BEA16-53EE-4CC7-8CC0-3F9423B77435}"/>
    <cellStyle name="Output 2 3 6 5 2" xfId="43367" xr:uid="{86B6D887-8B99-45E4-9E68-7F99419F81C5}"/>
    <cellStyle name="Output 2 3 6 6" xfId="43368" xr:uid="{E7686BB7-91D5-4875-B7BC-E745FB47E434}"/>
    <cellStyle name="Output 2 3 6_Mes Actual" xfId="43369" xr:uid="{6CC88926-B47B-4970-8D9A-B50E157CA1AF}"/>
    <cellStyle name="Output 2 3 7" xfId="43370" xr:uid="{5CFE2FE2-281C-4B25-A073-79A7CCD9D2BF}"/>
    <cellStyle name="Output 2 3 7 2" xfId="43371" xr:uid="{97F6D772-7E48-4FBF-9C6C-58B7AC531A7D}"/>
    <cellStyle name="Output 2 3 7 2 2" xfId="43372" xr:uid="{5B8C2BF0-1FF7-4CEF-8D4C-9162856F15C0}"/>
    <cellStyle name="Output 2 3 7 2 2 2" xfId="43373" xr:uid="{A26A2EB9-69D1-4CDB-A695-ED1A93075AB4}"/>
    <cellStyle name="Output 2 3 7 2 3" xfId="43374" xr:uid="{AADD74C7-9D2F-4341-A084-AD056F5D43B6}"/>
    <cellStyle name="Output 2 3 7 2_Mes Actual" xfId="43375" xr:uid="{9147F03F-6F59-4883-A337-CD3A86F8DEE9}"/>
    <cellStyle name="Output 2 3 7 3" xfId="43376" xr:uid="{D6755B8A-2E0B-4BC1-AD1E-A3E2F6B243D6}"/>
    <cellStyle name="Output 2 3 7 3 2" xfId="43377" xr:uid="{FB886781-5308-4FE1-A1ED-DB3947A47213}"/>
    <cellStyle name="Output 2 3 7 3 2 2" xfId="43378" xr:uid="{0407728A-B040-45EA-A88A-A54A67E283E3}"/>
    <cellStyle name="Output 2 3 7 3 3" xfId="43379" xr:uid="{69FEB6A3-C6C3-4199-8EE8-9E40BE8C3554}"/>
    <cellStyle name="Output 2 3 7 3_Mes Actual" xfId="43380" xr:uid="{78586B46-FB9D-4319-82CC-30C141872FBE}"/>
    <cellStyle name="Output 2 3 7 4" xfId="43381" xr:uid="{94C189B4-F854-4372-9059-48D79E26558F}"/>
    <cellStyle name="Output 2 3 7 4 2" xfId="43382" xr:uid="{BB4B3950-EA4B-4B75-B58C-6F1D66BE4874}"/>
    <cellStyle name="Output 2 3 7 5" xfId="43383" xr:uid="{1D5BD6F8-5F7E-474F-B954-6A683A433E32}"/>
    <cellStyle name="Output 2 3 7 5 2" xfId="43384" xr:uid="{526FAA5C-5262-4940-9668-1CE512328998}"/>
    <cellStyle name="Output 2 3 7 6" xfId="43385" xr:uid="{41D10DAB-723E-4952-B6E6-178D0F76591B}"/>
    <cellStyle name="Output 2 3 7_Mes Actual" xfId="43386" xr:uid="{CBEA6917-3B92-4C3B-A19B-1515C9559E32}"/>
    <cellStyle name="Output 2 3 8" xfId="43387" xr:uid="{15042E75-EDD0-4AD2-B3B2-5BF1279CDD7E}"/>
    <cellStyle name="Output 2 3 8 2" xfId="43388" xr:uid="{883B4D28-6F24-4036-A721-76AB9F00391D}"/>
    <cellStyle name="Output 2 3 8 2 2" xfId="43389" xr:uid="{03D7E9A0-8D13-40B1-8274-C47ACD691AC6}"/>
    <cellStyle name="Output 2 3 8 3" xfId="43390" xr:uid="{101BEEA4-0ACE-4021-8069-CC048E3A6CA3}"/>
    <cellStyle name="Output 2 3 8_Mes Actual" xfId="43391" xr:uid="{58A04981-5E11-4059-8998-9B3E7EFFE956}"/>
    <cellStyle name="Output 2 3 9" xfId="43392" xr:uid="{66257EE1-E276-4F53-BA31-06DA67D720ED}"/>
    <cellStyle name="Output 2 3 9 2" xfId="43393" xr:uid="{3DB2AE2F-E91F-41CD-8BCF-C0CEFC86B0E8}"/>
    <cellStyle name="Output 2 3 9 2 2" xfId="43394" xr:uid="{F3AC0087-C101-4064-B15C-6E5715A99F8E}"/>
    <cellStyle name="Output 2 3 9 3" xfId="43395" xr:uid="{44DF210E-90A0-4ED8-89D4-AC49B9FF156A}"/>
    <cellStyle name="Output 2 3 9_Mes Actual" xfId="43396" xr:uid="{8CB1EF62-0B49-42E0-9253-604BD0BC9BCC}"/>
    <cellStyle name="Output 2 3_Mes Actual" xfId="43397" xr:uid="{C9602D5D-8DD0-4529-A840-C8A57DED6CAE}"/>
    <cellStyle name="Output 2 4" xfId="43398" xr:uid="{6D529667-E09B-42CD-A9F1-2C55ECD59FB3}"/>
    <cellStyle name="Output 2 4 10" xfId="43399" xr:uid="{DE21ECA4-8A87-4FEB-B8D2-D6AB3C83E593}"/>
    <cellStyle name="Output 2 4 10 2" xfId="43400" xr:uid="{A60A8752-5F6A-4427-8B67-E1593B4654DC}"/>
    <cellStyle name="Output 2 4 11" xfId="43401" xr:uid="{E5CB29AF-BDB6-4C2C-B1AE-5B9A9AE2C640}"/>
    <cellStyle name="Output 2 4 2" xfId="43402" xr:uid="{95E45AD3-1C5C-47F9-BE79-B914C70BC0AE}"/>
    <cellStyle name="Output 2 4 2 2" xfId="43403" xr:uid="{AC775208-8AF9-4F7C-A217-9C2D3FAF6E0E}"/>
    <cellStyle name="Output 2 4 2 2 2" xfId="43404" xr:uid="{419B49AB-649B-4941-A09E-45F4187262E4}"/>
    <cellStyle name="Output 2 4 2 2 2 2" xfId="43405" xr:uid="{D5FA4094-3F4C-4566-97B9-60E7C07B853D}"/>
    <cellStyle name="Output 2 4 2 2 2 2 2" xfId="43406" xr:uid="{CEA1871D-E1C9-4C9F-B23B-23EB05ECAEB5}"/>
    <cellStyle name="Output 2 4 2 2 2 2 2 2" xfId="43407" xr:uid="{C6796F37-3182-47C2-88F4-468AAD33C69B}"/>
    <cellStyle name="Output 2 4 2 2 2 2 3" xfId="43408" xr:uid="{38D0081E-EEF5-4E5A-BA47-B949928C1F1B}"/>
    <cellStyle name="Output 2 4 2 2 2 2_Mes Actual" xfId="43409" xr:uid="{5437E726-F5CA-4456-9E7B-F0FF6E7552D2}"/>
    <cellStyle name="Output 2 4 2 2 2 3" xfId="43410" xr:uid="{6AEDDC9A-D1E1-48B1-9F9C-C2FFE832E164}"/>
    <cellStyle name="Output 2 4 2 2 2 3 2" xfId="43411" xr:uid="{0FDDBBE3-9721-48B3-B01C-B7BBBAB2B08B}"/>
    <cellStyle name="Output 2 4 2 2 2 3 2 2" xfId="43412" xr:uid="{EED71AE1-6CE7-40B6-B6CE-FA849DF0D011}"/>
    <cellStyle name="Output 2 4 2 2 2 3 3" xfId="43413" xr:uid="{894BCE01-188B-49FD-909D-F3DB45E85D49}"/>
    <cellStyle name="Output 2 4 2 2 2 3_Mes Actual" xfId="43414" xr:uid="{087043CB-9E0A-4A7A-9356-5D916766A360}"/>
    <cellStyle name="Output 2 4 2 2 2 4" xfId="43415" xr:uid="{114DD1D7-D7C0-4D61-84DE-75776F6255BD}"/>
    <cellStyle name="Output 2 4 2 2 2 4 2" xfId="43416" xr:uid="{EFF53468-D1E9-47A8-ADA7-3B5D230932A9}"/>
    <cellStyle name="Output 2 4 2 2 2 5" xfId="43417" xr:uid="{8E685062-CDF5-4CB7-A321-4B143D2469E5}"/>
    <cellStyle name="Output 2 4 2 2 2 5 2" xfId="43418" xr:uid="{BA87014B-97B9-40FC-B02B-3F6ADD58C4A2}"/>
    <cellStyle name="Output 2 4 2 2 2 6" xfId="43419" xr:uid="{633814AD-19CF-46B5-A298-6599207DAE8E}"/>
    <cellStyle name="Output 2 4 2 2 2_Mes Actual" xfId="43420" xr:uid="{E714AB35-205D-40DE-8110-A981AD1FE785}"/>
    <cellStyle name="Output 2 4 2 2 3" xfId="43421" xr:uid="{57CA58A6-5FF8-4F45-B829-4FCEC5F980B4}"/>
    <cellStyle name="Output 2 4 2 2 3 2" xfId="43422" xr:uid="{4AFC9DFD-775F-4508-BED8-62AC1C004B1C}"/>
    <cellStyle name="Output 2 4 2 2 3 2 2" xfId="43423" xr:uid="{1886C9F3-6A69-410D-8BEA-D56AC36F3673}"/>
    <cellStyle name="Output 2 4 2 2 3 2 2 2" xfId="43424" xr:uid="{FDEDF4E2-0529-488E-B4F4-F6E93223AFE1}"/>
    <cellStyle name="Output 2 4 2 2 3 2 3" xfId="43425" xr:uid="{CE3B0300-DFC7-4BE1-B5EE-5B3CF401F7E7}"/>
    <cellStyle name="Output 2 4 2 2 3 2_Mes Actual" xfId="43426" xr:uid="{46D02CF4-E5E7-40EC-B08D-17DBED986A59}"/>
    <cellStyle name="Output 2 4 2 2 3 3" xfId="43427" xr:uid="{F0D2B71F-82A6-4B1A-817A-326BD34AD8E8}"/>
    <cellStyle name="Output 2 4 2 2 3 3 2" xfId="43428" xr:uid="{E794C7B3-B31F-46E6-865F-B29AF3FE4B28}"/>
    <cellStyle name="Output 2 4 2 2 3 3 2 2" xfId="43429" xr:uid="{B2C917EA-8904-4412-8789-55E08E8F0FB3}"/>
    <cellStyle name="Output 2 4 2 2 3 3 3" xfId="43430" xr:uid="{CADBA4DA-918C-4ECE-8119-A7EE14179CC7}"/>
    <cellStyle name="Output 2 4 2 2 3 3_Mes Actual" xfId="43431" xr:uid="{2943C228-0869-46FD-B814-6F14FA0A1297}"/>
    <cellStyle name="Output 2 4 2 2 3 4" xfId="43432" xr:uid="{FF0CAFC6-B639-463F-81DD-6155E201E9D4}"/>
    <cellStyle name="Output 2 4 2 2 3 4 2" xfId="43433" xr:uid="{499C7BA9-62AE-4E1D-A2DE-C5BCDE29FBA1}"/>
    <cellStyle name="Output 2 4 2 2 3 5" xfId="43434" xr:uid="{7B0CE3D9-24F3-4BAE-9480-CCCE0FE52E5D}"/>
    <cellStyle name="Output 2 4 2 2 3 5 2" xfId="43435" xr:uid="{3FC86803-09A1-4D79-AF27-6F9A3165843F}"/>
    <cellStyle name="Output 2 4 2 2 3 6" xfId="43436" xr:uid="{79199878-533E-4EE5-8E3B-1E53A28083BA}"/>
    <cellStyle name="Output 2 4 2 2 3_Mes Actual" xfId="43437" xr:uid="{9138C8B9-6FC4-435B-8DB4-8BEC45D67B3F}"/>
    <cellStyle name="Output 2 4 2 2 4" xfId="43438" xr:uid="{E3122F7F-7B29-444A-99D7-A15B43BEEF7B}"/>
    <cellStyle name="Output 2 4 2 2 4 2" xfId="43439" xr:uid="{26D89D74-2F34-4B04-89CD-5F7FEFABBE79}"/>
    <cellStyle name="Output 2 4 2 2 4 2 2" xfId="43440" xr:uid="{8086D539-5932-4A84-8AB9-CBD8C2EBC9E1}"/>
    <cellStyle name="Output 2 4 2 2 4 3" xfId="43441" xr:uid="{EF093070-302C-43C3-BCA0-EE4B9B2E8781}"/>
    <cellStyle name="Output 2 4 2 2 4_Mes Actual" xfId="43442" xr:uid="{3AFA887F-5069-4ADD-BF67-FD1908EF816B}"/>
    <cellStyle name="Output 2 4 2 2 5" xfId="43443" xr:uid="{DA30A3D1-9F0D-4259-873E-1A98C3D15B83}"/>
    <cellStyle name="Output 2 4 2 2 5 2" xfId="43444" xr:uid="{9E224973-219F-42AC-A3E7-101D5A2924C0}"/>
    <cellStyle name="Output 2 4 2 2 5 2 2" xfId="43445" xr:uid="{D31899FD-2635-404E-B261-4180C19D6F5C}"/>
    <cellStyle name="Output 2 4 2 2 5 3" xfId="43446" xr:uid="{930827C4-3C24-4BD0-BD00-8EB0B8D863EA}"/>
    <cellStyle name="Output 2 4 2 2 5_Mes Actual" xfId="43447" xr:uid="{1215BEF2-8375-4FCF-A9BC-DA876EA27958}"/>
    <cellStyle name="Output 2 4 2 2 6" xfId="43448" xr:uid="{B430B769-4566-4030-9AD6-5378E5A620DE}"/>
    <cellStyle name="Output 2 4 2 2 6 2" xfId="43449" xr:uid="{32C1D01D-F310-4DB5-93D0-D53EE9F30A67}"/>
    <cellStyle name="Output 2 4 2 2 7" xfId="43450" xr:uid="{8A924EA9-C0C6-4ACE-917A-34ECF09C65E6}"/>
    <cellStyle name="Output 2 4 2 2_Mes Actual" xfId="43451" xr:uid="{F14FA394-8C35-4400-A6CB-1CD8B6369948}"/>
    <cellStyle name="Output 2 4 2 3" xfId="43452" xr:uid="{79055029-9A2A-499B-9063-7C1667E43CD2}"/>
    <cellStyle name="Output 2 4 2 3 2" xfId="43453" xr:uid="{899B85BE-CC3E-451C-9806-AAB42132625A}"/>
    <cellStyle name="Output 2 4 2 3 2 2" xfId="43454" xr:uid="{A48748F0-3E08-4052-909E-F53FBBD60270}"/>
    <cellStyle name="Output 2 4 2 3 2 2 2" xfId="43455" xr:uid="{0AFDEA48-CBEC-4177-B147-37181C66E397}"/>
    <cellStyle name="Output 2 4 2 3 2 3" xfId="43456" xr:uid="{646254E2-F004-453A-AC7F-9657FBE67CB9}"/>
    <cellStyle name="Output 2 4 2 3 2_Mes Actual" xfId="43457" xr:uid="{7C0D0FF1-4F00-4F18-A672-8A1C6A5ECB2C}"/>
    <cellStyle name="Output 2 4 2 3 3" xfId="43458" xr:uid="{73DB8DE9-477C-4179-A01D-E21905E77E39}"/>
    <cellStyle name="Output 2 4 2 3 3 2" xfId="43459" xr:uid="{5D6382E6-32FD-4D78-BCF1-0D40BFC62C1D}"/>
    <cellStyle name="Output 2 4 2 3 3 2 2" xfId="43460" xr:uid="{59D37075-6CB0-48FE-A907-16124B6829A1}"/>
    <cellStyle name="Output 2 4 2 3 3 3" xfId="43461" xr:uid="{74A69EE8-12F4-499A-AC8B-1BE235F1EA7B}"/>
    <cellStyle name="Output 2 4 2 3 3_Mes Actual" xfId="43462" xr:uid="{27F90D0A-58F5-4B0C-B6AD-805985F59E52}"/>
    <cellStyle name="Output 2 4 2 3 4" xfId="43463" xr:uid="{CD8F3867-615B-4EC6-8904-1C615E3C6A18}"/>
    <cellStyle name="Output 2 4 2 3 4 2" xfId="43464" xr:uid="{6987FB4E-D051-4D61-A909-58EFC8ACEAAA}"/>
    <cellStyle name="Output 2 4 2 3 5" xfId="43465" xr:uid="{573ED09F-AA28-484D-8CF8-01B38119DE4F}"/>
    <cellStyle name="Output 2 4 2 3 5 2" xfId="43466" xr:uid="{3DBAD1F8-AD37-4CBC-B150-1256B71ED4E7}"/>
    <cellStyle name="Output 2 4 2 3 6" xfId="43467" xr:uid="{C35806EB-6C5A-4F1C-8BAF-5816B9A5D438}"/>
    <cellStyle name="Output 2 4 2 3_Mes Actual" xfId="43468" xr:uid="{BFACD8A7-237B-4151-829C-27D17BB3B4A8}"/>
    <cellStyle name="Output 2 4 2 4" xfId="43469" xr:uid="{F0F4AAEE-B5BB-4A38-A3B9-8E3BD74EBFA6}"/>
    <cellStyle name="Output 2 4 2 4 2" xfId="43470" xr:uid="{2523E23E-8946-4271-B11E-4DF2A8268DBF}"/>
    <cellStyle name="Output 2 4 2 4 2 2" xfId="43471" xr:uid="{7A046187-D1F5-4772-B771-538ED5A9A5FF}"/>
    <cellStyle name="Output 2 4 2 4 2 2 2" xfId="43472" xr:uid="{AD88BF09-BDAC-4165-93D5-D6FE8251C195}"/>
    <cellStyle name="Output 2 4 2 4 2 3" xfId="43473" xr:uid="{2B66A703-F1DE-4504-922A-FF83BA1AC616}"/>
    <cellStyle name="Output 2 4 2 4 2_Mes Actual" xfId="43474" xr:uid="{A85A2B7B-543C-4A72-B49A-E7855498A1C4}"/>
    <cellStyle name="Output 2 4 2 4 3" xfId="43475" xr:uid="{22E505E5-06E7-4594-9E6D-30EB0E29A0F0}"/>
    <cellStyle name="Output 2 4 2 4 3 2" xfId="43476" xr:uid="{7E1D9A85-6AFC-40C3-A51E-6BEEF217660F}"/>
    <cellStyle name="Output 2 4 2 4 3 2 2" xfId="43477" xr:uid="{D28632CC-4B1B-448F-8E39-67AA49FE38EF}"/>
    <cellStyle name="Output 2 4 2 4 3 3" xfId="43478" xr:uid="{6C98D1BB-4300-49C1-90BE-2E3A1D8E2782}"/>
    <cellStyle name="Output 2 4 2 4 3_Mes Actual" xfId="43479" xr:uid="{DDD2EB9E-DB42-486D-9ECA-03182F20F223}"/>
    <cellStyle name="Output 2 4 2 4 4" xfId="43480" xr:uid="{71B8CA3A-44E8-4E1B-B941-19198171FA88}"/>
    <cellStyle name="Output 2 4 2 4 4 2" xfId="43481" xr:uid="{19DCF381-5040-44D9-BA8B-89D830BD06C6}"/>
    <cellStyle name="Output 2 4 2 4 5" xfId="43482" xr:uid="{C40758DB-37F7-445E-BC06-AAC1A443C32D}"/>
    <cellStyle name="Output 2 4 2 4 5 2" xfId="43483" xr:uid="{2CEC7F1D-16D6-4CAB-9209-0220C7F48960}"/>
    <cellStyle name="Output 2 4 2 4 6" xfId="43484" xr:uid="{E212961E-A1F6-43AC-83CA-6B0BBF37E6E6}"/>
    <cellStyle name="Output 2 4 2 4_Mes Actual" xfId="43485" xr:uid="{DB7DF5CE-410A-4246-B3C3-1E342C46C998}"/>
    <cellStyle name="Output 2 4 2 5" xfId="43486" xr:uid="{76B2B279-020D-4996-B381-106307E69BEE}"/>
    <cellStyle name="Output 2 4 2 5 2" xfId="43487" xr:uid="{420A1686-344F-4506-BF72-E971925CCD27}"/>
    <cellStyle name="Output 2 4 2 5 2 2" xfId="43488" xr:uid="{93B1370C-DE06-435A-B9A1-D54112624873}"/>
    <cellStyle name="Output 2 4 2 5 3" xfId="43489" xr:uid="{3182A54E-47E1-4B6A-8A47-F0255A08AF28}"/>
    <cellStyle name="Output 2 4 2 5_Mes Actual" xfId="43490" xr:uid="{AC82763F-E8F2-4998-95AF-DECCF89EE88B}"/>
    <cellStyle name="Output 2 4 2 6" xfId="43491" xr:uid="{997C2F6A-C8EF-4C11-AC73-4377592F3C5C}"/>
    <cellStyle name="Output 2 4 2 6 2" xfId="43492" xr:uid="{7C66AEE0-F11B-4CFA-AD98-5C2F9FBCDAB0}"/>
    <cellStyle name="Output 2 4 2 6 2 2" xfId="43493" xr:uid="{1E2667B1-9427-407F-BFF6-A672E8CA2757}"/>
    <cellStyle name="Output 2 4 2 6 3" xfId="43494" xr:uid="{263513DC-878C-42BD-A210-34AA0A1E700C}"/>
    <cellStyle name="Output 2 4 2 6_Mes Actual" xfId="43495" xr:uid="{84B7AA14-A27E-4F98-8552-88840DD12145}"/>
    <cellStyle name="Output 2 4 2 7" xfId="43496" xr:uid="{821E0B62-2BC4-4A77-A753-F52720B82395}"/>
    <cellStyle name="Output 2 4 2 7 2" xfId="43497" xr:uid="{8BE5D4FC-E846-4180-811F-E84FD7DB65F7}"/>
    <cellStyle name="Output 2 4 2 8" xfId="43498" xr:uid="{75136965-4356-498F-9330-79F094DC028B}"/>
    <cellStyle name="Output 2 4 2_Mes Actual" xfId="43499" xr:uid="{178E9704-22FB-472D-9BEA-05D3561469A5}"/>
    <cellStyle name="Output 2 4 3" xfId="43500" xr:uid="{BF0C82E7-E1AF-4720-9A22-3FB73B419CC5}"/>
    <cellStyle name="Output 2 4 3 2" xfId="43501" xr:uid="{9D957C2A-1E07-458A-932E-874ECF5AB33A}"/>
    <cellStyle name="Output 2 4 3 2 2" xfId="43502" xr:uid="{9C157420-6FC0-40E7-BE8B-1D61C2DB446E}"/>
    <cellStyle name="Output 2 4 3 2 2 2" xfId="43503" xr:uid="{05847237-B354-4046-9726-858E8F78E30A}"/>
    <cellStyle name="Output 2 4 3 2 2 2 2" xfId="43504" xr:uid="{82E2B86F-841C-41FC-81C5-9B9E0F49B714}"/>
    <cellStyle name="Output 2 4 3 2 2 2 2 2" xfId="43505" xr:uid="{AE394AF2-528A-49F3-BBB7-949C779FC7C2}"/>
    <cellStyle name="Output 2 4 3 2 2 2 3" xfId="43506" xr:uid="{1945FF04-2716-40F8-9719-C7E7EABF1CC7}"/>
    <cellStyle name="Output 2 4 3 2 2 2_Mes Actual" xfId="43507" xr:uid="{7B3A35BA-8601-4ABC-AA96-F28373878133}"/>
    <cellStyle name="Output 2 4 3 2 2 3" xfId="43508" xr:uid="{57928F6A-C6C2-4317-9EE9-2EF2483613D8}"/>
    <cellStyle name="Output 2 4 3 2 2 3 2" xfId="43509" xr:uid="{9844C69E-6493-4DEA-BB9C-DF509C2433D4}"/>
    <cellStyle name="Output 2 4 3 2 2 3 2 2" xfId="43510" xr:uid="{7C8DC7F5-668D-45B4-A147-F0250E2844F4}"/>
    <cellStyle name="Output 2 4 3 2 2 3 3" xfId="43511" xr:uid="{5C83146A-78AE-489A-83B7-116B9D272850}"/>
    <cellStyle name="Output 2 4 3 2 2 3_Mes Actual" xfId="43512" xr:uid="{7FF99DD6-5CB0-4E3B-A6E4-76FD11FB521B}"/>
    <cellStyle name="Output 2 4 3 2 2 4" xfId="43513" xr:uid="{E7EADB7C-5706-47B5-B656-93769EDD15A9}"/>
    <cellStyle name="Output 2 4 3 2 2 4 2" xfId="43514" xr:uid="{2DB30198-7518-41EF-B19A-DB33FE11A25F}"/>
    <cellStyle name="Output 2 4 3 2 2 5" xfId="43515" xr:uid="{E0148A66-3C00-4F16-B634-8299D8846272}"/>
    <cellStyle name="Output 2 4 3 2 2 5 2" xfId="43516" xr:uid="{513CE8B1-870A-47D1-A17C-FB4FF4A0BDF3}"/>
    <cellStyle name="Output 2 4 3 2 2 6" xfId="43517" xr:uid="{EB9DB502-F852-4E77-B388-A7C5B916DA6D}"/>
    <cellStyle name="Output 2 4 3 2 2_Mes Actual" xfId="43518" xr:uid="{95C73DE4-4151-4CAA-9C2A-5DD8DF6734FF}"/>
    <cellStyle name="Output 2 4 3 2 3" xfId="43519" xr:uid="{3A5CE870-4F8F-4268-8B77-A1AC11BB6376}"/>
    <cellStyle name="Output 2 4 3 2 3 2" xfId="43520" xr:uid="{94E68B16-842F-4536-B7E4-BB01F73FB28B}"/>
    <cellStyle name="Output 2 4 3 2 3 2 2" xfId="43521" xr:uid="{22A4D5C5-3A06-4E0D-9E8B-85ACD0A1E485}"/>
    <cellStyle name="Output 2 4 3 2 3 2 2 2" xfId="43522" xr:uid="{0ACB0255-2201-4615-9B9E-BB937FCEDCB9}"/>
    <cellStyle name="Output 2 4 3 2 3 2 3" xfId="43523" xr:uid="{30763606-FF85-49E7-B1A0-4A42009C2D12}"/>
    <cellStyle name="Output 2 4 3 2 3 2_Mes Actual" xfId="43524" xr:uid="{4B5CBA5E-46E4-4FF6-89E6-8D7199807A36}"/>
    <cellStyle name="Output 2 4 3 2 3 3" xfId="43525" xr:uid="{69CC9EAE-0240-4A3E-ADD0-2EAAE732E5E9}"/>
    <cellStyle name="Output 2 4 3 2 3 3 2" xfId="43526" xr:uid="{0DD20E4E-64F3-4444-A84F-A1651A203DF4}"/>
    <cellStyle name="Output 2 4 3 2 3 3 2 2" xfId="43527" xr:uid="{04600572-7A4E-4815-B60F-F049DB50BD46}"/>
    <cellStyle name="Output 2 4 3 2 3 3 3" xfId="43528" xr:uid="{6A26465F-2FD3-4C51-8ABC-3F8355C5337B}"/>
    <cellStyle name="Output 2 4 3 2 3 3_Mes Actual" xfId="43529" xr:uid="{A7DA99B1-8918-4739-81A5-A15B07637A72}"/>
    <cellStyle name="Output 2 4 3 2 3 4" xfId="43530" xr:uid="{90A7196A-3505-4146-B8C8-254A6ACDDB34}"/>
    <cellStyle name="Output 2 4 3 2 3 4 2" xfId="43531" xr:uid="{6BCB42B5-CE87-4F03-BA39-150DA372F2AD}"/>
    <cellStyle name="Output 2 4 3 2 3 5" xfId="43532" xr:uid="{C283D410-3814-4ED5-8F53-8F4BBE4C0A88}"/>
    <cellStyle name="Output 2 4 3 2 3 5 2" xfId="43533" xr:uid="{87A3CF21-E5C2-4A11-AC4D-EAC343343209}"/>
    <cellStyle name="Output 2 4 3 2 3 6" xfId="43534" xr:uid="{DA2D7CE1-E8C0-45C1-902A-DB580E6E5A9E}"/>
    <cellStyle name="Output 2 4 3 2 3_Mes Actual" xfId="43535" xr:uid="{5C928E46-4822-46AB-BAB0-866B8CEF54F1}"/>
    <cellStyle name="Output 2 4 3 2 4" xfId="43536" xr:uid="{CD81B5A2-E97B-47B2-A8BB-92279374D410}"/>
    <cellStyle name="Output 2 4 3 2 4 2" xfId="43537" xr:uid="{993E099A-CF87-42AC-9E70-060AF4E160FD}"/>
    <cellStyle name="Output 2 4 3 2 4 2 2" xfId="43538" xr:uid="{685CCF9A-086A-4EC6-942A-EED5ECDE5FFF}"/>
    <cellStyle name="Output 2 4 3 2 4 3" xfId="43539" xr:uid="{5DCCBD49-9324-47E6-BE6F-B0AFE7C501BA}"/>
    <cellStyle name="Output 2 4 3 2 4_Mes Actual" xfId="43540" xr:uid="{5814F750-84ED-43FA-8CC8-081EC0C331D8}"/>
    <cellStyle name="Output 2 4 3 2 5" xfId="43541" xr:uid="{C7DA9E91-5936-4549-B540-F79BF411186B}"/>
    <cellStyle name="Output 2 4 3 2 5 2" xfId="43542" xr:uid="{BAF95E99-C44C-46FF-9AB8-3FD38D1FD709}"/>
    <cellStyle name="Output 2 4 3 2 5 2 2" xfId="43543" xr:uid="{B4FEA493-7F25-4AF5-99C9-940198FF3D90}"/>
    <cellStyle name="Output 2 4 3 2 5 3" xfId="43544" xr:uid="{7A88C103-6E96-411A-8AC6-82CC7463C765}"/>
    <cellStyle name="Output 2 4 3 2 5_Mes Actual" xfId="43545" xr:uid="{1D5AF7E1-8374-4FBC-822F-A5A8BDA12DE1}"/>
    <cellStyle name="Output 2 4 3 2 6" xfId="43546" xr:uid="{618AB60A-B117-4A0C-9A6C-DBADF7F0977E}"/>
    <cellStyle name="Output 2 4 3 2 6 2" xfId="43547" xr:uid="{08B4062D-D70E-4FBE-A46A-2B9E9141DC5C}"/>
    <cellStyle name="Output 2 4 3 2 7" xfId="43548" xr:uid="{60B510E0-FA5F-451B-93BA-E1D6D542ADD4}"/>
    <cellStyle name="Output 2 4 3 2_Mes Actual" xfId="43549" xr:uid="{2DA61AA4-4B14-4683-987C-FB3D9F559245}"/>
    <cellStyle name="Output 2 4 3 3" xfId="43550" xr:uid="{14B65B93-0547-45E1-92AA-FE2F7D13DEDA}"/>
    <cellStyle name="Output 2 4 3 3 2" xfId="43551" xr:uid="{F13BA6FC-993A-40F6-9634-1676D6995CD7}"/>
    <cellStyle name="Output 2 4 3 3 2 2" xfId="43552" xr:uid="{7E79E1A3-39BB-439C-A01A-D8ACF9B78968}"/>
    <cellStyle name="Output 2 4 3 3 2 2 2" xfId="43553" xr:uid="{4F1D4BFE-9CD4-43C1-AF02-46B94D7555BE}"/>
    <cellStyle name="Output 2 4 3 3 2 3" xfId="43554" xr:uid="{6A83D0D8-0ABB-4050-ABE1-E790A675F1E2}"/>
    <cellStyle name="Output 2 4 3 3 2_Mes Actual" xfId="43555" xr:uid="{3FF9B612-0089-4523-AEB0-7A8006D311A7}"/>
    <cellStyle name="Output 2 4 3 3 3" xfId="43556" xr:uid="{7E3FC320-BBC9-4025-A8C1-0E6C170BD549}"/>
    <cellStyle name="Output 2 4 3 3 3 2" xfId="43557" xr:uid="{4160E8A1-EA89-45AF-9F81-0C2279A2F03F}"/>
    <cellStyle name="Output 2 4 3 3 3 2 2" xfId="43558" xr:uid="{CFFA9FFD-C7AF-4BBF-BCC9-24CA141E11F9}"/>
    <cellStyle name="Output 2 4 3 3 3 3" xfId="43559" xr:uid="{2D8AFF2D-AC06-4543-BB8C-595BD8C8DF27}"/>
    <cellStyle name="Output 2 4 3 3 3_Mes Actual" xfId="43560" xr:uid="{06CB928A-4FA5-4A76-A107-95EF17E3D563}"/>
    <cellStyle name="Output 2 4 3 3 4" xfId="43561" xr:uid="{7D329DED-E35B-4FFE-9F85-67D345E17028}"/>
    <cellStyle name="Output 2 4 3 3 4 2" xfId="43562" xr:uid="{E8DD64C0-C697-4997-8DD8-2BAC5D3A6855}"/>
    <cellStyle name="Output 2 4 3 3 5" xfId="43563" xr:uid="{B09B0FE8-EC03-4C27-BDB6-40490C60ED06}"/>
    <cellStyle name="Output 2 4 3 3 5 2" xfId="43564" xr:uid="{125EA684-966D-4E15-8293-E13989468F2C}"/>
    <cellStyle name="Output 2 4 3 3 6" xfId="43565" xr:uid="{52380B1C-77F7-4C52-99BD-1FD06E648045}"/>
    <cellStyle name="Output 2 4 3 3_Mes Actual" xfId="43566" xr:uid="{E7B348A9-681D-4A02-9352-2919B2F272FA}"/>
    <cellStyle name="Output 2 4 3 4" xfId="43567" xr:uid="{9ED46F0E-66DD-41BC-A250-A72C92E15478}"/>
    <cellStyle name="Output 2 4 3 4 2" xfId="43568" xr:uid="{F5EAC0C9-DEC0-43A6-8376-B2547296E64A}"/>
    <cellStyle name="Output 2 4 3 4 2 2" xfId="43569" xr:uid="{15115139-0A5E-44D1-A2D4-3CAEDB2DBB2A}"/>
    <cellStyle name="Output 2 4 3 4 2 2 2" xfId="43570" xr:uid="{E9657A27-D523-41E0-926B-6EAF84EF621C}"/>
    <cellStyle name="Output 2 4 3 4 2 3" xfId="43571" xr:uid="{7DC168E1-9757-4C36-9804-873DB219AEF6}"/>
    <cellStyle name="Output 2 4 3 4 2_Mes Actual" xfId="43572" xr:uid="{F70C0556-463A-4E15-B257-60C4981E2ECE}"/>
    <cellStyle name="Output 2 4 3 4 3" xfId="43573" xr:uid="{EBC13956-36B5-41C6-AB6C-5D44A20D81AF}"/>
    <cellStyle name="Output 2 4 3 4 3 2" xfId="43574" xr:uid="{74067363-72E4-4150-BAB2-A8F79B8F9128}"/>
    <cellStyle name="Output 2 4 3 4 3 2 2" xfId="43575" xr:uid="{9E92206C-F6DD-4899-ACF0-C77D35F56E5A}"/>
    <cellStyle name="Output 2 4 3 4 3 3" xfId="43576" xr:uid="{9B78A94E-E55D-4C14-A2B9-693729C86D73}"/>
    <cellStyle name="Output 2 4 3 4 3_Mes Actual" xfId="43577" xr:uid="{DDFD6EE0-C5CE-45EB-9B25-871FB403F4B7}"/>
    <cellStyle name="Output 2 4 3 4 4" xfId="43578" xr:uid="{DB32B06D-47EC-432A-AFA3-0B0B96724CD5}"/>
    <cellStyle name="Output 2 4 3 4 4 2" xfId="43579" xr:uid="{8EBE1BE2-71B1-40B1-936F-24F291CEEAC3}"/>
    <cellStyle name="Output 2 4 3 4 5" xfId="43580" xr:uid="{3CFA2194-77A5-44DC-A060-D5FB55EF319A}"/>
    <cellStyle name="Output 2 4 3 4 5 2" xfId="43581" xr:uid="{2F8B3BBF-5162-40A7-A3AF-B611629D53DC}"/>
    <cellStyle name="Output 2 4 3 4 6" xfId="43582" xr:uid="{2950F49B-F565-4AC9-8C34-E20089C2374A}"/>
    <cellStyle name="Output 2 4 3 4_Mes Actual" xfId="43583" xr:uid="{37001C20-2164-422B-8D4C-15E8448343D0}"/>
    <cellStyle name="Output 2 4 3 5" xfId="43584" xr:uid="{2E7F4936-56FD-46A8-AEFF-E3F518714665}"/>
    <cellStyle name="Output 2 4 3 5 2" xfId="43585" xr:uid="{6CA861D3-E4C0-42BF-BB12-A940CA083839}"/>
    <cellStyle name="Output 2 4 3 5 2 2" xfId="43586" xr:uid="{166E27AC-245E-442E-9914-EAC426FCE3D1}"/>
    <cellStyle name="Output 2 4 3 5 3" xfId="43587" xr:uid="{B7CA9B2B-2B1A-4B16-B649-E10A6C61F535}"/>
    <cellStyle name="Output 2 4 3 5_Mes Actual" xfId="43588" xr:uid="{57F907F8-3E48-42D1-BEEE-F9CA3E84F971}"/>
    <cellStyle name="Output 2 4 3 6" xfId="43589" xr:uid="{D092089F-0A81-4F25-AF16-0F45A71EDEC8}"/>
    <cellStyle name="Output 2 4 3 6 2" xfId="43590" xr:uid="{737FD49B-15CD-46E4-BA31-2775F4211983}"/>
    <cellStyle name="Output 2 4 3 6 2 2" xfId="43591" xr:uid="{4DFBE5B9-1627-42EE-B21D-FF3B1B9C910C}"/>
    <cellStyle name="Output 2 4 3 6 3" xfId="43592" xr:uid="{01FDE053-9C19-4D84-9776-9D3A63415C46}"/>
    <cellStyle name="Output 2 4 3 6_Mes Actual" xfId="43593" xr:uid="{67EBE9DC-7F74-4BB6-B936-067209C54EB8}"/>
    <cellStyle name="Output 2 4 3 7" xfId="43594" xr:uid="{44A9E9AA-6984-4050-A1C1-B8B7E5909BFE}"/>
    <cellStyle name="Output 2 4 3 7 2" xfId="43595" xr:uid="{B3B105E9-0995-43A7-943B-EE6D6811B1B9}"/>
    <cellStyle name="Output 2 4 3 8" xfId="43596" xr:uid="{74DF38FC-D82D-4A2D-9D8E-2AE703C95F87}"/>
    <cellStyle name="Output 2 4 3_Mes Actual" xfId="43597" xr:uid="{91A74072-02BF-4373-BFF7-135C04E00AA3}"/>
    <cellStyle name="Output 2 4 4" xfId="43598" xr:uid="{A0AE229E-1F99-4D8B-8659-EA05E1AF53CE}"/>
    <cellStyle name="Output 2 4 4 2" xfId="43599" xr:uid="{971CD260-8014-4D70-9E53-73814A78938E}"/>
    <cellStyle name="Output 2 4 4 2 2" xfId="43600" xr:uid="{1D8410BD-9363-4C4A-864C-D630D9FF1304}"/>
    <cellStyle name="Output 2 4 4 2 2 2" xfId="43601" xr:uid="{38998E90-0B35-4E60-889C-97407B1474ED}"/>
    <cellStyle name="Output 2 4 4 2 2 2 2" xfId="43602" xr:uid="{F117734F-8CE8-4728-968D-AC39DE07CACC}"/>
    <cellStyle name="Output 2 4 4 2 2 3" xfId="43603" xr:uid="{8F2824E5-7BA3-4C22-B4B9-69E389C0DA7D}"/>
    <cellStyle name="Output 2 4 4 2 2_Mes Actual" xfId="43604" xr:uid="{1F28C897-272D-4735-8EB9-2DF8D85B3280}"/>
    <cellStyle name="Output 2 4 4 2 3" xfId="43605" xr:uid="{10C0EFBA-6F0F-46A0-B1A3-CFDB4BAB17FA}"/>
    <cellStyle name="Output 2 4 4 2 3 2" xfId="43606" xr:uid="{18DD8FB9-7C9D-4152-B277-23695E196F09}"/>
    <cellStyle name="Output 2 4 4 2 3 2 2" xfId="43607" xr:uid="{CE49B1F2-152F-4B32-8639-A2D0B1B39D7E}"/>
    <cellStyle name="Output 2 4 4 2 3 3" xfId="43608" xr:uid="{7CF54D71-DF24-4BC5-B232-086A99BF4ABE}"/>
    <cellStyle name="Output 2 4 4 2 3_Mes Actual" xfId="43609" xr:uid="{2F13E805-1D54-4FDC-8E19-DAAB3212E2FA}"/>
    <cellStyle name="Output 2 4 4 2 4" xfId="43610" xr:uid="{5F1A2166-2352-4F86-97DB-5F53C58731D5}"/>
    <cellStyle name="Output 2 4 4 2 4 2" xfId="43611" xr:uid="{99A61B5A-3165-4021-A28F-26D24EE3841D}"/>
    <cellStyle name="Output 2 4 4 2 5" xfId="43612" xr:uid="{AD7CD151-1460-4191-8601-20CB464183CE}"/>
    <cellStyle name="Output 2 4 4 2 5 2" xfId="43613" xr:uid="{252C2AFB-B088-4292-B54F-7779584FC413}"/>
    <cellStyle name="Output 2 4 4 2 6" xfId="43614" xr:uid="{1535947D-D9DA-4681-AA34-CA20BC9FD0F6}"/>
    <cellStyle name="Output 2 4 4 2_Mes Actual" xfId="43615" xr:uid="{8F08BE4E-C4E7-4D68-AA99-9F581AC1A59F}"/>
    <cellStyle name="Output 2 4 4 3" xfId="43616" xr:uid="{D7672D8F-2037-42E6-B71F-487983312EDD}"/>
    <cellStyle name="Output 2 4 4 3 2" xfId="43617" xr:uid="{1917718F-3229-43E0-B887-39E6D9144201}"/>
    <cellStyle name="Output 2 4 4 3 2 2" xfId="43618" xr:uid="{E9FA6F94-12F5-4A0D-9349-A4738570748F}"/>
    <cellStyle name="Output 2 4 4 3 2 2 2" xfId="43619" xr:uid="{8A057D04-9CCE-4BAC-947B-B9C14019AF4B}"/>
    <cellStyle name="Output 2 4 4 3 2 3" xfId="43620" xr:uid="{F738AE88-FE65-4C41-BD88-D9C7CC65F6C0}"/>
    <cellStyle name="Output 2 4 4 3 2_Mes Actual" xfId="43621" xr:uid="{ED84E41F-4DEB-4627-A5A2-02DB0B6086C4}"/>
    <cellStyle name="Output 2 4 4 3 3" xfId="43622" xr:uid="{F5FBFCD9-45CA-4958-9A8C-CE66424B7956}"/>
    <cellStyle name="Output 2 4 4 3 3 2" xfId="43623" xr:uid="{B9963FEF-FCA4-4C03-837D-A69DE3C7D488}"/>
    <cellStyle name="Output 2 4 4 3 3 2 2" xfId="43624" xr:uid="{AC38EB2C-3473-4E54-8201-D8CCCE8C1A2D}"/>
    <cellStyle name="Output 2 4 4 3 3 3" xfId="43625" xr:uid="{2342D6C0-19DF-47F8-AF7F-2380B2AD94CC}"/>
    <cellStyle name="Output 2 4 4 3 3_Mes Actual" xfId="43626" xr:uid="{10B96DCB-307A-4793-B3F9-9F3CD51C20A0}"/>
    <cellStyle name="Output 2 4 4 3 4" xfId="43627" xr:uid="{D22DA919-0871-415C-8F31-03CB4DBE1F98}"/>
    <cellStyle name="Output 2 4 4 3 4 2" xfId="43628" xr:uid="{E3840622-64FE-4C62-9313-6AC494ECB5A2}"/>
    <cellStyle name="Output 2 4 4 3 5" xfId="43629" xr:uid="{75F36AFA-1A74-4D60-9C1C-418ECDCFB09A}"/>
    <cellStyle name="Output 2 4 4 3 5 2" xfId="43630" xr:uid="{37473CBB-7C39-496D-921F-D8851024CD00}"/>
    <cellStyle name="Output 2 4 4 3 6" xfId="43631" xr:uid="{6E52FE91-E63D-4593-BA01-E3164E017EED}"/>
    <cellStyle name="Output 2 4 4 3_Mes Actual" xfId="43632" xr:uid="{1CFF8828-34E6-42D9-B180-510BE4F3F639}"/>
    <cellStyle name="Output 2 4 4 4" xfId="43633" xr:uid="{7A7986B6-30FC-4084-ADA9-2D1ADF8451D7}"/>
    <cellStyle name="Output 2 4 4 4 2" xfId="43634" xr:uid="{B7FEAFA7-5FCE-4F0B-A6B2-FB345FDFD477}"/>
    <cellStyle name="Output 2 4 4 4 2 2" xfId="43635" xr:uid="{0908B40E-E001-4581-BA71-2663E77F4099}"/>
    <cellStyle name="Output 2 4 4 4 3" xfId="43636" xr:uid="{2C572058-4259-4591-AD23-EF036FB521BD}"/>
    <cellStyle name="Output 2 4 4 4_Mes Actual" xfId="43637" xr:uid="{E3B563FF-0ACE-414A-B7C2-EB0B24C9A69C}"/>
    <cellStyle name="Output 2 4 4 5" xfId="43638" xr:uid="{D17FB00F-5C83-48D2-862A-6FBCB29B070D}"/>
    <cellStyle name="Output 2 4 4 5 2" xfId="43639" xr:uid="{6855BB23-24A9-465E-B117-2DEEA316445B}"/>
    <cellStyle name="Output 2 4 4 5 2 2" xfId="43640" xr:uid="{6E69E2B0-4ECB-43F6-B0C6-620B9FA20C34}"/>
    <cellStyle name="Output 2 4 4 5 3" xfId="43641" xr:uid="{16034652-C747-43F5-ADFB-222D85223CBE}"/>
    <cellStyle name="Output 2 4 4 5_Mes Actual" xfId="43642" xr:uid="{B18F823E-BE10-4DB3-A73E-3B91EE6FF202}"/>
    <cellStyle name="Output 2 4 4 6" xfId="43643" xr:uid="{314B533B-379D-4B0E-BFBE-BA8020D77E7D}"/>
    <cellStyle name="Output 2 4 4 6 2" xfId="43644" xr:uid="{95BBED17-7813-4242-AF49-0E487A7BE8E2}"/>
    <cellStyle name="Output 2 4 4 7" xfId="43645" xr:uid="{B62FC97B-3268-48EE-AC1D-99125A1F7B7C}"/>
    <cellStyle name="Output 2 4 4_Mes Actual" xfId="43646" xr:uid="{290265F6-4276-4CBD-9BD3-74C435A80F1A}"/>
    <cellStyle name="Output 2 4 5" xfId="43647" xr:uid="{34228662-9609-474C-8179-57A9AA22F525}"/>
    <cellStyle name="Output 2 4 5 2" xfId="43648" xr:uid="{30D0D370-20C2-4206-9680-DB1104C4D188}"/>
    <cellStyle name="Output 2 4 5 2 2" xfId="43649" xr:uid="{693321F6-33F0-4BCA-86C9-606790F02E4D}"/>
    <cellStyle name="Output 2 4 5 2 2 2" xfId="43650" xr:uid="{8D92119C-9494-4624-8B79-BEB8DBAFF08B}"/>
    <cellStyle name="Output 2 4 5 2 2 2 2" xfId="43651" xr:uid="{8B5EC394-FC74-48A7-8140-E60F59E5F4CC}"/>
    <cellStyle name="Output 2 4 5 2 2 3" xfId="43652" xr:uid="{27E700BA-F605-4D6E-B651-32B1E34629EA}"/>
    <cellStyle name="Output 2 4 5 2 2_Mes Actual" xfId="43653" xr:uid="{87FFEFAB-2DB3-44FE-A6B3-D3F95E37465B}"/>
    <cellStyle name="Output 2 4 5 2 3" xfId="43654" xr:uid="{2D238935-B78C-4B57-A31A-AFB50EEF29A3}"/>
    <cellStyle name="Output 2 4 5 2 3 2" xfId="43655" xr:uid="{8DEBABAE-AB31-4E6E-B272-2FC25CBCAE04}"/>
    <cellStyle name="Output 2 4 5 2 3 2 2" xfId="43656" xr:uid="{87A596EB-B334-4933-996F-1F6EC64659F5}"/>
    <cellStyle name="Output 2 4 5 2 3 3" xfId="43657" xr:uid="{68E57D3E-9F0A-42A2-86F1-4E6FA6BBB5BF}"/>
    <cellStyle name="Output 2 4 5 2 3_Mes Actual" xfId="43658" xr:uid="{4FC7B89B-1282-4F44-8A99-31FC8C9620BB}"/>
    <cellStyle name="Output 2 4 5 2 4" xfId="43659" xr:uid="{FB1B5DE1-B5BD-4095-AF2A-9B8751A9EF6E}"/>
    <cellStyle name="Output 2 4 5 2 4 2" xfId="43660" xr:uid="{857F9CD5-4559-49BF-BE76-5B1FA4C145ED}"/>
    <cellStyle name="Output 2 4 5 2 5" xfId="43661" xr:uid="{59DB1FD9-8751-409D-9661-6F70B90DD82F}"/>
    <cellStyle name="Output 2 4 5 2 5 2" xfId="43662" xr:uid="{85EDE2DD-3631-406A-A37E-0EA673B202F4}"/>
    <cellStyle name="Output 2 4 5 2 6" xfId="43663" xr:uid="{1EA84754-EC63-4BD9-A427-B7A947EBB6BB}"/>
    <cellStyle name="Output 2 4 5 2_Mes Actual" xfId="43664" xr:uid="{6ECAB46F-D4EF-4A8B-84CC-2C1ACCB5ADC4}"/>
    <cellStyle name="Output 2 4 5 3" xfId="43665" xr:uid="{F5BE65A3-6BD0-4D36-967D-40406A1DAA8E}"/>
    <cellStyle name="Output 2 4 5 3 2" xfId="43666" xr:uid="{6D47CD7D-D8C3-4D40-A4C1-30E955C556F9}"/>
    <cellStyle name="Output 2 4 5 3 2 2" xfId="43667" xr:uid="{6C43C2DD-9F91-417A-8776-51660B5612FB}"/>
    <cellStyle name="Output 2 4 5 3 2 2 2" xfId="43668" xr:uid="{8CEC307F-DA7B-4AED-A628-F86EC35F2051}"/>
    <cellStyle name="Output 2 4 5 3 2 3" xfId="43669" xr:uid="{51F3E56D-25EC-4C2E-9A87-A1A8976F7DE0}"/>
    <cellStyle name="Output 2 4 5 3 2_Mes Actual" xfId="43670" xr:uid="{704E80C5-3C1A-4171-98BF-5FC38841F706}"/>
    <cellStyle name="Output 2 4 5 3 3" xfId="43671" xr:uid="{BA00E9E6-B57C-4943-9BDA-BF9BA99D5EBE}"/>
    <cellStyle name="Output 2 4 5 3 3 2" xfId="43672" xr:uid="{A962750B-27CB-4DB0-BA5B-39C467F4ABAC}"/>
    <cellStyle name="Output 2 4 5 3 3 2 2" xfId="43673" xr:uid="{1F368826-7B59-4091-B9FE-69A667ECFE60}"/>
    <cellStyle name="Output 2 4 5 3 3 3" xfId="43674" xr:uid="{5E9263F5-0F93-4E3B-A002-36F2BC4F8A3C}"/>
    <cellStyle name="Output 2 4 5 3 3_Mes Actual" xfId="43675" xr:uid="{312A9579-F445-4886-92B9-4A888D58A840}"/>
    <cellStyle name="Output 2 4 5 3 4" xfId="43676" xr:uid="{B61081AD-338A-441D-AF5F-932D35774C49}"/>
    <cellStyle name="Output 2 4 5 3 4 2" xfId="43677" xr:uid="{69E000BF-9635-47F8-A981-C394B685E79F}"/>
    <cellStyle name="Output 2 4 5 3 5" xfId="43678" xr:uid="{7891221D-826E-4978-A7A8-DC0743DFB4A1}"/>
    <cellStyle name="Output 2 4 5 3 5 2" xfId="43679" xr:uid="{7DF4EB45-71D9-4384-9F0B-A9C55FAF13FC}"/>
    <cellStyle name="Output 2 4 5 3 6" xfId="43680" xr:uid="{B8DD496A-2F69-4BAF-8587-8429C03B54D9}"/>
    <cellStyle name="Output 2 4 5 3_Mes Actual" xfId="43681" xr:uid="{677C87EC-8973-4FE7-ADB2-3056569AD31D}"/>
    <cellStyle name="Output 2 4 5 4" xfId="43682" xr:uid="{ACA1414E-3F4E-429C-B6B4-7660198F3D2B}"/>
    <cellStyle name="Output 2 4 5 4 2" xfId="43683" xr:uid="{FCD16019-25BE-4A96-A3A9-5BDBD70276B0}"/>
    <cellStyle name="Output 2 4 5 4 2 2" xfId="43684" xr:uid="{0749BF51-ADE5-423F-BF39-8DCDE8DCAC1C}"/>
    <cellStyle name="Output 2 4 5 4 3" xfId="43685" xr:uid="{DD76335E-06EA-4E37-8847-12598F02B6A5}"/>
    <cellStyle name="Output 2 4 5 4_Mes Actual" xfId="43686" xr:uid="{8C20FD7A-566A-4CE3-A0DB-5A9050BEBB11}"/>
    <cellStyle name="Output 2 4 5 5" xfId="43687" xr:uid="{4B364FFB-6BFD-4D1E-91F9-DDC3688A9A7B}"/>
    <cellStyle name="Output 2 4 5 5 2" xfId="43688" xr:uid="{0F927DCC-B846-4CA5-A334-115AEF7B1F46}"/>
    <cellStyle name="Output 2 4 5 5 2 2" xfId="43689" xr:uid="{D3A09AA5-71CD-45B3-8A0D-DC48B077F938}"/>
    <cellStyle name="Output 2 4 5 5 3" xfId="43690" xr:uid="{2485C6BC-7B70-44B8-8FA8-6E3F8EA2F812}"/>
    <cellStyle name="Output 2 4 5 5_Mes Actual" xfId="43691" xr:uid="{CD8754BE-D5FA-4E93-A5DF-F7FA8DBD1944}"/>
    <cellStyle name="Output 2 4 5 6" xfId="43692" xr:uid="{E837DCDC-3660-4287-8A56-13AA46C1FB74}"/>
    <cellStyle name="Output 2 4 5 6 2" xfId="43693" xr:uid="{D9FB2F2A-E234-44D4-A14A-09A3A063FF0A}"/>
    <cellStyle name="Output 2 4 5 7" xfId="43694" xr:uid="{BC5A7945-9750-4F67-813E-A6F133225D59}"/>
    <cellStyle name="Output 2 4 5_Mes Actual" xfId="43695" xr:uid="{4797BD71-7FA4-4E7A-87B9-4022F63BED78}"/>
    <cellStyle name="Output 2 4 6" xfId="43696" xr:uid="{55614B77-829C-4EFA-A1DD-89390F381149}"/>
    <cellStyle name="Output 2 4 6 2" xfId="43697" xr:uid="{7D4E5162-C865-4C57-9F93-A601FE4934FD}"/>
    <cellStyle name="Output 2 4 6 2 2" xfId="43698" xr:uid="{6BA2FD74-9AD2-4548-B749-D1243D40977B}"/>
    <cellStyle name="Output 2 4 6 2 2 2" xfId="43699" xr:uid="{20C1C191-2A62-440D-A190-7AF18B0F755A}"/>
    <cellStyle name="Output 2 4 6 2 3" xfId="43700" xr:uid="{DD8BCEC1-F84A-40B9-B87B-71DC3112431E}"/>
    <cellStyle name="Output 2 4 6 2_Mes Actual" xfId="43701" xr:uid="{2D3AADE2-8601-44BF-8C3F-5DAC17EB76E9}"/>
    <cellStyle name="Output 2 4 6 3" xfId="43702" xr:uid="{4BF43ADC-EAAB-47BD-B348-F5AE0A1A6802}"/>
    <cellStyle name="Output 2 4 6 3 2" xfId="43703" xr:uid="{C5FBA19A-E608-44B4-8D98-79C831146D76}"/>
    <cellStyle name="Output 2 4 6 3 2 2" xfId="43704" xr:uid="{92623F4D-A057-4155-9BB5-BA19272C3CE5}"/>
    <cellStyle name="Output 2 4 6 3 3" xfId="43705" xr:uid="{9539746A-607D-4A7B-AB86-A8822113937F}"/>
    <cellStyle name="Output 2 4 6 3_Mes Actual" xfId="43706" xr:uid="{9B175C76-66C1-431F-849C-C34E6FE704FF}"/>
    <cellStyle name="Output 2 4 6 4" xfId="43707" xr:uid="{6A1B033F-30FE-4850-944F-0CCE55529CA8}"/>
    <cellStyle name="Output 2 4 6 4 2" xfId="43708" xr:uid="{416CD2DD-EE17-4335-80F4-B8C11E5DB484}"/>
    <cellStyle name="Output 2 4 6 5" xfId="43709" xr:uid="{499C1897-C2F6-4AF9-9202-58749B6A4DAD}"/>
    <cellStyle name="Output 2 4 6 5 2" xfId="43710" xr:uid="{279BC86E-AFDB-4338-BBA5-78FF3403EADB}"/>
    <cellStyle name="Output 2 4 6 6" xfId="43711" xr:uid="{A1E006D0-81DE-4619-B451-92E116D86F7D}"/>
    <cellStyle name="Output 2 4 6_Mes Actual" xfId="43712" xr:uid="{8B64AFFA-8EAB-4CBE-9DB6-4F19EB5CC6FE}"/>
    <cellStyle name="Output 2 4 7" xfId="43713" xr:uid="{3B2B16C2-ECD2-408E-83A7-2FA141C5D6CF}"/>
    <cellStyle name="Output 2 4 7 2" xfId="43714" xr:uid="{1506D9C3-8CD7-444E-80D9-49FB8D481EA6}"/>
    <cellStyle name="Output 2 4 7 2 2" xfId="43715" xr:uid="{4AC5A367-1E67-4E44-B558-274B5074CF7B}"/>
    <cellStyle name="Output 2 4 7 2 2 2" xfId="43716" xr:uid="{223C101A-CA81-4CA2-8AF4-663048E0486E}"/>
    <cellStyle name="Output 2 4 7 2 3" xfId="43717" xr:uid="{BDC2D3E0-84B1-42A4-AA41-3242BBB91AD3}"/>
    <cellStyle name="Output 2 4 7 2_Mes Actual" xfId="43718" xr:uid="{C6120CC6-AB89-44A9-9243-715905D781ED}"/>
    <cellStyle name="Output 2 4 7 3" xfId="43719" xr:uid="{1089C252-D6EB-47DD-ABFA-A824511E58E7}"/>
    <cellStyle name="Output 2 4 7 3 2" xfId="43720" xr:uid="{22DDFEB8-F095-4618-B246-6D4808C7F8C2}"/>
    <cellStyle name="Output 2 4 7 3 2 2" xfId="43721" xr:uid="{E5AE09BF-149F-4CD7-AA3D-75364A50DDC8}"/>
    <cellStyle name="Output 2 4 7 3 3" xfId="43722" xr:uid="{76C68702-57F6-4827-8F37-0ED6A82FB447}"/>
    <cellStyle name="Output 2 4 7 3_Mes Actual" xfId="43723" xr:uid="{63231692-3BE2-42F2-AF07-D14324D5E4BC}"/>
    <cellStyle name="Output 2 4 7 4" xfId="43724" xr:uid="{22FA956C-EA80-43CF-B3D9-9E87DC8CC998}"/>
    <cellStyle name="Output 2 4 7 4 2" xfId="43725" xr:uid="{7FF4B707-D84D-4CDA-AB45-79A26C22C06D}"/>
    <cellStyle name="Output 2 4 7 5" xfId="43726" xr:uid="{178552EC-2C56-4D65-8F98-FB464D3CA81D}"/>
    <cellStyle name="Output 2 4 7 5 2" xfId="43727" xr:uid="{1CC4C17A-D029-4806-89C1-CBF2B5243F14}"/>
    <cellStyle name="Output 2 4 7 6" xfId="43728" xr:uid="{F000C4F5-B882-4E74-91BF-2FDCBBBEFEAE}"/>
    <cellStyle name="Output 2 4 7_Mes Actual" xfId="43729" xr:uid="{D876597F-8524-4555-8538-89F76BE7B0BD}"/>
    <cellStyle name="Output 2 4 8" xfId="43730" xr:uid="{71E6A0DD-5135-4174-8DD1-B838A6476607}"/>
    <cellStyle name="Output 2 4 8 2" xfId="43731" xr:uid="{3D0BA95D-B083-45A8-97FD-EAACB938A0D6}"/>
    <cellStyle name="Output 2 4 8 2 2" xfId="43732" xr:uid="{3B680A98-21AB-43EA-A914-EC8162AC753B}"/>
    <cellStyle name="Output 2 4 8 3" xfId="43733" xr:uid="{37D27BC8-0ACF-4256-8C65-1D0CF94B1ECA}"/>
    <cellStyle name="Output 2 4 8_Mes Actual" xfId="43734" xr:uid="{110BB9C1-955C-4A67-911D-C0552FDF8247}"/>
    <cellStyle name="Output 2 4 9" xfId="43735" xr:uid="{D277B3D6-3773-4E05-8E1A-8A57D714485E}"/>
    <cellStyle name="Output 2 4 9 2" xfId="43736" xr:uid="{1D956AA0-7F4C-4CD8-BE81-8799B35BA525}"/>
    <cellStyle name="Output 2 4 9 2 2" xfId="43737" xr:uid="{FF046370-9872-4594-A5D2-2B82F6FCE169}"/>
    <cellStyle name="Output 2 4 9 3" xfId="43738" xr:uid="{22E95409-951C-4F4C-BD3F-9790BAE74886}"/>
    <cellStyle name="Output 2 4 9_Mes Actual" xfId="43739" xr:uid="{C54D1214-626F-48D2-8BD1-94482197156E}"/>
    <cellStyle name="Output 2 4_Mes Actual" xfId="43740" xr:uid="{2054D8F8-6B5A-4E56-9645-22C2331065E5}"/>
    <cellStyle name="Output 2 5" xfId="43741" xr:uid="{5B15B050-0C6C-4E9B-A30D-4AE626B9B997}"/>
    <cellStyle name="Output 2 5 10" xfId="43742" xr:uid="{FD228D7C-DCAC-4E72-847B-7716FCF2F982}"/>
    <cellStyle name="Output 2 5 10 2" xfId="43743" xr:uid="{020DBE1F-F114-45C6-A55C-DDB008E6664F}"/>
    <cellStyle name="Output 2 5 11" xfId="43744" xr:uid="{EE06CC3A-4EB8-4D91-ABB9-C20693D7C4A6}"/>
    <cellStyle name="Output 2 5 2" xfId="43745" xr:uid="{350E142C-F22D-4EA8-AC09-B305B63F4612}"/>
    <cellStyle name="Output 2 5 2 2" xfId="43746" xr:uid="{ED167893-747B-4370-B8FC-5348302C09EE}"/>
    <cellStyle name="Output 2 5 2 2 2" xfId="43747" xr:uid="{FC26A48F-D58C-4F6D-B571-24BF96E74F91}"/>
    <cellStyle name="Output 2 5 2 2 2 2" xfId="43748" xr:uid="{2FA41CE1-5DD3-4A37-96FD-E0F0F17801A3}"/>
    <cellStyle name="Output 2 5 2 2 2 2 2" xfId="43749" xr:uid="{DB46DB26-10AA-459D-8C18-861706962679}"/>
    <cellStyle name="Output 2 5 2 2 2 2 2 2" xfId="43750" xr:uid="{F0A61239-A3C0-4E02-A36F-26888E707E78}"/>
    <cellStyle name="Output 2 5 2 2 2 2 3" xfId="43751" xr:uid="{5CA54DB4-3CA2-4417-B554-4D90E097E190}"/>
    <cellStyle name="Output 2 5 2 2 2 2_Mes Actual" xfId="43752" xr:uid="{DAE8AA7D-2782-47A4-BD04-385B2367CE1E}"/>
    <cellStyle name="Output 2 5 2 2 2 3" xfId="43753" xr:uid="{510466F2-97C3-4CBC-B65A-AFF7A45940D0}"/>
    <cellStyle name="Output 2 5 2 2 2 3 2" xfId="43754" xr:uid="{8BBEF5A5-52C7-4F31-807F-17CFAC56FDDE}"/>
    <cellStyle name="Output 2 5 2 2 2 3 2 2" xfId="43755" xr:uid="{454EABDA-3818-4E09-AE3F-9A6E9177405A}"/>
    <cellStyle name="Output 2 5 2 2 2 3 3" xfId="43756" xr:uid="{20CD739C-EA24-45E8-879D-DD8EA200D556}"/>
    <cellStyle name="Output 2 5 2 2 2 3_Mes Actual" xfId="43757" xr:uid="{5720D82B-5158-47C5-8D59-78133FA09B20}"/>
    <cellStyle name="Output 2 5 2 2 2 4" xfId="43758" xr:uid="{7296A74E-E68F-49FB-B732-8298E2612280}"/>
    <cellStyle name="Output 2 5 2 2 2 4 2" xfId="43759" xr:uid="{997EEC82-FC0E-40C2-8EBB-DF8E8760F373}"/>
    <cellStyle name="Output 2 5 2 2 2 5" xfId="43760" xr:uid="{610AA3C0-8D5B-4088-B336-71AEFDEFE83D}"/>
    <cellStyle name="Output 2 5 2 2 2 5 2" xfId="43761" xr:uid="{7DE2CBA7-6158-4E2B-9A15-19F016A80885}"/>
    <cellStyle name="Output 2 5 2 2 2 6" xfId="43762" xr:uid="{415BD4F5-B9C2-4BAA-A678-8454A256A694}"/>
    <cellStyle name="Output 2 5 2 2 2_Mes Actual" xfId="43763" xr:uid="{8BD990C9-0494-416B-9824-D350356FFC47}"/>
    <cellStyle name="Output 2 5 2 2 3" xfId="43764" xr:uid="{8184258D-9433-4D3D-8929-366EEEA3FEB1}"/>
    <cellStyle name="Output 2 5 2 2 3 2" xfId="43765" xr:uid="{227AEA56-18DE-4398-919D-F01C2BC1F971}"/>
    <cellStyle name="Output 2 5 2 2 3 2 2" xfId="43766" xr:uid="{8954F591-ACF7-4836-A573-B882E23DD022}"/>
    <cellStyle name="Output 2 5 2 2 3 2 2 2" xfId="43767" xr:uid="{019CFEE1-FDBB-44C4-8A5E-6CC3102597F3}"/>
    <cellStyle name="Output 2 5 2 2 3 2 3" xfId="43768" xr:uid="{D0966F45-BC3F-437C-B8FF-2C6F8583A8B7}"/>
    <cellStyle name="Output 2 5 2 2 3 2_Mes Actual" xfId="43769" xr:uid="{7FE2865B-F32E-49B5-962A-26B936C06171}"/>
    <cellStyle name="Output 2 5 2 2 3 3" xfId="43770" xr:uid="{CD7D5FE3-858B-4E96-B60E-0118F5415EFA}"/>
    <cellStyle name="Output 2 5 2 2 3 3 2" xfId="43771" xr:uid="{A15EC28A-FAD9-4A00-93A2-6675636D611C}"/>
    <cellStyle name="Output 2 5 2 2 3 3 2 2" xfId="43772" xr:uid="{73F4A48A-90F2-4F64-8C2F-17595C05488D}"/>
    <cellStyle name="Output 2 5 2 2 3 3 3" xfId="43773" xr:uid="{0822F1D2-0908-4F7F-9BC3-AAF996664EF8}"/>
    <cellStyle name="Output 2 5 2 2 3 3_Mes Actual" xfId="43774" xr:uid="{20330918-7774-46A4-A696-E3E6F4C9E52C}"/>
    <cellStyle name="Output 2 5 2 2 3 4" xfId="43775" xr:uid="{F0B79BFA-7EDA-4240-A93E-D88DF0D730DC}"/>
    <cellStyle name="Output 2 5 2 2 3 4 2" xfId="43776" xr:uid="{2D447EFD-EBA8-470D-BC3B-E5ED920AFCF4}"/>
    <cellStyle name="Output 2 5 2 2 3 5" xfId="43777" xr:uid="{ED67C544-6539-4A9B-9C73-9D6406CC8607}"/>
    <cellStyle name="Output 2 5 2 2 3 5 2" xfId="43778" xr:uid="{6A4A4800-E8B7-4C98-A489-4E5CD559328C}"/>
    <cellStyle name="Output 2 5 2 2 3 6" xfId="43779" xr:uid="{2122FD65-BC73-49A4-ABCA-C3E90622EE1D}"/>
    <cellStyle name="Output 2 5 2 2 3_Mes Actual" xfId="43780" xr:uid="{8900E911-A2F8-4319-8473-CD080D55BDF4}"/>
    <cellStyle name="Output 2 5 2 2 4" xfId="43781" xr:uid="{8000857B-B301-4DBB-A3FE-F084BC614DEA}"/>
    <cellStyle name="Output 2 5 2 2 4 2" xfId="43782" xr:uid="{89623106-9E6F-483A-ABD4-4ADDEA843E3D}"/>
    <cellStyle name="Output 2 5 2 2 4 2 2" xfId="43783" xr:uid="{B5260A00-32F4-4289-92AB-F9BE77C58580}"/>
    <cellStyle name="Output 2 5 2 2 4 3" xfId="43784" xr:uid="{2112C2C8-9D35-40C1-8AB9-6A897E885D9F}"/>
    <cellStyle name="Output 2 5 2 2 4_Mes Actual" xfId="43785" xr:uid="{9DFCCB2C-9B9D-4470-A637-FC64C7ED6021}"/>
    <cellStyle name="Output 2 5 2 2 5" xfId="43786" xr:uid="{A68D8DE7-ED7C-4C4C-9086-9B464CC8B305}"/>
    <cellStyle name="Output 2 5 2 2 5 2" xfId="43787" xr:uid="{2B9959EB-5A1B-4436-AFE9-1D960057E51C}"/>
    <cellStyle name="Output 2 5 2 2 5 2 2" xfId="43788" xr:uid="{2D70F396-55A0-4BD3-B82F-109AB952CC22}"/>
    <cellStyle name="Output 2 5 2 2 5 3" xfId="43789" xr:uid="{73580E79-FC2D-4739-B963-8E02ABDE9D34}"/>
    <cellStyle name="Output 2 5 2 2 5_Mes Actual" xfId="43790" xr:uid="{80924085-F6E8-4790-89A5-0C5580549530}"/>
    <cellStyle name="Output 2 5 2 2 6" xfId="43791" xr:uid="{36CFE54C-280F-4220-807F-479DC4340EB1}"/>
    <cellStyle name="Output 2 5 2 2 6 2" xfId="43792" xr:uid="{546831ED-B867-47F0-AD18-0C90812B4407}"/>
    <cellStyle name="Output 2 5 2 2 7" xfId="43793" xr:uid="{01F780E2-7C08-434D-9511-C8E8972BD023}"/>
    <cellStyle name="Output 2 5 2 2_Mes Actual" xfId="43794" xr:uid="{9A1A6FA1-A514-49D3-8B9D-BB4AAB2F2E3D}"/>
    <cellStyle name="Output 2 5 2 3" xfId="43795" xr:uid="{2DB04332-AE2D-4A1B-983B-990B19642258}"/>
    <cellStyle name="Output 2 5 2 3 2" xfId="43796" xr:uid="{895560F0-3772-4F7E-81AA-3A8202ED0AA5}"/>
    <cellStyle name="Output 2 5 2 3 2 2" xfId="43797" xr:uid="{6BE8E719-45CF-4D68-B507-95EFC79949EF}"/>
    <cellStyle name="Output 2 5 2 3 2 2 2" xfId="43798" xr:uid="{5EA8E463-41BE-45C1-8538-444B195BCE03}"/>
    <cellStyle name="Output 2 5 2 3 2 3" xfId="43799" xr:uid="{F2410E6D-49EC-40EF-82CD-DCAB5FAFB14A}"/>
    <cellStyle name="Output 2 5 2 3 2_Mes Actual" xfId="43800" xr:uid="{9F3F85F2-DE86-4358-9806-038438BE85B4}"/>
    <cellStyle name="Output 2 5 2 3 3" xfId="43801" xr:uid="{25F1EB2C-B340-4D0B-9217-E4D8514AD857}"/>
    <cellStyle name="Output 2 5 2 3 3 2" xfId="43802" xr:uid="{2C791C3D-9FFC-4FEB-90BE-CD459E68BB8D}"/>
    <cellStyle name="Output 2 5 2 3 3 2 2" xfId="43803" xr:uid="{CC601DF9-09BD-4618-9499-E0023F5D8159}"/>
    <cellStyle name="Output 2 5 2 3 3 3" xfId="43804" xr:uid="{4238C115-E5A7-4D23-A5C1-07428AB54450}"/>
    <cellStyle name="Output 2 5 2 3 3_Mes Actual" xfId="43805" xr:uid="{70844E76-C6FF-4F44-B363-1442C46C011E}"/>
    <cellStyle name="Output 2 5 2 3 4" xfId="43806" xr:uid="{3CB8839D-BE39-4DB8-9094-BD5EE3ACA403}"/>
    <cellStyle name="Output 2 5 2 3 4 2" xfId="43807" xr:uid="{E120AF2E-7B91-4073-8875-BB86BF14A1A6}"/>
    <cellStyle name="Output 2 5 2 3 5" xfId="43808" xr:uid="{0B9737AE-4C7A-4417-947F-F05A4F6CEE3F}"/>
    <cellStyle name="Output 2 5 2 3 5 2" xfId="43809" xr:uid="{433AB549-F6EA-468B-8CDC-B2EF0B5FD77A}"/>
    <cellStyle name="Output 2 5 2 3 6" xfId="43810" xr:uid="{35783E79-D0AA-4C9F-8B32-8A3534FBB4BF}"/>
    <cellStyle name="Output 2 5 2 3_Mes Actual" xfId="43811" xr:uid="{173687B3-3349-4C1A-A241-37B7054EECE5}"/>
    <cellStyle name="Output 2 5 2 4" xfId="43812" xr:uid="{481547B0-E413-4778-B17D-EC192EDB7B55}"/>
    <cellStyle name="Output 2 5 2 4 2" xfId="43813" xr:uid="{1A66EB47-B601-450D-92F7-04AC546D84DD}"/>
    <cellStyle name="Output 2 5 2 4 2 2" xfId="43814" xr:uid="{90D28DD1-A60E-4DF2-B255-CA728DBA85B2}"/>
    <cellStyle name="Output 2 5 2 4 2 2 2" xfId="43815" xr:uid="{5241D22D-C516-44E0-9B2E-7FEF23CE20AB}"/>
    <cellStyle name="Output 2 5 2 4 2 3" xfId="43816" xr:uid="{12FAB951-7C9F-443F-83E9-7BCB972C25CB}"/>
    <cellStyle name="Output 2 5 2 4 2_Mes Actual" xfId="43817" xr:uid="{3AECE9B6-6ED1-43AC-91DA-A3844F213262}"/>
    <cellStyle name="Output 2 5 2 4 3" xfId="43818" xr:uid="{B7B94051-7D50-46F5-85C6-CB569EC535BE}"/>
    <cellStyle name="Output 2 5 2 4 3 2" xfId="43819" xr:uid="{8A3DFDF4-BBDE-45A8-9103-C8CD2B9DAA4F}"/>
    <cellStyle name="Output 2 5 2 4 3 2 2" xfId="43820" xr:uid="{03469EE9-C030-4620-B701-A7B6ABCFEFC9}"/>
    <cellStyle name="Output 2 5 2 4 3 3" xfId="43821" xr:uid="{DDED0C15-C94F-46B8-81B3-5B61235288A9}"/>
    <cellStyle name="Output 2 5 2 4 3_Mes Actual" xfId="43822" xr:uid="{D0C9973D-ECD8-4DBF-8020-0BEE7CE8003D}"/>
    <cellStyle name="Output 2 5 2 4 4" xfId="43823" xr:uid="{C21C3943-A520-461B-803E-1BAD6B41FBF4}"/>
    <cellStyle name="Output 2 5 2 4 4 2" xfId="43824" xr:uid="{28DF7588-AD43-4515-8464-6AF2F1C234AB}"/>
    <cellStyle name="Output 2 5 2 4 5" xfId="43825" xr:uid="{BE0D279F-B131-4061-B0E6-8EE75274E7F1}"/>
    <cellStyle name="Output 2 5 2 4 5 2" xfId="43826" xr:uid="{E690299C-433F-490C-BF24-94FA07F02258}"/>
    <cellStyle name="Output 2 5 2 4 6" xfId="43827" xr:uid="{CB4EA54B-E363-42F5-9AF9-392D4CC4DE5F}"/>
    <cellStyle name="Output 2 5 2 4_Mes Actual" xfId="43828" xr:uid="{A963BE15-A1C6-4DD5-AA71-1DE0DA3BABF8}"/>
    <cellStyle name="Output 2 5 2 5" xfId="43829" xr:uid="{BF3D2352-77DE-43C6-820D-BD5F846BAE6E}"/>
    <cellStyle name="Output 2 5 2 5 2" xfId="43830" xr:uid="{79359A6C-EA9F-41D0-B04F-ED039D25D655}"/>
    <cellStyle name="Output 2 5 2 5 2 2" xfId="43831" xr:uid="{B5FBEF03-4F3B-4BD2-9763-76C63F28F244}"/>
    <cellStyle name="Output 2 5 2 5 3" xfId="43832" xr:uid="{3C4B7F4F-FA30-4EA8-9E95-B1BB2BB33769}"/>
    <cellStyle name="Output 2 5 2 5_Mes Actual" xfId="43833" xr:uid="{C6A80A38-6AE5-4E2B-9911-CAC66602770A}"/>
    <cellStyle name="Output 2 5 2 6" xfId="43834" xr:uid="{46261AA6-3BB2-4C1A-B157-02A4541118CF}"/>
    <cellStyle name="Output 2 5 2 6 2" xfId="43835" xr:uid="{2F78AA2D-183C-4DCF-BCE5-2790AE0D0C95}"/>
    <cellStyle name="Output 2 5 2 6 2 2" xfId="43836" xr:uid="{4BE936A9-D88A-4B75-A669-670C7ABF92AC}"/>
    <cellStyle name="Output 2 5 2 6 3" xfId="43837" xr:uid="{47759636-8AEF-4F0E-8FE3-DD3152338C38}"/>
    <cellStyle name="Output 2 5 2 6_Mes Actual" xfId="43838" xr:uid="{772F8505-5A90-44CF-81EA-95885CC81D6C}"/>
    <cellStyle name="Output 2 5 2 7" xfId="43839" xr:uid="{37CAE75D-6C88-4D0B-9945-C3D711F53823}"/>
    <cellStyle name="Output 2 5 2 7 2" xfId="43840" xr:uid="{77F2B3F9-B1CD-45A0-9D9D-43B3BD51AFDC}"/>
    <cellStyle name="Output 2 5 2 8" xfId="43841" xr:uid="{F5FAF6BC-4569-4A22-AFA0-4B8812826D50}"/>
    <cellStyle name="Output 2 5 2_Mes Actual" xfId="43842" xr:uid="{0C3FB298-548E-4F07-A707-C08A5343BB14}"/>
    <cellStyle name="Output 2 5 3" xfId="43843" xr:uid="{938A5D6C-85C6-4560-8E34-A2E6AD64CA27}"/>
    <cellStyle name="Output 2 5 3 2" xfId="43844" xr:uid="{2720A9A4-52EB-41DB-90D1-FD419EEAB50D}"/>
    <cellStyle name="Output 2 5 3 2 2" xfId="43845" xr:uid="{6C7B49D7-9486-4F51-BD8F-6E54C9BC38EB}"/>
    <cellStyle name="Output 2 5 3 2 2 2" xfId="43846" xr:uid="{9AFAB2F8-907E-45E0-BDF3-D1868BC53F12}"/>
    <cellStyle name="Output 2 5 3 2 2 2 2" xfId="43847" xr:uid="{3590B047-8D94-486B-8F9A-21F2912DD5D6}"/>
    <cellStyle name="Output 2 5 3 2 2 2 2 2" xfId="43848" xr:uid="{BCE3767B-E238-42B3-98B0-74F37648D9CC}"/>
    <cellStyle name="Output 2 5 3 2 2 2 3" xfId="43849" xr:uid="{D1A4F50A-BD58-4BD1-A459-70636D25F579}"/>
    <cellStyle name="Output 2 5 3 2 2 2_Mes Actual" xfId="43850" xr:uid="{BC2F4E41-B05F-48DB-A262-2672767F9B99}"/>
    <cellStyle name="Output 2 5 3 2 2 3" xfId="43851" xr:uid="{8FE1F6F9-BE83-43A9-84B0-4F6C8FD3D2DE}"/>
    <cellStyle name="Output 2 5 3 2 2 3 2" xfId="43852" xr:uid="{039E4603-31B3-4B8F-B770-7729627843BB}"/>
    <cellStyle name="Output 2 5 3 2 2 3 2 2" xfId="43853" xr:uid="{1E00F726-A208-4523-8C22-BFE7C1EBAF3D}"/>
    <cellStyle name="Output 2 5 3 2 2 3 3" xfId="43854" xr:uid="{4E02A8C8-C125-4CBC-A70B-416A979DD184}"/>
    <cellStyle name="Output 2 5 3 2 2 3_Mes Actual" xfId="43855" xr:uid="{B5AC6E27-17F2-45FC-8F46-9CA79F250601}"/>
    <cellStyle name="Output 2 5 3 2 2 4" xfId="43856" xr:uid="{A8EFBBC0-CDB5-4233-BACD-A0476329DBD8}"/>
    <cellStyle name="Output 2 5 3 2 2 4 2" xfId="43857" xr:uid="{233DD60F-D351-42CD-BE25-63BCDF02E85F}"/>
    <cellStyle name="Output 2 5 3 2 2 5" xfId="43858" xr:uid="{DE00C878-EB51-445F-B472-65E337A22941}"/>
    <cellStyle name="Output 2 5 3 2 2 5 2" xfId="43859" xr:uid="{992E67A9-C759-4AEC-9C72-720DFA578614}"/>
    <cellStyle name="Output 2 5 3 2 2 6" xfId="43860" xr:uid="{E14AA8CE-4E5D-4527-BFE0-CE1994B89C92}"/>
    <cellStyle name="Output 2 5 3 2 2_Mes Actual" xfId="43861" xr:uid="{47561928-BEA7-41A3-9C74-BA512D6DE15A}"/>
    <cellStyle name="Output 2 5 3 2 3" xfId="43862" xr:uid="{8B0CFF67-C5D1-47F8-B2DA-3F6E17443289}"/>
    <cellStyle name="Output 2 5 3 2 3 2" xfId="43863" xr:uid="{9827D400-EF57-48AD-AF6D-4A1100EF2CA2}"/>
    <cellStyle name="Output 2 5 3 2 3 2 2" xfId="43864" xr:uid="{E67D57D0-EC62-40B4-9B9C-B7B0A200D66B}"/>
    <cellStyle name="Output 2 5 3 2 3 2 2 2" xfId="43865" xr:uid="{739F82DD-53AF-408B-8FD9-471AF34DFD4A}"/>
    <cellStyle name="Output 2 5 3 2 3 2 3" xfId="43866" xr:uid="{B002A150-5673-4C42-86A6-85BB4EBAAE63}"/>
    <cellStyle name="Output 2 5 3 2 3 2_Mes Actual" xfId="43867" xr:uid="{4F41FF26-59C5-46B4-9EB2-A9C64F524A02}"/>
    <cellStyle name="Output 2 5 3 2 3 3" xfId="43868" xr:uid="{3E74DC75-C6D7-4772-AE46-B2E67B26C9FA}"/>
    <cellStyle name="Output 2 5 3 2 3 3 2" xfId="43869" xr:uid="{B13A2132-22CE-472D-850B-DC0E8E518DC5}"/>
    <cellStyle name="Output 2 5 3 2 3 3 2 2" xfId="43870" xr:uid="{C7E7F866-34EC-4C88-B0F2-83ED5694B850}"/>
    <cellStyle name="Output 2 5 3 2 3 3 3" xfId="43871" xr:uid="{B87B1ACD-4E07-47D9-A5C2-120A1CCC603D}"/>
    <cellStyle name="Output 2 5 3 2 3 3_Mes Actual" xfId="43872" xr:uid="{A26F0A46-C82E-4F64-A395-4A16C77D360D}"/>
    <cellStyle name="Output 2 5 3 2 3 4" xfId="43873" xr:uid="{C45BD5F3-B085-4A9A-84C7-5FD656931E02}"/>
    <cellStyle name="Output 2 5 3 2 3 4 2" xfId="43874" xr:uid="{4F6A42B4-83CE-403D-B736-DED7A59DB3A9}"/>
    <cellStyle name="Output 2 5 3 2 3 5" xfId="43875" xr:uid="{4C5C04DF-6AC9-48A1-9A70-F87E03101A32}"/>
    <cellStyle name="Output 2 5 3 2 3 5 2" xfId="43876" xr:uid="{CB0E65F4-4A23-4EAD-BDAB-42368F5DB5F6}"/>
    <cellStyle name="Output 2 5 3 2 3 6" xfId="43877" xr:uid="{4C75E0BA-27F4-4436-A736-D8DBF2518445}"/>
    <cellStyle name="Output 2 5 3 2 3_Mes Actual" xfId="43878" xr:uid="{3BBA80EE-52BB-48E6-ACF1-64A224E435F2}"/>
    <cellStyle name="Output 2 5 3 2 4" xfId="43879" xr:uid="{3D967D11-F31B-470A-8C88-D173E38482D0}"/>
    <cellStyle name="Output 2 5 3 2 4 2" xfId="43880" xr:uid="{7F45C06C-04D3-4BC7-9312-8CF9F722DE77}"/>
    <cellStyle name="Output 2 5 3 2 4 2 2" xfId="43881" xr:uid="{154E5763-0382-4304-B05E-2D57E92A7260}"/>
    <cellStyle name="Output 2 5 3 2 4 3" xfId="43882" xr:uid="{57F4A39E-EA05-45D5-8F6F-D74C8090E8FF}"/>
    <cellStyle name="Output 2 5 3 2 4_Mes Actual" xfId="43883" xr:uid="{D1D0846A-3545-4EB0-8106-0F366519D39F}"/>
    <cellStyle name="Output 2 5 3 2 5" xfId="43884" xr:uid="{E99FD9A7-1B68-45A4-8C24-2A97296E0416}"/>
    <cellStyle name="Output 2 5 3 2 5 2" xfId="43885" xr:uid="{7BE6EA16-499E-483E-ABC2-774DA095EDD1}"/>
    <cellStyle name="Output 2 5 3 2 5 2 2" xfId="43886" xr:uid="{2ABAF04C-E989-4BD6-B813-482492AF7E8F}"/>
    <cellStyle name="Output 2 5 3 2 5 3" xfId="43887" xr:uid="{32F16846-1D67-4CB6-8E65-DD4F8E278354}"/>
    <cellStyle name="Output 2 5 3 2 5_Mes Actual" xfId="43888" xr:uid="{5CA0FD53-0CEC-4F79-B4C4-C3C9F3458F3E}"/>
    <cellStyle name="Output 2 5 3 2 6" xfId="43889" xr:uid="{7D9F550C-E7C1-4F8D-90F1-D2CEA295938A}"/>
    <cellStyle name="Output 2 5 3 2 6 2" xfId="43890" xr:uid="{72910C71-26BC-4E21-AC98-187EEAA2DC60}"/>
    <cellStyle name="Output 2 5 3 2 7" xfId="43891" xr:uid="{5263D7D7-C377-4333-B8A8-48C92C809F7A}"/>
    <cellStyle name="Output 2 5 3 2_Mes Actual" xfId="43892" xr:uid="{98BF340A-8A50-40F2-AF60-78D6F8E766DB}"/>
    <cellStyle name="Output 2 5 3 3" xfId="43893" xr:uid="{907BCA2D-69AD-4144-B0B7-0CD4D02AEBA8}"/>
    <cellStyle name="Output 2 5 3 3 2" xfId="43894" xr:uid="{F3C5971E-5CE7-4A00-80A6-995ABC280F56}"/>
    <cellStyle name="Output 2 5 3 3 2 2" xfId="43895" xr:uid="{3DF6958F-C01C-449E-B908-3913614C5D6C}"/>
    <cellStyle name="Output 2 5 3 3 2 2 2" xfId="43896" xr:uid="{747F9C2B-7D42-418C-AB48-BE82D28124E8}"/>
    <cellStyle name="Output 2 5 3 3 2 3" xfId="43897" xr:uid="{8FFDA239-A2CF-4B2F-916E-C98C57EB05A5}"/>
    <cellStyle name="Output 2 5 3 3 2_Mes Actual" xfId="43898" xr:uid="{74988ECE-8431-4852-96BB-9CCEA0CB3CB0}"/>
    <cellStyle name="Output 2 5 3 3 3" xfId="43899" xr:uid="{ABB13552-CAD1-4C07-AD6C-81324D3DF7AB}"/>
    <cellStyle name="Output 2 5 3 3 3 2" xfId="43900" xr:uid="{3A4DE647-C966-4EFC-B274-2363AD61987B}"/>
    <cellStyle name="Output 2 5 3 3 3 2 2" xfId="43901" xr:uid="{79500966-FEF9-454E-B0FB-D98B1AF7E29A}"/>
    <cellStyle name="Output 2 5 3 3 3 3" xfId="43902" xr:uid="{E4BF49A4-7287-4F11-954A-96806AD8C96F}"/>
    <cellStyle name="Output 2 5 3 3 3_Mes Actual" xfId="43903" xr:uid="{7DB5574B-F20F-47D5-9E33-F88E292773E3}"/>
    <cellStyle name="Output 2 5 3 3 4" xfId="43904" xr:uid="{3C40239B-8920-44A5-B597-C8522162DDAE}"/>
    <cellStyle name="Output 2 5 3 3 4 2" xfId="43905" xr:uid="{ACDC9167-D617-46ED-8078-D94D5A5DFE8F}"/>
    <cellStyle name="Output 2 5 3 3 5" xfId="43906" xr:uid="{E262607F-F41E-472E-B3AD-D3C0ADFEA063}"/>
    <cellStyle name="Output 2 5 3 3 5 2" xfId="43907" xr:uid="{EBD689B6-1122-4A2F-A303-B21324DCDD3C}"/>
    <cellStyle name="Output 2 5 3 3 6" xfId="43908" xr:uid="{35516893-F130-4A53-A8F2-DEE352CB39D3}"/>
    <cellStyle name="Output 2 5 3 3_Mes Actual" xfId="43909" xr:uid="{E1E5210B-B8AF-422E-AB58-96954FDAC90B}"/>
    <cellStyle name="Output 2 5 3 4" xfId="43910" xr:uid="{C1EB494C-1188-4BEC-9B44-A8E92725B939}"/>
    <cellStyle name="Output 2 5 3 4 2" xfId="43911" xr:uid="{E18C81C7-CFC5-464A-84DB-5D477672B41D}"/>
    <cellStyle name="Output 2 5 3 4 2 2" xfId="43912" xr:uid="{4B1EE9FF-7F9F-4E47-8113-F4589E79B599}"/>
    <cellStyle name="Output 2 5 3 4 2 2 2" xfId="43913" xr:uid="{0598CB4C-5E33-438A-B250-C45C4EF0BCB9}"/>
    <cellStyle name="Output 2 5 3 4 2 3" xfId="43914" xr:uid="{11A2E6C7-C598-470A-AE91-D9EBE7223625}"/>
    <cellStyle name="Output 2 5 3 4 2_Mes Actual" xfId="43915" xr:uid="{9FA65568-2B10-4F97-9988-37B869BFB8B9}"/>
    <cellStyle name="Output 2 5 3 4 3" xfId="43916" xr:uid="{32AF39D1-5997-42FF-884B-5E1517FC778F}"/>
    <cellStyle name="Output 2 5 3 4 3 2" xfId="43917" xr:uid="{8EC23B36-B2FC-4B50-8782-1A2DC177937A}"/>
    <cellStyle name="Output 2 5 3 4 3 2 2" xfId="43918" xr:uid="{9ADD2B44-FA9A-4CD7-BF45-D1C5B3B833F0}"/>
    <cellStyle name="Output 2 5 3 4 3 3" xfId="43919" xr:uid="{D4E2A8EC-41DE-438A-8447-347543C96882}"/>
    <cellStyle name="Output 2 5 3 4 3_Mes Actual" xfId="43920" xr:uid="{EC644B72-6FB4-4236-9247-BF22F21A9B57}"/>
    <cellStyle name="Output 2 5 3 4 4" xfId="43921" xr:uid="{2813B182-2EBE-4C18-86E8-7D4E0212ECBC}"/>
    <cellStyle name="Output 2 5 3 4 4 2" xfId="43922" xr:uid="{E3F1057B-F326-4C6F-ADA4-C52899D568C3}"/>
    <cellStyle name="Output 2 5 3 4 5" xfId="43923" xr:uid="{9A56F8DA-C442-4C85-8CB5-5B4A8F82A668}"/>
    <cellStyle name="Output 2 5 3 4 5 2" xfId="43924" xr:uid="{4D3F6532-C164-49EE-BEA0-F6C175EEC6CA}"/>
    <cellStyle name="Output 2 5 3 4 6" xfId="43925" xr:uid="{AF272A0A-5724-4132-AB82-9DBA883A2EA8}"/>
    <cellStyle name="Output 2 5 3 4_Mes Actual" xfId="43926" xr:uid="{A7EDCD71-9AA8-4872-B315-B2F90423E667}"/>
    <cellStyle name="Output 2 5 3 5" xfId="43927" xr:uid="{334887BD-E701-4947-9232-08A0A4F77FD7}"/>
    <cellStyle name="Output 2 5 3 5 2" xfId="43928" xr:uid="{3056A03F-5FC4-4316-933F-469AEEFE8E36}"/>
    <cellStyle name="Output 2 5 3 5 2 2" xfId="43929" xr:uid="{4508C512-1906-46EB-90C3-92BE76801909}"/>
    <cellStyle name="Output 2 5 3 5 3" xfId="43930" xr:uid="{9ACA3A94-BAEF-4457-BD1D-3891E219B18F}"/>
    <cellStyle name="Output 2 5 3 5_Mes Actual" xfId="43931" xr:uid="{F6D7DA70-BFFD-48CE-9C7B-4909F70054C7}"/>
    <cellStyle name="Output 2 5 3 6" xfId="43932" xr:uid="{8ED7A5DA-A06A-4822-B35E-D5F407991A91}"/>
    <cellStyle name="Output 2 5 3 6 2" xfId="43933" xr:uid="{117CA00A-F62F-4A3A-AAEF-29F0D3DFFA2D}"/>
    <cellStyle name="Output 2 5 3 6 2 2" xfId="43934" xr:uid="{82A8DAE6-8DF8-4DC8-955C-56F006A71371}"/>
    <cellStyle name="Output 2 5 3 6 3" xfId="43935" xr:uid="{DC8B73A7-1E8C-4C56-AAA1-454E1D4CFDF6}"/>
    <cellStyle name="Output 2 5 3 6_Mes Actual" xfId="43936" xr:uid="{1062FC65-6AE9-4DD9-8A4D-777D4D3E7AE9}"/>
    <cellStyle name="Output 2 5 3 7" xfId="43937" xr:uid="{89C4CF2F-7A62-4A73-9ABE-10C5E6D0DFA7}"/>
    <cellStyle name="Output 2 5 3 7 2" xfId="43938" xr:uid="{7CE94D52-4A2F-4715-8791-88D9BC86FAC2}"/>
    <cellStyle name="Output 2 5 3 8" xfId="43939" xr:uid="{D9F2A8B7-E6F1-4B04-80F6-6E3A026ED502}"/>
    <cellStyle name="Output 2 5 3_Mes Actual" xfId="43940" xr:uid="{F1CEEA39-8F2B-4D6E-B9D7-7F8741A45185}"/>
    <cellStyle name="Output 2 5 4" xfId="43941" xr:uid="{0FF06B8B-0101-430F-8756-B03EE9CFD073}"/>
    <cellStyle name="Output 2 5 4 2" xfId="43942" xr:uid="{36C28BCF-3EBE-42CE-A4A9-B8A02AA2A041}"/>
    <cellStyle name="Output 2 5 4 2 2" xfId="43943" xr:uid="{62D2D967-8A0A-4A91-B1DE-E2008175373C}"/>
    <cellStyle name="Output 2 5 4 2 2 2" xfId="43944" xr:uid="{D25C92FF-953B-4925-AF2F-9148BA16D5B0}"/>
    <cellStyle name="Output 2 5 4 2 2 2 2" xfId="43945" xr:uid="{B6AC40D2-BAE5-4494-AE75-F7F7EE496AC0}"/>
    <cellStyle name="Output 2 5 4 2 2 3" xfId="43946" xr:uid="{C730DF49-8626-4389-A24D-5C731BF45CD3}"/>
    <cellStyle name="Output 2 5 4 2 2_Mes Actual" xfId="43947" xr:uid="{8D714012-32E1-43BA-A479-18A8DF477431}"/>
    <cellStyle name="Output 2 5 4 2 3" xfId="43948" xr:uid="{584AF696-870E-4107-A78C-F6C2B4203AE0}"/>
    <cellStyle name="Output 2 5 4 2 3 2" xfId="43949" xr:uid="{4F8CCDB2-016A-4F87-BBB0-E849A0D81BC3}"/>
    <cellStyle name="Output 2 5 4 2 3 2 2" xfId="43950" xr:uid="{3452DE48-EF92-4D19-BFB6-CB2E4963E4D6}"/>
    <cellStyle name="Output 2 5 4 2 3 3" xfId="43951" xr:uid="{946A871B-A65B-4625-B711-87A0CCD21CD5}"/>
    <cellStyle name="Output 2 5 4 2 3_Mes Actual" xfId="43952" xr:uid="{66DF2431-9DF9-4BC6-8BF0-FD7523BA755D}"/>
    <cellStyle name="Output 2 5 4 2 4" xfId="43953" xr:uid="{4CE9DA00-286F-4FCC-A36D-5377376C2BEB}"/>
    <cellStyle name="Output 2 5 4 2 4 2" xfId="43954" xr:uid="{CFE0A7C4-6EF7-4790-9CBE-1FF6A430ED3D}"/>
    <cellStyle name="Output 2 5 4 2 5" xfId="43955" xr:uid="{D3A2FF2E-F600-4CF9-9868-8701416C426D}"/>
    <cellStyle name="Output 2 5 4 2 5 2" xfId="43956" xr:uid="{213B321B-E88D-4D20-BAAF-A22E64767D80}"/>
    <cellStyle name="Output 2 5 4 2 6" xfId="43957" xr:uid="{2A912CF8-41B8-4909-814A-15D51BCF9E1A}"/>
    <cellStyle name="Output 2 5 4 2_Mes Actual" xfId="43958" xr:uid="{7E8300CE-48A3-48C9-9F36-983960C6370C}"/>
    <cellStyle name="Output 2 5 4 3" xfId="43959" xr:uid="{4A3D0A83-5009-472B-A216-7DD2C947A153}"/>
    <cellStyle name="Output 2 5 4 3 2" xfId="43960" xr:uid="{811E6F14-E72A-45A3-BE41-BD38287CDBA6}"/>
    <cellStyle name="Output 2 5 4 3 2 2" xfId="43961" xr:uid="{8CB8B181-7184-481E-A673-DE61157ABB0B}"/>
    <cellStyle name="Output 2 5 4 3 2 2 2" xfId="43962" xr:uid="{F7F346C7-717C-41B5-A92A-BA443AD14F1C}"/>
    <cellStyle name="Output 2 5 4 3 2 3" xfId="43963" xr:uid="{D812F699-4060-4ED7-8D4E-CA13C4C40FA4}"/>
    <cellStyle name="Output 2 5 4 3 2_Mes Actual" xfId="43964" xr:uid="{A0FC60F7-1371-4075-8FE0-E39C83F868A4}"/>
    <cellStyle name="Output 2 5 4 3 3" xfId="43965" xr:uid="{BDA580FA-3C2C-4DA0-A1ED-00B1B63877D7}"/>
    <cellStyle name="Output 2 5 4 3 3 2" xfId="43966" xr:uid="{FD7EA774-91E2-4E0B-A965-EBA6C8F287D2}"/>
    <cellStyle name="Output 2 5 4 3 3 2 2" xfId="43967" xr:uid="{C823E3C5-6F41-4AA8-9EC4-2EAE486B2EC2}"/>
    <cellStyle name="Output 2 5 4 3 3 3" xfId="43968" xr:uid="{AAA0B9F4-24A4-4345-B99F-AA62E404D5CA}"/>
    <cellStyle name="Output 2 5 4 3 3_Mes Actual" xfId="43969" xr:uid="{163CF6AF-C49B-43BA-8E94-87959445908D}"/>
    <cellStyle name="Output 2 5 4 3 4" xfId="43970" xr:uid="{B6910605-27B4-46BC-A064-628768C3B254}"/>
    <cellStyle name="Output 2 5 4 3 4 2" xfId="43971" xr:uid="{560A1442-199A-4A04-8061-2EAE852A8A8D}"/>
    <cellStyle name="Output 2 5 4 3 5" xfId="43972" xr:uid="{56F79A57-90C8-4ACC-BE03-F6A8A3B87BAC}"/>
    <cellStyle name="Output 2 5 4 3 5 2" xfId="43973" xr:uid="{67665284-40B6-4D7F-A01E-CD1B3975735D}"/>
    <cellStyle name="Output 2 5 4 3 6" xfId="43974" xr:uid="{612F593C-3F1D-4138-8FA8-2D12565C677F}"/>
    <cellStyle name="Output 2 5 4 3_Mes Actual" xfId="43975" xr:uid="{C5E5784C-D2F5-4C89-B575-D5FE1A6CCED6}"/>
    <cellStyle name="Output 2 5 4 4" xfId="43976" xr:uid="{1C342E7B-0C1E-469D-8E11-4D4305645DFC}"/>
    <cellStyle name="Output 2 5 4 4 2" xfId="43977" xr:uid="{745FCA0C-10EA-410B-959F-C6F8395C4F5F}"/>
    <cellStyle name="Output 2 5 4 4 2 2" xfId="43978" xr:uid="{8288B465-164C-42B6-9206-39D16156B33E}"/>
    <cellStyle name="Output 2 5 4 4 3" xfId="43979" xr:uid="{606D5E31-4BFB-4CBE-A24C-92789CC99515}"/>
    <cellStyle name="Output 2 5 4 4_Mes Actual" xfId="43980" xr:uid="{015DB637-6A41-4738-9D31-5F790AC5F0A6}"/>
    <cellStyle name="Output 2 5 4 5" xfId="43981" xr:uid="{6A61F85B-5789-4EAE-9586-62F833C77511}"/>
    <cellStyle name="Output 2 5 4 5 2" xfId="43982" xr:uid="{6BEE9101-AC2E-4F09-A412-48B239E17BA3}"/>
    <cellStyle name="Output 2 5 4 5 2 2" xfId="43983" xr:uid="{23FCA55A-CFD1-445B-AF25-6C8B3579411E}"/>
    <cellStyle name="Output 2 5 4 5 3" xfId="43984" xr:uid="{F9A3B578-7DAD-478C-9FCD-3EF63A192294}"/>
    <cellStyle name="Output 2 5 4 5_Mes Actual" xfId="43985" xr:uid="{B91108F0-2A17-4A91-9B32-0FD547080A81}"/>
    <cellStyle name="Output 2 5 4 6" xfId="43986" xr:uid="{BEBD2FA1-782B-48F0-BC7D-C9176AD24C36}"/>
    <cellStyle name="Output 2 5 4 6 2" xfId="43987" xr:uid="{E40C2E70-5014-450F-8AE2-85128EA534C7}"/>
    <cellStyle name="Output 2 5 4 7" xfId="43988" xr:uid="{CF5D3B62-7261-43BC-8FF0-EA629AB0CD98}"/>
    <cellStyle name="Output 2 5 4_Mes Actual" xfId="43989" xr:uid="{3A1A3498-BA9C-4DB9-873A-E6DBD153833B}"/>
    <cellStyle name="Output 2 5 5" xfId="43990" xr:uid="{752A14D9-76DD-4B17-BA26-F53243A6331D}"/>
    <cellStyle name="Output 2 5 5 2" xfId="43991" xr:uid="{B20FAFD1-7E73-40A9-9347-C73C4B494D49}"/>
    <cellStyle name="Output 2 5 5 2 2" xfId="43992" xr:uid="{DE0B5F16-48B3-40D9-8CC5-D813F4C88E3B}"/>
    <cellStyle name="Output 2 5 5 2 2 2" xfId="43993" xr:uid="{57545CDA-D7D9-49A9-A43B-6A09AE04C77F}"/>
    <cellStyle name="Output 2 5 5 2 2 2 2" xfId="43994" xr:uid="{0D413E02-8021-4370-B343-7553FFB040E5}"/>
    <cellStyle name="Output 2 5 5 2 2 3" xfId="43995" xr:uid="{80E885D3-96A1-4E65-908D-2D3260A5EFDE}"/>
    <cellStyle name="Output 2 5 5 2 2_Mes Actual" xfId="43996" xr:uid="{EF4D2E2D-F926-4EF4-8DF9-460B35AEE59F}"/>
    <cellStyle name="Output 2 5 5 2 3" xfId="43997" xr:uid="{CF32EFF9-0D43-4FEA-97E9-6C7E0CC1A043}"/>
    <cellStyle name="Output 2 5 5 2 3 2" xfId="43998" xr:uid="{669A118F-290B-48CD-93D9-287AE58ED9C0}"/>
    <cellStyle name="Output 2 5 5 2 3 2 2" xfId="43999" xr:uid="{4D7FA32E-ABB8-4248-8ECE-AFA5D4AAEBC9}"/>
    <cellStyle name="Output 2 5 5 2 3 3" xfId="44000" xr:uid="{9DE66AEB-883F-4CDE-8172-BE26651DEA88}"/>
    <cellStyle name="Output 2 5 5 2 3_Mes Actual" xfId="44001" xr:uid="{1BED17AB-AED2-44DD-9125-5CD0807B4360}"/>
    <cellStyle name="Output 2 5 5 2 4" xfId="44002" xr:uid="{C0673A44-5B88-4D60-B9B5-65174F2074AA}"/>
    <cellStyle name="Output 2 5 5 2 4 2" xfId="44003" xr:uid="{F6E6C8B7-E128-4DD3-8672-123423B3B923}"/>
    <cellStyle name="Output 2 5 5 2 5" xfId="44004" xr:uid="{572E8481-1E44-416C-8E98-21EF73143921}"/>
    <cellStyle name="Output 2 5 5 2 5 2" xfId="44005" xr:uid="{3800FC8F-C44D-4088-83A9-B8BE00BFE97A}"/>
    <cellStyle name="Output 2 5 5 2 6" xfId="44006" xr:uid="{47534D94-D03D-42B3-A0AC-5D60784BBE4D}"/>
    <cellStyle name="Output 2 5 5 2_Mes Actual" xfId="44007" xr:uid="{32D57243-8861-4425-86AC-AC2A0F3422B5}"/>
    <cellStyle name="Output 2 5 5 3" xfId="44008" xr:uid="{4A9D8463-3844-4F7E-8E2C-BFF3BC6F6BEA}"/>
    <cellStyle name="Output 2 5 5 3 2" xfId="44009" xr:uid="{F6A1F75A-CD46-4EB7-8F82-153AD37459DA}"/>
    <cellStyle name="Output 2 5 5 3 2 2" xfId="44010" xr:uid="{92EC315D-F082-4063-8B1E-B7FADE6F903B}"/>
    <cellStyle name="Output 2 5 5 3 2 2 2" xfId="44011" xr:uid="{95CD0731-0150-40B1-88BB-6CAAE9C3E6AC}"/>
    <cellStyle name="Output 2 5 5 3 2 3" xfId="44012" xr:uid="{B0D554A0-3554-4A8B-AD12-2EA93906CAFA}"/>
    <cellStyle name="Output 2 5 5 3 2_Mes Actual" xfId="44013" xr:uid="{0FDB6949-779C-4D06-8A2F-6DE2C58ED551}"/>
    <cellStyle name="Output 2 5 5 3 3" xfId="44014" xr:uid="{02150373-46BD-46E9-90C5-D4767C149CDC}"/>
    <cellStyle name="Output 2 5 5 3 3 2" xfId="44015" xr:uid="{19EC5FFF-5E0E-4A3D-9080-F732ACB92233}"/>
    <cellStyle name="Output 2 5 5 3 3 2 2" xfId="44016" xr:uid="{11713F2D-C113-43C1-A0DE-2592C064943D}"/>
    <cellStyle name="Output 2 5 5 3 3 3" xfId="44017" xr:uid="{C6FED035-7211-4CB6-A577-65BABD549F3B}"/>
    <cellStyle name="Output 2 5 5 3 3_Mes Actual" xfId="44018" xr:uid="{8F38498D-8E94-48BA-B9D8-E649944179F0}"/>
    <cellStyle name="Output 2 5 5 3 4" xfId="44019" xr:uid="{75F468E7-6935-4DB7-AB7D-7CE9E16AD372}"/>
    <cellStyle name="Output 2 5 5 3 4 2" xfId="44020" xr:uid="{7F12D641-54D8-4C80-80C2-760AE6D45C86}"/>
    <cellStyle name="Output 2 5 5 3 5" xfId="44021" xr:uid="{7D850B76-4083-4D78-8FEA-71835DD12C0C}"/>
    <cellStyle name="Output 2 5 5 3 5 2" xfId="44022" xr:uid="{EF0153B9-3FBB-4C2F-8752-8B5C273814D9}"/>
    <cellStyle name="Output 2 5 5 3 6" xfId="44023" xr:uid="{124717BA-6CBB-48BA-AE05-0D109495BD62}"/>
    <cellStyle name="Output 2 5 5 3_Mes Actual" xfId="44024" xr:uid="{771B406B-C78A-45E1-892F-2F86361E4B2E}"/>
    <cellStyle name="Output 2 5 5 4" xfId="44025" xr:uid="{4832F3B5-782E-4C31-A058-3AF43AB914D7}"/>
    <cellStyle name="Output 2 5 5 4 2" xfId="44026" xr:uid="{2187DBE9-8FD2-4546-80A6-EB9A46EC4F66}"/>
    <cellStyle name="Output 2 5 5 4 2 2" xfId="44027" xr:uid="{A214C0DB-795D-4386-9AAA-29E8C551046F}"/>
    <cellStyle name="Output 2 5 5 4 3" xfId="44028" xr:uid="{E03D3042-AA08-4810-905F-4799ADFA5799}"/>
    <cellStyle name="Output 2 5 5 4_Mes Actual" xfId="44029" xr:uid="{4E62DF2F-A62C-479A-A15D-3FA7A0ABA848}"/>
    <cellStyle name="Output 2 5 5 5" xfId="44030" xr:uid="{59B3E311-0DFF-4C18-8D7A-9189B812D82F}"/>
    <cellStyle name="Output 2 5 5 5 2" xfId="44031" xr:uid="{441137CE-B0D3-45B9-A638-8112DD808193}"/>
    <cellStyle name="Output 2 5 5 5 2 2" xfId="44032" xr:uid="{51575E09-6B1C-4317-8CB6-CA1CFD169291}"/>
    <cellStyle name="Output 2 5 5 5 3" xfId="44033" xr:uid="{5ABE8E29-DEAA-480C-8AE2-EC88B628C667}"/>
    <cellStyle name="Output 2 5 5 5_Mes Actual" xfId="44034" xr:uid="{D70C49FD-FE11-4FA8-B21A-15CF4351B852}"/>
    <cellStyle name="Output 2 5 5 6" xfId="44035" xr:uid="{DC042C75-967D-4D1F-87D8-7A37045F36DF}"/>
    <cellStyle name="Output 2 5 5 6 2" xfId="44036" xr:uid="{F5D17D4D-E787-4FAF-B1DE-676ED509FC7F}"/>
    <cellStyle name="Output 2 5 5 7" xfId="44037" xr:uid="{FC96349D-A8D8-4789-96FB-5331AA2383FD}"/>
    <cellStyle name="Output 2 5 5_Mes Actual" xfId="44038" xr:uid="{7DE3073D-93CA-4516-823F-39F29654C54F}"/>
    <cellStyle name="Output 2 5 6" xfId="44039" xr:uid="{852C562B-F45C-4353-8857-35F01724E2BC}"/>
    <cellStyle name="Output 2 5 6 2" xfId="44040" xr:uid="{41A614B4-D58B-436B-ABEC-6CE7B3B0729E}"/>
    <cellStyle name="Output 2 5 6 2 2" xfId="44041" xr:uid="{B2D73A5C-C740-435F-AC0A-FDC2EE3BD832}"/>
    <cellStyle name="Output 2 5 6 2 2 2" xfId="44042" xr:uid="{5DAD3ECD-BAE8-4588-BEE9-67C1ABAF03A7}"/>
    <cellStyle name="Output 2 5 6 2 3" xfId="44043" xr:uid="{23D291BE-4103-4C6C-A069-F2DD4E69CEFB}"/>
    <cellStyle name="Output 2 5 6 2_Mes Actual" xfId="44044" xr:uid="{93C96ED7-FD37-4F49-AEFA-F97C7123BC88}"/>
    <cellStyle name="Output 2 5 6 3" xfId="44045" xr:uid="{1B7038CF-D36A-49BC-9EE2-447968F3E817}"/>
    <cellStyle name="Output 2 5 6 3 2" xfId="44046" xr:uid="{CCE900D3-F55F-4931-B2B8-04D7A6B6D457}"/>
    <cellStyle name="Output 2 5 6 3 2 2" xfId="44047" xr:uid="{EDB74395-DE80-4A59-9149-2EFD086A9B6B}"/>
    <cellStyle name="Output 2 5 6 3 3" xfId="44048" xr:uid="{9170081A-A902-4679-81A0-1934C5412F97}"/>
    <cellStyle name="Output 2 5 6 3_Mes Actual" xfId="44049" xr:uid="{0C6E5EB3-E48C-4E02-A773-BAC816784557}"/>
    <cellStyle name="Output 2 5 6 4" xfId="44050" xr:uid="{1027AB9C-77A2-4619-ACBB-722B8E2F130C}"/>
    <cellStyle name="Output 2 5 6 4 2" xfId="44051" xr:uid="{B2487FEF-9072-4498-B4E7-58113AF64FF9}"/>
    <cellStyle name="Output 2 5 6 5" xfId="44052" xr:uid="{503CEE30-BF57-470B-98BE-61DA9C87E663}"/>
    <cellStyle name="Output 2 5 6 5 2" xfId="44053" xr:uid="{5558FD1B-8D0C-4F25-86C1-97DA62ACAA9B}"/>
    <cellStyle name="Output 2 5 6 6" xfId="44054" xr:uid="{EFFF920D-A442-415D-968C-EDE47D938B6C}"/>
    <cellStyle name="Output 2 5 6_Mes Actual" xfId="44055" xr:uid="{15C5F1C1-3043-4628-829C-043369CFFB96}"/>
    <cellStyle name="Output 2 5 7" xfId="44056" xr:uid="{88288E54-670F-4EE5-A509-2A9791DF79DF}"/>
    <cellStyle name="Output 2 5 7 2" xfId="44057" xr:uid="{D9E6547C-FCD8-4666-90C2-67A82DD50319}"/>
    <cellStyle name="Output 2 5 7 2 2" xfId="44058" xr:uid="{D9B0ECAC-ED2E-4131-AF67-44483C2657A5}"/>
    <cellStyle name="Output 2 5 7 2 2 2" xfId="44059" xr:uid="{6B307D4F-34C3-4441-AC2F-14E22FC89168}"/>
    <cellStyle name="Output 2 5 7 2 3" xfId="44060" xr:uid="{7128315C-DE83-483A-8B9E-7A1DB2B54D64}"/>
    <cellStyle name="Output 2 5 7 2_Mes Actual" xfId="44061" xr:uid="{751BDB8A-F033-4024-8008-5BAB0034BFD5}"/>
    <cellStyle name="Output 2 5 7 3" xfId="44062" xr:uid="{BC81CD39-C361-4AAC-97A1-2A518EFCD150}"/>
    <cellStyle name="Output 2 5 7 3 2" xfId="44063" xr:uid="{C76FB63B-97DA-4ECB-9E00-49EBEAF0EF33}"/>
    <cellStyle name="Output 2 5 7 3 2 2" xfId="44064" xr:uid="{E52A631F-E6B1-4905-BFAE-5D9881046A31}"/>
    <cellStyle name="Output 2 5 7 3 3" xfId="44065" xr:uid="{9451BB29-7EB9-499D-A785-99562FCCA509}"/>
    <cellStyle name="Output 2 5 7 3_Mes Actual" xfId="44066" xr:uid="{BD6F53D9-E5EA-4B82-9032-0AA6D3314F48}"/>
    <cellStyle name="Output 2 5 7 4" xfId="44067" xr:uid="{A22D42BA-0F78-402B-ADF9-660A013C2121}"/>
    <cellStyle name="Output 2 5 7 4 2" xfId="44068" xr:uid="{E88C3A62-499C-4DDA-BDB1-7C9A0C935B6B}"/>
    <cellStyle name="Output 2 5 7 5" xfId="44069" xr:uid="{7DE0C3A1-360A-4DD6-A7F6-F4A363147BDB}"/>
    <cellStyle name="Output 2 5 7 5 2" xfId="44070" xr:uid="{530CC73A-0259-4DE1-8CAF-069BEFBF7479}"/>
    <cellStyle name="Output 2 5 7 6" xfId="44071" xr:uid="{E818D681-8573-475F-A01B-9F2EDB863D85}"/>
    <cellStyle name="Output 2 5 7_Mes Actual" xfId="44072" xr:uid="{473DAADE-A1EE-4806-8C82-85170DF1A1F3}"/>
    <cellStyle name="Output 2 5 8" xfId="44073" xr:uid="{94C5E9DD-6258-414E-84D3-7B421C345D9D}"/>
    <cellStyle name="Output 2 5 8 2" xfId="44074" xr:uid="{94EB0C7A-35D7-46F1-8F33-4028F9706A24}"/>
    <cellStyle name="Output 2 5 8 2 2" xfId="44075" xr:uid="{0C1F10D6-94B4-472C-80A2-BE1CAD3A3948}"/>
    <cellStyle name="Output 2 5 8 3" xfId="44076" xr:uid="{5E627C64-DB1A-48CA-B71A-56E7B45AD1B4}"/>
    <cellStyle name="Output 2 5 8_Mes Actual" xfId="44077" xr:uid="{DEA8E826-9E42-4370-BB6B-5EE529C8AF58}"/>
    <cellStyle name="Output 2 5 9" xfId="44078" xr:uid="{CEE0F192-8633-42C7-9719-076993DAF485}"/>
    <cellStyle name="Output 2 5 9 2" xfId="44079" xr:uid="{96EEF884-E52C-4A02-A2BD-8DBDF3B99A5F}"/>
    <cellStyle name="Output 2 5 9 2 2" xfId="44080" xr:uid="{9AB5A39B-3269-4972-82C3-76A0C6ED02F3}"/>
    <cellStyle name="Output 2 5 9 3" xfId="44081" xr:uid="{12B1509B-309A-42DB-A133-B8187FB4DAB7}"/>
    <cellStyle name="Output 2 5 9_Mes Actual" xfId="44082" xr:uid="{BC5A6B23-6BEA-45C8-9E70-01C3D773F4E7}"/>
    <cellStyle name="Output 2 5_Mes Actual" xfId="44083" xr:uid="{D7A6ABE1-FF3A-4965-9A08-2D7277E1BDF3}"/>
    <cellStyle name="Output 2 6" xfId="44084" xr:uid="{881AC98A-1ADC-42C6-8E84-7E150F94C2DF}"/>
    <cellStyle name="Output 2 6 10" xfId="44085" xr:uid="{262B39EB-CE5C-49DD-BEEB-5CA5B4E3F422}"/>
    <cellStyle name="Output 2 6 2" xfId="44086" xr:uid="{98F1744A-5FDC-426D-9591-97A1B841304F}"/>
    <cellStyle name="Output 2 6 2 2" xfId="44087" xr:uid="{DFB4AAE0-E48E-45B5-BF99-5C03F015D465}"/>
    <cellStyle name="Output 2 6 2 2 2" xfId="44088" xr:uid="{41320351-7182-4E0B-8020-0C9078FA0B09}"/>
    <cellStyle name="Output 2 6 2 2 2 2" xfId="44089" xr:uid="{C9D6D386-439C-4108-AA70-A446A4C91488}"/>
    <cellStyle name="Output 2 6 2 2 2 2 2" xfId="44090" xr:uid="{8A169CA7-0B6F-46B8-BB62-0D8EF8B38B3E}"/>
    <cellStyle name="Output 2 6 2 2 2 2 2 2" xfId="44091" xr:uid="{73DEA181-2278-4A4F-A3A3-619CB5B74DC0}"/>
    <cellStyle name="Output 2 6 2 2 2 2 3" xfId="44092" xr:uid="{9CCDB33D-D320-42B5-A0B7-6ED3D797BF20}"/>
    <cellStyle name="Output 2 6 2 2 2 2_Mes Actual" xfId="44093" xr:uid="{7598FB8E-0ED3-4189-87BF-A96CDB0E47DF}"/>
    <cellStyle name="Output 2 6 2 2 2 3" xfId="44094" xr:uid="{4A03CB5D-CDD0-4854-8FCF-C76F196FBDA6}"/>
    <cellStyle name="Output 2 6 2 2 2 3 2" xfId="44095" xr:uid="{FDD9972D-08F4-46A7-8A82-513B078F0459}"/>
    <cellStyle name="Output 2 6 2 2 2 3 2 2" xfId="44096" xr:uid="{207BFEF3-C817-4D80-85A2-A9E33AABAD4D}"/>
    <cellStyle name="Output 2 6 2 2 2 3 3" xfId="44097" xr:uid="{5110F0CB-DD20-440E-B7AC-51B025F68415}"/>
    <cellStyle name="Output 2 6 2 2 2 3_Mes Actual" xfId="44098" xr:uid="{FB0A096F-30D0-460D-BAA9-B20F68BDFBBF}"/>
    <cellStyle name="Output 2 6 2 2 2 4" xfId="44099" xr:uid="{5CC75C36-3C5A-4C46-B6CD-D370C18B858F}"/>
    <cellStyle name="Output 2 6 2 2 2 4 2" xfId="44100" xr:uid="{4DE7CBD7-5F9C-4B38-848A-70112EED68AF}"/>
    <cellStyle name="Output 2 6 2 2 2 5" xfId="44101" xr:uid="{FDD43014-C036-4B4B-8D57-6B3130802A8F}"/>
    <cellStyle name="Output 2 6 2 2 2 5 2" xfId="44102" xr:uid="{51185427-F6ED-47C5-84AE-672D5776185E}"/>
    <cellStyle name="Output 2 6 2 2 2 6" xfId="44103" xr:uid="{734A6B59-3BD2-4F60-BA8A-F0CC95B5D642}"/>
    <cellStyle name="Output 2 6 2 2 2_Mes Actual" xfId="44104" xr:uid="{538C1B2C-F12F-4E7E-BC04-11ECC7DF72CC}"/>
    <cellStyle name="Output 2 6 2 2 3" xfId="44105" xr:uid="{5320A502-5289-4B89-8859-DEDC336C7019}"/>
    <cellStyle name="Output 2 6 2 2 3 2" xfId="44106" xr:uid="{20445E70-3648-44FB-B785-E9965A79BE5E}"/>
    <cellStyle name="Output 2 6 2 2 3 2 2" xfId="44107" xr:uid="{AA402AF0-8F8D-472D-A679-FF2AFD099BD4}"/>
    <cellStyle name="Output 2 6 2 2 3 2 2 2" xfId="44108" xr:uid="{86AD7DC9-2003-46E8-BDEA-8BAC80F6EC10}"/>
    <cellStyle name="Output 2 6 2 2 3 2 3" xfId="44109" xr:uid="{E8553083-9F26-4341-85E9-D1DECC606CA6}"/>
    <cellStyle name="Output 2 6 2 2 3 2_Mes Actual" xfId="44110" xr:uid="{A715F644-1D4F-49A7-9BCE-66D6F324B7DB}"/>
    <cellStyle name="Output 2 6 2 2 3 3" xfId="44111" xr:uid="{9552EF4D-FC83-47CE-844A-BCEC6B65C6B9}"/>
    <cellStyle name="Output 2 6 2 2 3 3 2" xfId="44112" xr:uid="{DB5D2968-DB70-43F9-AB02-B18E2BE792FD}"/>
    <cellStyle name="Output 2 6 2 2 3 3 2 2" xfId="44113" xr:uid="{1F05FECC-3759-43A6-9217-CA1806076409}"/>
    <cellStyle name="Output 2 6 2 2 3 3 3" xfId="44114" xr:uid="{A3E62993-846E-4705-9E46-A21E6F48FB6B}"/>
    <cellStyle name="Output 2 6 2 2 3 3_Mes Actual" xfId="44115" xr:uid="{D670B9B2-AEAF-4C80-BF29-D15BB9D7CAD2}"/>
    <cellStyle name="Output 2 6 2 2 3 4" xfId="44116" xr:uid="{DAA258E9-8F90-4B76-BAF7-DF00A7308465}"/>
    <cellStyle name="Output 2 6 2 2 3 4 2" xfId="44117" xr:uid="{96186192-D35C-4215-AEB0-09A8A56585E0}"/>
    <cellStyle name="Output 2 6 2 2 3 5" xfId="44118" xr:uid="{15CC8C19-4C2E-4224-BA00-003E448D1E89}"/>
    <cellStyle name="Output 2 6 2 2 3 5 2" xfId="44119" xr:uid="{AE1B4027-2713-4902-A8F8-D9A50A2ED2B2}"/>
    <cellStyle name="Output 2 6 2 2 3 6" xfId="44120" xr:uid="{14B5A1EC-6BFB-4AD4-8107-320252801C6C}"/>
    <cellStyle name="Output 2 6 2 2 3_Mes Actual" xfId="44121" xr:uid="{1B2B4DA1-A8E4-474A-8FA5-729EBE989586}"/>
    <cellStyle name="Output 2 6 2 2 4" xfId="44122" xr:uid="{0D7B5CF9-0991-4540-BF37-6F6D26FBD9D0}"/>
    <cellStyle name="Output 2 6 2 2 4 2" xfId="44123" xr:uid="{AEECB8A6-E131-4A4D-BA9C-9E33493AC4A4}"/>
    <cellStyle name="Output 2 6 2 2 4 2 2" xfId="44124" xr:uid="{BC8F4EAE-BCDE-4836-842E-E7F6CD0C464D}"/>
    <cellStyle name="Output 2 6 2 2 4 3" xfId="44125" xr:uid="{6F60E436-93BE-43CD-BBCA-DC7E33B63B64}"/>
    <cellStyle name="Output 2 6 2 2 4_Mes Actual" xfId="44126" xr:uid="{14B71B8F-7164-431F-9866-04FECF3E487C}"/>
    <cellStyle name="Output 2 6 2 2 5" xfId="44127" xr:uid="{841ECB48-9F88-4774-B8B1-0CB6E67F89CC}"/>
    <cellStyle name="Output 2 6 2 2 5 2" xfId="44128" xr:uid="{BACC768C-967E-4B12-AF29-EA7AF9399268}"/>
    <cellStyle name="Output 2 6 2 2 5 2 2" xfId="44129" xr:uid="{FA6CA815-1562-4FAC-83F0-EBE75781D1CA}"/>
    <cellStyle name="Output 2 6 2 2 5 3" xfId="44130" xr:uid="{9E0DCD21-32DA-4394-8596-CC56E241DCCD}"/>
    <cellStyle name="Output 2 6 2 2 5_Mes Actual" xfId="44131" xr:uid="{D35CE560-24BB-4F9E-B09B-95413282808F}"/>
    <cellStyle name="Output 2 6 2 2 6" xfId="44132" xr:uid="{172CDA22-9176-483C-A570-69D6B02F6E29}"/>
    <cellStyle name="Output 2 6 2 2 6 2" xfId="44133" xr:uid="{4AE31960-16C8-4D4B-8429-D0509CFE241F}"/>
    <cellStyle name="Output 2 6 2 2 7" xfId="44134" xr:uid="{DC7A3E61-B41A-40FA-A0CD-F6B237D52DAA}"/>
    <cellStyle name="Output 2 6 2 2_Mes Actual" xfId="44135" xr:uid="{90EA01C2-FC8B-4393-9765-A95366F5D0AA}"/>
    <cellStyle name="Output 2 6 2 3" xfId="44136" xr:uid="{A10D4B26-BEB1-49C4-96DF-763C1353EF3B}"/>
    <cellStyle name="Output 2 6 2 3 2" xfId="44137" xr:uid="{19B627ED-7053-495D-BA79-05917365CE8D}"/>
    <cellStyle name="Output 2 6 2 3 2 2" xfId="44138" xr:uid="{7928B99F-62B2-427C-A3A8-0B4F49123E7E}"/>
    <cellStyle name="Output 2 6 2 3 2 2 2" xfId="44139" xr:uid="{DFA5F76A-E405-4AD5-9BF0-969D59DC0208}"/>
    <cellStyle name="Output 2 6 2 3 2 3" xfId="44140" xr:uid="{AFF187B7-99CC-4D7D-A69F-99153EAE8503}"/>
    <cellStyle name="Output 2 6 2 3 2_Mes Actual" xfId="44141" xr:uid="{3505F65C-FABC-4F03-82A6-D10837768B6D}"/>
    <cellStyle name="Output 2 6 2 3 3" xfId="44142" xr:uid="{DDFDA267-6C47-4C17-9C00-9DF53FFAA0D7}"/>
    <cellStyle name="Output 2 6 2 3 3 2" xfId="44143" xr:uid="{8687E0E4-1FE3-4B1B-BC69-22473E432411}"/>
    <cellStyle name="Output 2 6 2 3 3 2 2" xfId="44144" xr:uid="{CE28D65F-B546-4372-834E-052EA51E2CCD}"/>
    <cellStyle name="Output 2 6 2 3 3 3" xfId="44145" xr:uid="{48A73E3E-B0E4-4516-96A0-9C9E8BE936A5}"/>
    <cellStyle name="Output 2 6 2 3 3_Mes Actual" xfId="44146" xr:uid="{6A8114F7-EB6C-45CF-B9C8-082C47E83F92}"/>
    <cellStyle name="Output 2 6 2 3 4" xfId="44147" xr:uid="{98523420-9246-4DAF-8512-D28A1EE17B74}"/>
    <cellStyle name="Output 2 6 2 3 4 2" xfId="44148" xr:uid="{953FA2A1-2D93-45CB-AC59-656601A14E12}"/>
    <cellStyle name="Output 2 6 2 3 5" xfId="44149" xr:uid="{3F1D5CC3-3FA9-4F5C-8DF1-E1E1D0388239}"/>
    <cellStyle name="Output 2 6 2 3 5 2" xfId="44150" xr:uid="{F9BADD4C-CC83-4ED4-BC42-5A1B367B99D9}"/>
    <cellStyle name="Output 2 6 2 3 6" xfId="44151" xr:uid="{66331B7E-B95E-41B7-8B06-F19C5CA29468}"/>
    <cellStyle name="Output 2 6 2 3_Mes Actual" xfId="44152" xr:uid="{A7D440AA-1196-44D7-9587-8CFADA7FC628}"/>
    <cellStyle name="Output 2 6 2 4" xfId="44153" xr:uid="{ADFC2C6C-E9EB-4F8B-AA51-FF9725FDE2FD}"/>
    <cellStyle name="Output 2 6 2 4 2" xfId="44154" xr:uid="{DE58A1F8-5FF0-4506-A8AD-B5CEA0DB5130}"/>
    <cellStyle name="Output 2 6 2 4 2 2" xfId="44155" xr:uid="{87416516-21D6-4CF4-94FA-37A6D0CD2F2C}"/>
    <cellStyle name="Output 2 6 2 4 2 2 2" xfId="44156" xr:uid="{5A7B67AA-64DB-4DB3-BFE6-1809C29A4ACB}"/>
    <cellStyle name="Output 2 6 2 4 2 3" xfId="44157" xr:uid="{5320AAB1-55E5-4543-B9DC-8F96DE0383FC}"/>
    <cellStyle name="Output 2 6 2 4 2_Mes Actual" xfId="44158" xr:uid="{7C9339BF-85DB-4788-9742-03246F7B1FBD}"/>
    <cellStyle name="Output 2 6 2 4 3" xfId="44159" xr:uid="{03E584DE-2B01-473C-8BD9-708CF475FD62}"/>
    <cellStyle name="Output 2 6 2 4 3 2" xfId="44160" xr:uid="{E9D6893E-315E-44AB-AB12-FEA63E9AC98B}"/>
    <cellStyle name="Output 2 6 2 4 3 2 2" xfId="44161" xr:uid="{DA350FC8-969B-4033-9D28-6591030AE992}"/>
    <cellStyle name="Output 2 6 2 4 3 3" xfId="44162" xr:uid="{20E80F69-75E2-480A-BDF5-A07F4D883CF1}"/>
    <cellStyle name="Output 2 6 2 4 3_Mes Actual" xfId="44163" xr:uid="{82BBB816-3F3A-49F8-BD08-087CD70048BE}"/>
    <cellStyle name="Output 2 6 2 4 4" xfId="44164" xr:uid="{2A92A69E-BD74-4047-9ABA-148A78F21582}"/>
    <cellStyle name="Output 2 6 2 4 4 2" xfId="44165" xr:uid="{C32860C4-649F-41A9-AB8F-81B180752CA2}"/>
    <cellStyle name="Output 2 6 2 4 5" xfId="44166" xr:uid="{E1242773-0A45-429F-99F9-F00130BE6C17}"/>
    <cellStyle name="Output 2 6 2 4 5 2" xfId="44167" xr:uid="{7F4E01D9-F2FA-4802-B77C-9F45262FD776}"/>
    <cellStyle name="Output 2 6 2 4 6" xfId="44168" xr:uid="{C1649309-3693-4A0E-9F44-BB13C714A6CC}"/>
    <cellStyle name="Output 2 6 2 4_Mes Actual" xfId="44169" xr:uid="{2627662F-9EE8-4865-AE57-C28666E69526}"/>
    <cellStyle name="Output 2 6 2 5" xfId="44170" xr:uid="{BC434A9E-0855-41C4-BD06-04C7B3D0026C}"/>
    <cellStyle name="Output 2 6 2 5 2" xfId="44171" xr:uid="{9FC40432-C7C4-48F9-AE13-1FAA8596E822}"/>
    <cellStyle name="Output 2 6 2 5 2 2" xfId="44172" xr:uid="{75462CF6-0713-4CF7-81B4-774A72837361}"/>
    <cellStyle name="Output 2 6 2 5 3" xfId="44173" xr:uid="{1F8FA12C-A3D6-47A3-B261-FF4A926E66EB}"/>
    <cellStyle name="Output 2 6 2 5_Mes Actual" xfId="44174" xr:uid="{1444F244-C6CD-44DF-A63D-B4D5A136E204}"/>
    <cellStyle name="Output 2 6 2 6" xfId="44175" xr:uid="{538C2AAB-6F5E-4099-A367-6ED23A4C3EA3}"/>
    <cellStyle name="Output 2 6 2 6 2" xfId="44176" xr:uid="{EDB646E1-7F86-4FB3-82BB-BAC51358F090}"/>
    <cellStyle name="Output 2 6 2 6 2 2" xfId="44177" xr:uid="{0F8C0DEA-361D-432C-82F6-74699D06D603}"/>
    <cellStyle name="Output 2 6 2 6 3" xfId="44178" xr:uid="{03140334-FAF1-4EC6-A652-E7CD6CE50BB4}"/>
    <cellStyle name="Output 2 6 2 6_Mes Actual" xfId="44179" xr:uid="{A2C1179D-2763-41A0-BAB1-BC0C356E3AE0}"/>
    <cellStyle name="Output 2 6 2 7" xfId="44180" xr:uid="{B3F96B14-CA42-43A0-95F4-F05B701EE88F}"/>
    <cellStyle name="Output 2 6 2 7 2" xfId="44181" xr:uid="{DD934567-C491-4417-B25D-A49731B9F495}"/>
    <cellStyle name="Output 2 6 2 8" xfId="44182" xr:uid="{B1F4727E-47B5-4A30-8ED8-48CDB77EF3D8}"/>
    <cellStyle name="Output 2 6 2_Mes Actual" xfId="44183" xr:uid="{FBA8C118-CF0B-466F-9102-EB1EA37A734D}"/>
    <cellStyle name="Output 2 6 3" xfId="44184" xr:uid="{604E4DA0-71C8-483B-87A1-A06953F0316D}"/>
    <cellStyle name="Output 2 6 3 2" xfId="44185" xr:uid="{228E7D77-61EF-4CD0-B8DE-625B028821FD}"/>
    <cellStyle name="Output 2 6 3 2 2" xfId="44186" xr:uid="{86BBECE6-1CEC-4DCA-8099-948C767B6C90}"/>
    <cellStyle name="Output 2 6 3 2 2 2" xfId="44187" xr:uid="{0EE1FFB8-C2EA-4761-992E-3D6B55E83031}"/>
    <cellStyle name="Output 2 6 3 2 2 2 2" xfId="44188" xr:uid="{3BAAE693-4A04-4408-A08F-1B367CE11924}"/>
    <cellStyle name="Output 2 6 3 2 2 3" xfId="44189" xr:uid="{58EA399B-4E70-448D-9541-5285D36F301B}"/>
    <cellStyle name="Output 2 6 3 2 2_Mes Actual" xfId="44190" xr:uid="{C00F0F90-B951-429F-88BB-12FE9D7BEA4B}"/>
    <cellStyle name="Output 2 6 3 2 3" xfId="44191" xr:uid="{E8CB7AD5-A27C-41AD-ACF8-C5EC1B4DF0F7}"/>
    <cellStyle name="Output 2 6 3 2 3 2" xfId="44192" xr:uid="{8C3D1576-9BEA-46DB-B2C9-D92AB7FB4316}"/>
    <cellStyle name="Output 2 6 3 2 3 2 2" xfId="44193" xr:uid="{B1C34298-3040-43AB-9A4D-E79BAF31E2A6}"/>
    <cellStyle name="Output 2 6 3 2 3 3" xfId="44194" xr:uid="{9C568355-E241-4670-AB68-18D0BC7C4CAA}"/>
    <cellStyle name="Output 2 6 3 2 3_Mes Actual" xfId="44195" xr:uid="{2F6C4E87-4556-4CD8-B50B-9BFED2C66F2C}"/>
    <cellStyle name="Output 2 6 3 2 4" xfId="44196" xr:uid="{8C219180-3F1B-488D-A761-E48469FB1D37}"/>
    <cellStyle name="Output 2 6 3 2 4 2" xfId="44197" xr:uid="{1FC3AC48-DCED-49DE-A676-8E8AC31BB70E}"/>
    <cellStyle name="Output 2 6 3 2 5" xfId="44198" xr:uid="{E0075527-3274-4F60-B5C2-E6F5288358A3}"/>
    <cellStyle name="Output 2 6 3 2 5 2" xfId="44199" xr:uid="{3C43D791-628A-46DA-AF9E-99F3BDDEDAB0}"/>
    <cellStyle name="Output 2 6 3 2 6" xfId="44200" xr:uid="{C9F996F0-D8BA-4D52-B826-E9D0E6752982}"/>
    <cellStyle name="Output 2 6 3 2_Mes Actual" xfId="44201" xr:uid="{511478B9-21C9-4097-B01C-3419F92D3674}"/>
    <cellStyle name="Output 2 6 3 3" xfId="44202" xr:uid="{74FD8EC4-F332-4111-A4F6-AEF7FFDE388E}"/>
    <cellStyle name="Output 2 6 3 3 2" xfId="44203" xr:uid="{DAE82C2D-D848-412A-8EBE-1331F106E912}"/>
    <cellStyle name="Output 2 6 3 3 2 2" xfId="44204" xr:uid="{2C38A2D7-C4D6-4AD8-BD71-AAFBD00D3FFB}"/>
    <cellStyle name="Output 2 6 3 3 2 2 2" xfId="44205" xr:uid="{131C2899-C54F-4B42-9B55-99FF5A4AB9AC}"/>
    <cellStyle name="Output 2 6 3 3 2 3" xfId="44206" xr:uid="{4F08FF75-3081-4CC5-A8D9-407180A03FFC}"/>
    <cellStyle name="Output 2 6 3 3 2_Mes Actual" xfId="44207" xr:uid="{F596DBC6-B843-4DE7-AD0D-F662B4334136}"/>
    <cellStyle name="Output 2 6 3 3 3" xfId="44208" xr:uid="{8D2BABC5-15B5-4F0D-9DBC-D3589CE436D4}"/>
    <cellStyle name="Output 2 6 3 3 3 2" xfId="44209" xr:uid="{D5347608-814F-47DD-A242-14FF9194EAFF}"/>
    <cellStyle name="Output 2 6 3 3 3 2 2" xfId="44210" xr:uid="{4744BB2B-D55A-40F6-95D7-3E8403E33633}"/>
    <cellStyle name="Output 2 6 3 3 3 3" xfId="44211" xr:uid="{6AAA6406-C5F7-4D43-8B74-59E68FA12B4F}"/>
    <cellStyle name="Output 2 6 3 3 3_Mes Actual" xfId="44212" xr:uid="{5B887581-F918-4902-B1F9-70940D4DC0F8}"/>
    <cellStyle name="Output 2 6 3 3 4" xfId="44213" xr:uid="{CE30AE7A-636F-4931-B3F4-6B3E831EAEDF}"/>
    <cellStyle name="Output 2 6 3 3 4 2" xfId="44214" xr:uid="{551CC255-BB16-411F-BFB0-78F164981270}"/>
    <cellStyle name="Output 2 6 3 3 5" xfId="44215" xr:uid="{0E3CA6C9-C979-43C6-AA90-405CBEFBB162}"/>
    <cellStyle name="Output 2 6 3 3 5 2" xfId="44216" xr:uid="{BDD9E88A-069B-47D3-99FA-49935BC9C5D4}"/>
    <cellStyle name="Output 2 6 3 3 6" xfId="44217" xr:uid="{2B69C6AE-6D70-4E72-A1B3-0783303B58D1}"/>
    <cellStyle name="Output 2 6 3 3_Mes Actual" xfId="44218" xr:uid="{0CBF11DC-B5CE-4644-8BE7-044043DC7977}"/>
    <cellStyle name="Output 2 6 3 4" xfId="44219" xr:uid="{31494204-BD0B-495E-9B88-54A69873DE8C}"/>
    <cellStyle name="Output 2 6 3 4 2" xfId="44220" xr:uid="{D9AA13F1-F913-4A9E-AF94-9B049E09E9D7}"/>
    <cellStyle name="Output 2 6 3 4 2 2" xfId="44221" xr:uid="{9747F140-636E-483D-A68C-FE0200FCF08D}"/>
    <cellStyle name="Output 2 6 3 4 3" xfId="44222" xr:uid="{40D7E48E-5E20-4C13-BC15-319C5CB5DAB6}"/>
    <cellStyle name="Output 2 6 3 4_Mes Actual" xfId="44223" xr:uid="{BBB0147B-410A-4FB7-94AD-8A7BA4270890}"/>
    <cellStyle name="Output 2 6 3 5" xfId="44224" xr:uid="{FEE7383B-C863-463D-A512-C4F2EDA2DD48}"/>
    <cellStyle name="Output 2 6 3 5 2" xfId="44225" xr:uid="{EDD2E893-BFD3-4F01-847B-FCE05C86333A}"/>
    <cellStyle name="Output 2 6 3 5 2 2" xfId="44226" xr:uid="{EA8FA7F3-A492-4003-A85E-2CEA93888907}"/>
    <cellStyle name="Output 2 6 3 5 3" xfId="44227" xr:uid="{328E6970-837A-4BB7-AE05-9441F211F177}"/>
    <cellStyle name="Output 2 6 3 5_Mes Actual" xfId="44228" xr:uid="{57F88185-2CB2-4BB5-BF85-09706DE0B061}"/>
    <cellStyle name="Output 2 6 3 6" xfId="44229" xr:uid="{7FC478FD-240A-4B67-AB44-F26D45584FD5}"/>
    <cellStyle name="Output 2 6 3 6 2" xfId="44230" xr:uid="{FA7E86E1-87DE-468F-8B82-5C6F8CF901AB}"/>
    <cellStyle name="Output 2 6 3 7" xfId="44231" xr:uid="{25A61B54-AC97-4BE6-ADA8-FF4FBDC25078}"/>
    <cellStyle name="Output 2 6 3_Mes Actual" xfId="44232" xr:uid="{BE8E241B-937D-407F-8A57-D670B9E5715E}"/>
    <cellStyle name="Output 2 6 4" xfId="44233" xr:uid="{EE89BF6F-825D-42CF-94EE-74043ACB2CDC}"/>
    <cellStyle name="Output 2 6 4 2" xfId="44234" xr:uid="{3F5D0CFF-0069-43D1-89A1-91CED7229459}"/>
    <cellStyle name="Output 2 6 4 2 2" xfId="44235" xr:uid="{750100E6-635C-4605-A488-78F8AFE600D5}"/>
    <cellStyle name="Output 2 6 4 2 2 2" xfId="44236" xr:uid="{9BF90D7A-13E8-41E4-9483-E1798F2F25C0}"/>
    <cellStyle name="Output 2 6 4 2 2 2 2" xfId="44237" xr:uid="{1D87BFFA-E4D5-4339-A061-17221230DF28}"/>
    <cellStyle name="Output 2 6 4 2 2 3" xfId="44238" xr:uid="{B2BC1703-CC84-429C-ADA5-8299B5670E49}"/>
    <cellStyle name="Output 2 6 4 2 2_Mes Actual" xfId="44239" xr:uid="{325A0907-8C8C-42CD-824D-A55F7FBAD877}"/>
    <cellStyle name="Output 2 6 4 2 3" xfId="44240" xr:uid="{F0EC0E59-1C5A-4C8D-A779-6DD7E04C050F}"/>
    <cellStyle name="Output 2 6 4 2 3 2" xfId="44241" xr:uid="{5F0B3937-6F79-427C-A427-314087B3FD27}"/>
    <cellStyle name="Output 2 6 4 2 3 2 2" xfId="44242" xr:uid="{E0A07A30-F111-4098-8CEB-1759ADFD7ADF}"/>
    <cellStyle name="Output 2 6 4 2 3 3" xfId="44243" xr:uid="{DAC48C58-B771-4697-9579-515D81F01D26}"/>
    <cellStyle name="Output 2 6 4 2 3_Mes Actual" xfId="44244" xr:uid="{48CCA519-B83E-4FE0-B63C-6C7BF458618B}"/>
    <cellStyle name="Output 2 6 4 2 4" xfId="44245" xr:uid="{F49ED21C-8540-4031-9AB5-122AF8B20A15}"/>
    <cellStyle name="Output 2 6 4 2 4 2" xfId="44246" xr:uid="{03AFFB10-7753-4D21-A1B9-86CD18A87E3B}"/>
    <cellStyle name="Output 2 6 4 2 5" xfId="44247" xr:uid="{C5EDCCE3-0BE2-4F7C-B6AE-B2A0DAC91F8F}"/>
    <cellStyle name="Output 2 6 4 2 5 2" xfId="44248" xr:uid="{3DC05CFB-98FD-4EAD-A137-AE8D1B05D533}"/>
    <cellStyle name="Output 2 6 4 2 6" xfId="44249" xr:uid="{5ECD5229-7CEB-46D0-964B-28F68D6554CB}"/>
    <cellStyle name="Output 2 6 4 2_Mes Actual" xfId="44250" xr:uid="{50929922-28AC-4C74-9A07-EFC6AC208654}"/>
    <cellStyle name="Output 2 6 4 3" xfId="44251" xr:uid="{F7725B12-97F9-4D9D-B631-CE8C296635C0}"/>
    <cellStyle name="Output 2 6 4 3 2" xfId="44252" xr:uid="{8DA6B238-585C-42DF-BB9B-13BDED807932}"/>
    <cellStyle name="Output 2 6 4 3 2 2" xfId="44253" xr:uid="{E2ED7A76-F0F7-448B-936C-9798FF3FF6E6}"/>
    <cellStyle name="Output 2 6 4 3 2 2 2" xfId="44254" xr:uid="{A8CA2E12-F60E-4D5D-B784-B84C0441FE07}"/>
    <cellStyle name="Output 2 6 4 3 2 3" xfId="44255" xr:uid="{9ED099C7-FE4D-417F-9A0E-3EB9DB044CCB}"/>
    <cellStyle name="Output 2 6 4 3 2_Mes Actual" xfId="44256" xr:uid="{8F84CBF1-2DAE-4E6C-8D7D-36EBCDFEA0F7}"/>
    <cellStyle name="Output 2 6 4 3 3" xfId="44257" xr:uid="{C951054B-C4B2-43F8-930E-4737251D8E6C}"/>
    <cellStyle name="Output 2 6 4 3 3 2" xfId="44258" xr:uid="{61DCB38D-776C-4DC4-BFCC-092803D21891}"/>
    <cellStyle name="Output 2 6 4 3 3 2 2" xfId="44259" xr:uid="{4001E0F0-5088-4D4A-A727-3C14489C1330}"/>
    <cellStyle name="Output 2 6 4 3 3 3" xfId="44260" xr:uid="{68CD5889-1E28-4769-BF93-236A67DA6E55}"/>
    <cellStyle name="Output 2 6 4 3 3_Mes Actual" xfId="44261" xr:uid="{B0FF5334-23B5-4A35-B651-A26767BB855F}"/>
    <cellStyle name="Output 2 6 4 3 4" xfId="44262" xr:uid="{1C098FBE-11D5-433F-9A74-CFB0FB82D409}"/>
    <cellStyle name="Output 2 6 4 3 4 2" xfId="44263" xr:uid="{8A5844A8-245A-4ABD-866A-1162D27FDB42}"/>
    <cellStyle name="Output 2 6 4 3 5" xfId="44264" xr:uid="{7FD753DF-B1EE-488F-AAEA-101A900FA4B1}"/>
    <cellStyle name="Output 2 6 4 3 5 2" xfId="44265" xr:uid="{79EB13B4-3D42-4ED0-B2A0-813AB8A9D800}"/>
    <cellStyle name="Output 2 6 4 3 6" xfId="44266" xr:uid="{0B0832BF-6FF3-4379-9EC9-5128C836B2EB}"/>
    <cellStyle name="Output 2 6 4 3_Mes Actual" xfId="44267" xr:uid="{2B6DB969-A97A-49B7-A9BA-C2E96904F03A}"/>
    <cellStyle name="Output 2 6 4 4" xfId="44268" xr:uid="{553258E1-48B1-47AB-AD37-FB91B4F5C5CF}"/>
    <cellStyle name="Output 2 6 4 4 2" xfId="44269" xr:uid="{D4E3F9BF-DB8B-411B-A19E-4275343BF0B2}"/>
    <cellStyle name="Output 2 6 4 4 2 2" xfId="44270" xr:uid="{F871D9BC-DB7E-4525-BF2E-69F961018ED4}"/>
    <cellStyle name="Output 2 6 4 4 3" xfId="44271" xr:uid="{7E715FC2-ECA8-4C67-8DBA-2689A7188B73}"/>
    <cellStyle name="Output 2 6 4 4_Mes Actual" xfId="44272" xr:uid="{124613CD-CD40-4325-B7CC-F4FF07A0B54C}"/>
    <cellStyle name="Output 2 6 4 5" xfId="44273" xr:uid="{13C726AC-FEA5-4A47-B8AB-F376DC638F8B}"/>
    <cellStyle name="Output 2 6 4 5 2" xfId="44274" xr:uid="{DCBB7955-D27D-49F4-B07B-3C3D24E634C6}"/>
    <cellStyle name="Output 2 6 4 5 2 2" xfId="44275" xr:uid="{90FB8CFD-C736-447B-9DE3-E73B0F0659A8}"/>
    <cellStyle name="Output 2 6 4 5 3" xfId="44276" xr:uid="{E3FD96A0-9F51-4C0B-BE56-FC3B28E5EBE0}"/>
    <cellStyle name="Output 2 6 4 5_Mes Actual" xfId="44277" xr:uid="{C739E776-8DBB-4756-B8F2-80D758D84A45}"/>
    <cellStyle name="Output 2 6 4 6" xfId="44278" xr:uid="{794A492E-2683-4122-8D83-F8300135FA39}"/>
    <cellStyle name="Output 2 6 4 6 2" xfId="44279" xr:uid="{9E4E60C7-31B9-4D89-B2B8-38FCB88B709C}"/>
    <cellStyle name="Output 2 6 4 7" xfId="44280" xr:uid="{18742C9D-7DCA-4659-975D-8476FC4DE299}"/>
    <cellStyle name="Output 2 6 4_Mes Actual" xfId="44281" xr:uid="{42920AE0-4C14-43C6-88EB-D08B5D45C045}"/>
    <cellStyle name="Output 2 6 5" xfId="44282" xr:uid="{A435E9C1-6FCC-47C6-A04C-C41816102278}"/>
    <cellStyle name="Output 2 6 5 2" xfId="44283" xr:uid="{FF468CEF-17D0-4878-A5E8-FFB60519F5EE}"/>
    <cellStyle name="Output 2 6 5 2 2" xfId="44284" xr:uid="{B1A1149A-628B-4513-A2AD-3ADA45EE54C9}"/>
    <cellStyle name="Output 2 6 5 2 2 2" xfId="44285" xr:uid="{123CCB9D-3B44-4D0F-93E4-D46A58A8BC8C}"/>
    <cellStyle name="Output 2 6 5 2 3" xfId="44286" xr:uid="{3B64BC32-AC69-4578-9ADA-76B6C33DD1EF}"/>
    <cellStyle name="Output 2 6 5 2_Mes Actual" xfId="44287" xr:uid="{3D1E1E76-3406-4CB3-AEE3-971B230B33DB}"/>
    <cellStyle name="Output 2 6 5 3" xfId="44288" xr:uid="{CFEB55E2-DF3F-4D8F-AB60-D227AA2D10B5}"/>
    <cellStyle name="Output 2 6 5 3 2" xfId="44289" xr:uid="{602BF0F8-71A3-41FA-B6AF-B3A26A6EA777}"/>
    <cellStyle name="Output 2 6 5 3 2 2" xfId="44290" xr:uid="{4B798CCB-8DC1-43B3-943C-0A3978A7504E}"/>
    <cellStyle name="Output 2 6 5 3 3" xfId="44291" xr:uid="{532D6A1F-0BEE-4E98-8420-6AFB4DA2AC97}"/>
    <cellStyle name="Output 2 6 5 3_Mes Actual" xfId="44292" xr:uid="{5337395D-3412-45E4-A56E-48C88C65254A}"/>
    <cellStyle name="Output 2 6 5 4" xfId="44293" xr:uid="{E55E1951-94AB-473C-947F-5BCA333BF011}"/>
    <cellStyle name="Output 2 6 5 4 2" xfId="44294" xr:uid="{6EF9EFE9-AE96-4A99-AFDD-F851A48CD8B9}"/>
    <cellStyle name="Output 2 6 5 5" xfId="44295" xr:uid="{4EED8871-6BA6-4E83-B06D-4918A9EC259B}"/>
    <cellStyle name="Output 2 6 5 5 2" xfId="44296" xr:uid="{8B61A308-BA36-4165-9D0C-5E0341D33290}"/>
    <cellStyle name="Output 2 6 5 6" xfId="44297" xr:uid="{14DFB978-5D46-4902-BE59-1FAB13D99BD5}"/>
    <cellStyle name="Output 2 6 5_Mes Actual" xfId="44298" xr:uid="{89C1EF2F-08D7-47A6-811F-D4917F2CCD16}"/>
    <cellStyle name="Output 2 6 6" xfId="44299" xr:uid="{03941023-D948-44CE-B71C-634744096D15}"/>
    <cellStyle name="Output 2 6 6 2" xfId="44300" xr:uid="{913B40F2-49DB-4AE8-9F75-BE099ADBA0CE}"/>
    <cellStyle name="Output 2 6 6 2 2" xfId="44301" xr:uid="{36529983-68BF-4C24-9DE6-2C3B4FF240EF}"/>
    <cellStyle name="Output 2 6 6 2 2 2" xfId="44302" xr:uid="{7C800199-241A-42D6-A26A-8F4A7D23FEDF}"/>
    <cellStyle name="Output 2 6 6 2 3" xfId="44303" xr:uid="{F14C1DA4-D592-4F14-B3D7-2D00C14FCD9B}"/>
    <cellStyle name="Output 2 6 6 2_Mes Actual" xfId="44304" xr:uid="{96E25418-E257-4E9B-981D-23CC6C589914}"/>
    <cellStyle name="Output 2 6 6 3" xfId="44305" xr:uid="{C438202A-229E-4C01-A71D-F80F5ACFBA0F}"/>
    <cellStyle name="Output 2 6 6 3 2" xfId="44306" xr:uid="{DE5A73AC-EDD6-40F7-BD72-F6CD87D8C610}"/>
    <cellStyle name="Output 2 6 6 3 2 2" xfId="44307" xr:uid="{757F4E9C-855F-46D1-B0AE-968641572775}"/>
    <cellStyle name="Output 2 6 6 3 3" xfId="44308" xr:uid="{81290EBE-BA53-407F-80F4-EBE630BDBE85}"/>
    <cellStyle name="Output 2 6 6 3_Mes Actual" xfId="44309" xr:uid="{698A6965-F833-47A7-BD56-C7845A236E5B}"/>
    <cellStyle name="Output 2 6 6 4" xfId="44310" xr:uid="{BAE4196E-4185-4323-8B53-BDDD7950488F}"/>
    <cellStyle name="Output 2 6 6 4 2" xfId="44311" xr:uid="{DA1A5512-95A5-40FA-B085-127FBA702127}"/>
    <cellStyle name="Output 2 6 6 5" xfId="44312" xr:uid="{A1D09EAF-DE0F-423D-A0FE-CDB3E29D32E6}"/>
    <cellStyle name="Output 2 6 6 5 2" xfId="44313" xr:uid="{A2658E5D-5DF1-427D-9DFC-22DC424964B4}"/>
    <cellStyle name="Output 2 6 6 6" xfId="44314" xr:uid="{9D98B4DF-FC61-4C82-8F46-5E66D45FDFDA}"/>
    <cellStyle name="Output 2 6 6_Mes Actual" xfId="44315" xr:uid="{A6041C21-F634-407B-A12D-B84D9B2F103D}"/>
    <cellStyle name="Output 2 6 7" xfId="44316" xr:uid="{E59A7A5D-7774-4B76-B5AE-184EC4B94A32}"/>
    <cellStyle name="Output 2 6 7 2" xfId="44317" xr:uid="{BDFD8E1F-1CB0-41D6-9BAA-8D43DCD74409}"/>
    <cellStyle name="Output 2 6 7 2 2" xfId="44318" xr:uid="{BBDD0492-1779-4422-B6EC-32CDF9350154}"/>
    <cellStyle name="Output 2 6 7 3" xfId="44319" xr:uid="{40CE3A12-8D33-48DD-BB4B-A7300C37E84E}"/>
    <cellStyle name="Output 2 6 7_Mes Actual" xfId="44320" xr:uid="{BA1746AE-EAD0-4D06-9243-0B16244E4DE3}"/>
    <cellStyle name="Output 2 6 8" xfId="44321" xr:uid="{C74421BD-E54D-4CC2-876F-03CBA943AFA6}"/>
    <cellStyle name="Output 2 6 8 2" xfId="44322" xr:uid="{DB0C6003-493C-4394-8819-76838C21A33A}"/>
    <cellStyle name="Output 2 6 8 2 2" xfId="44323" xr:uid="{F913217D-B072-4E32-B985-AC37126F55CB}"/>
    <cellStyle name="Output 2 6 8 3" xfId="44324" xr:uid="{39F380D4-305D-489A-9D74-61D01FEB8509}"/>
    <cellStyle name="Output 2 6 8_Mes Actual" xfId="44325" xr:uid="{DA34151A-9DED-4218-AA42-A49EE0A3F10E}"/>
    <cellStyle name="Output 2 6 9" xfId="44326" xr:uid="{8C5CD090-DF62-4F33-8343-1A784474549B}"/>
    <cellStyle name="Output 2 6 9 2" xfId="44327" xr:uid="{7522C839-6B67-4386-9E41-1AE153FE02E0}"/>
    <cellStyle name="Output 2 6_Mes Actual" xfId="44328" xr:uid="{2D5E3C35-3EA9-41F4-96D9-D1CCE1360C71}"/>
    <cellStyle name="Output 2 7" xfId="44329" xr:uid="{F3A326EA-EE8B-44C1-8FF9-941CB6378F63}"/>
    <cellStyle name="Output 2 7 2" xfId="44330" xr:uid="{61CCD0FE-2C9A-433F-9399-DC1247985DB0}"/>
    <cellStyle name="Output 2 7 2 2" xfId="44331" xr:uid="{E966FB41-35E5-4F81-9D5A-5C874051941E}"/>
    <cellStyle name="Output 2 7 2 2 2" xfId="44332" xr:uid="{4CBA38C9-D9D0-4971-9187-FBD36DB9F609}"/>
    <cellStyle name="Output 2 7 2 2 2 2" xfId="44333" xr:uid="{CD97B401-135D-4BF1-9176-ED5FA45919F1}"/>
    <cellStyle name="Output 2 7 2 2 2 2 2" xfId="44334" xr:uid="{B6B7ACD6-BA45-4F51-80A9-2A38E5CDB893}"/>
    <cellStyle name="Output 2 7 2 2 2 3" xfId="44335" xr:uid="{28ADB39D-F86F-45C1-85FC-1275F007E4D0}"/>
    <cellStyle name="Output 2 7 2 2 2_Mes Actual" xfId="44336" xr:uid="{9CECF158-5B2A-4801-B396-FA27CFD933F4}"/>
    <cellStyle name="Output 2 7 2 2 3" xfId="44337" xr:uid="{426A0B44-9807-4FE9-AEE9-45464D46C713}"/>
    <cellStyle name="Output 2 7 2 2 3 2" xfId="44338" xr:uid="{1C7D21F7-DE6E-4646-AEB1-AADA1E9BDB01}"/>
    <cellStyle name="Output 2 7 2 2 3 2 2" xfId="44339" xr:uid="{DE974DCC-1F29-4DB0-9C99-7FAF77331E03}"/>
    <cellStyle name="Output 2 7 2 2 3 3" xfId="44340" xr:uid="{A6C3C0C6-C2B6-4AAE-93A4-6CDE7215CB67}"/>
    <cellStyle name="Output 2 7 2 2 3_Mes Actual" xfId="44341" xr:uid="{1552A935-1C6C-4CE7-8E86-F7F4FABFD76E}"/>
    <cellStyle name="Output 2 7 2 2 4" xfId="44342" xr:uid="{FAF26453-0634-4D3D-B01B-97254483196E}"/>
    <cellStyle name="Output 2 7 2 2 4 2" xfId="44343" xr:uid="{AC27A411-3DEF-451E-B981-68040F376C73}"/>
    <cellStyle name="Output 2 7 2 2 5" xfId="44344" xr:uid="{C58D6E7F-818B-4422-ADD3-EDC459799B6A}"/>
    <cellStyle name="Output 2 7 2 2 5 2" xfId="44345" xr:uid="{CA27DC68-7B12-43C3-B782-7119A9A48244}"/>
    <cellStyle name="Output 2 7 2 2 6" xfId="44346" xr:uid="{BB4E0F02-D56C-4AB1-96DC-B9FD9A1653F5}"/>
    <cellStyle name="Output 2 7 2 2_Mes Actual" xfId="44347" xr:uid="{F3F60E9B-C2B8-4F18-9000-9E213DFE3932}"/>
    <cellStyle name="Output 2 7 2 3" xfId="44348" xr:uid="{97A12961-7DBA-4BE3-B90A-22407EB1718E}"/>
    <cellStyle name="Output 2 7 2 3 2" xfId="44349" xr:uid="{73E00675-8BA4-4FE5-A9AE-ED479E0B7F5C}"/>
    <cellStyle name="Output 2 7 2 3 2 2" xfId="44350" xr:uid="{B1072373-1C8B-402D-B78E-6279E1CE03C3}"/>
    <cellStyle name="Output 2 7 2 3 2 2 2" xfId="44351" xr:uid="{3A8EE086-EFFC-4D16-88CD-6C0625DED984}"/>
    <cellStyle name="Output 2 7 2 3 2 3" xfId="44352" xr:uid="{9E70EE82-7097-46ED-9FAF-C3A11C7F0050}"/>
    <cellStyle name="Output 2 7 2 3 2_Mes Actual" xfId="44353" xr:uid="{90771E1B-7CB2-453B-B953-7CB5E6F8176A}"/>
    <cellStyle name="Output 2 7 2 3 3" xfId="44354" xr:uid="{879CA2D2-BDB7-422D-BC69-CD7B555820DA}"/>
    <cellStyle name="Output 2 7 2 3 3 2" xfId="44355" xr:uid="{7113FBC6-A1B9-4582-8B89-7C336B99BB70}"/>
    <cellStyle name="Output 2 7 2 3 3 2 2" xfId="44356" xr:uid="{78A350E6-5652-4188-BB62-2CEF66AAAD18}"/>
    <cellStyle name="Output 2 7 2 3 3 3" xfId="44357" xr:uid="{54A54CC8-A988-4812-AC6B-25EAEC55E4BF}"/>
    <cellStyle name="Output 2 7 2 3 3_Mes Actual" xfId="44358" xr:uid="{22C8B87E-3981-42C9-ABB1-0C5ED6E1F079}"/>
    <cellStyle name="Output 2 7 2 3 4" xfId="44359" xr:uid="{B939558A-AEA1-40A5-B45F-814FA5D653EA}"/>
    <cellStyle name="Output 2 7 2 3 4 2" xfId="44360" xr:uid="{BC430575-F4DA-4F4B-9CAD-C7B73380E81C}"/>
    <cellStyle name="Output 2 7 2 3 5" xfId="44361" xr:uid="{4F9F6563-BB1B-4D9F-B9C7-D341339F5813}"/>
    <cellStyle name="Output 2 7 2 3 5 2" xfId="44362" xr:uid="{A00259DE-195D-49FB-B332-97A706225D86}"/>
    <cellStyle name="Output 2 7 2 3 6" xfId="44363" xr:uid="{FD173E31-D0B8-4372-8C95-C2B30D2794CB}"/>
    <cellStyle name="Output 2 7 2 3_Mes Actual" xfId="44364" xr:uid="{D75EA912-7B55-48DB-A5C0-E40A1EA816EF}"/>
    <cellStyle name="Output 2 7 2 4" xfId="44365" xr:uid="{8CDC9469-CD12-45E7-8388-E36722ED9AE4}"/>
    <cellStyle name="Output 2 7 2 4 2" xfId="44366" xr:uid="{5A53E3AC-CC6A-490E-B013-8180CA32FC0B}"/>
    <cellStyle name="Output 2 7 2 4 2 2" xfId="44367" xr:uid="{1E56D261-C1D1-43EB-A4D9-30CA7DD9D6A2}"/>
    <cellStyle name="Output 2 7 2 4 3" xfId="44368" xr:uid="{37212626-008A-44BB-9EEC-50FA2A465FFC}"/>
    <cellStyle name="Output 2 7 2 4_Mes Actual" xfId="44369" xr:uid="{5EC2B636-4619-4CFB-A52F-733F85719967}"/>
    <cellStyle name="Output 2 7 2 5" xfId="44370" xr:uid="{7E0D13B8-A302-43C2-8E34-6930E691C3F6}"/>
    <cellStyle name="Output 2 7 2 5 2" xfId="44371" xr:uid="{BAEA0F38-CA6A-433B-B08A-4D06EAB2FCE7}"/>
    <cellStyle name="Output 2 7 2 5 2 2" xfId="44372" xr:uid="{D18B4EDF-BA6C-4D81-AC0B-0AB622AF9444}"/>
    <cellStyle name="Output 2 7 2 5 3" xfId="44373" xr:uid="{4D0C0557-CCAE-49F9-B8F3-7C5069128735}"/>
    <cellStyle name="Output 2 7 2 5_Mes Actual" xfId="44374" xr:uid="{C26846AB-223F-44C7-8C10-D7BC9D0602D3}"/>
    <cellStyle name="Output 2 7 2 6" xfId="44375" xr:uid="{BE63F26E-7FFC-49AD-A164-33B78866606E}"/>
    <cellStyle name="Output 2 7 2 6 2" xfId="44376" xr:uid="{999F9355-3B24-4295-9C4A-7263C87EFAF8}"/>
    <cellStyle name="Output 2 7 2 7" xfId="44377" xr:uid="{3D508C92-8E4A-4B60-83A1-8B126AEFF645}"/>
    <cellStyle name="Output 2 7 2_Mes Actual" xfId="44378" xr:uid="{EEF093AC-4BAA-4F74-A715-EF99316D7817}"/>
    <cellStyle name="Output 2 7 3" xfId="44379" xr:uid="{E55603C8-B2DD-4BF3-9A12-73EEF77228D0}"/>
    <cellStyle name="Output 2 7 3 2" xfId="44380" xr:uid="{B30DE129-5600-416A-9CC0-1562F7750BFB}"/>
    <cellStyle name="Output 2 7 3 2 2" xfId="44381" xr:uid="{BA0BE3CC-6B19-4E4C-BCE1-F24880B6E4B7}"/>
    <cellStyle name="Output 2 7 3 2 2 2" xfId="44382" xr:uid="{3FCCCE5F-7DFD-4148-8C59-54460F9D300D}"/>
    <cellStyle name="Output 2 7 3 2 3" xfId="44383" xr:uid="{2100EEC5-4872-4E49-9FBA-F9A5A64C022F}"/>
    <cellStyle name="Output 2 7 3 2_Mes Actual" xfId="44384" xr:uid="{87653307-DA9C-47B7-9EE7-88F9D9A73326}"/>
    <cellStyle name="Output 2 7 3 3" xfId="44385" xr:uid="{A6366168-95B0-4D95-A616-D6944C5F79BE}"/>
    <cellStyle name="Output 2 7 3 3 2" xfId="44386" xr:uid="{F07B1A52-583C-41DA-9153-0F42B40618D1}"/>
    <cellStyle name="Output 2 7 3 3 2 2" xfId="44387" xr:uid="{A47EDD3E-CB3E-40F0-8373-3A93D502B0EF}"/>
    <cellStyle name="Output 2 7 3 3 3" xfId="44388" xr:uid="{BFF51ED5-EEA4-4A19-B2C9-02DEE7255240}"/>
    <cellStyle name="Output 2 7 3 3_Mes Actual" xfId="44389" xr:uid="{CE228343-E731-4C26-8309-BA29BF7515E3}"/>
    <cellStyle name="Output 2 7 3 4" xfId="44390" xr:uid="{5625D62B-24B9-4E0C-8EBB-CEB532B6E1D1}"/>
    <cellStyle name="Output 2 7 3 4 2" xfId="44391" xr:uid="{9DD20F05-F710-4492-B325-D9EDB24F0DDA}"/>
    <cellStyle name="Output 2 7 3 5" xfId="44392" xr:uid="{5B439144-8C91-4D6D-82EC-A6C590E9A12A}"/>
    <cellStyle name="Output 2 7 3 5 2" xfId="44393" xr:uid="{D5E2E864-C57C-4BFC-9295-9E05C4845EED}"/>
    <cellStyle name="Output 2 7 3 6" xfId="44394" xr:uid="{378544CE-6141-4AF9-8C2C-A8EA50783D6E}"/>
    <cellStyle name="Output 2 7 3_Mes Actual" xfId="44395" xr:uid="{769D8E47-B0BE-4F21-ACCE-B509929A8B53}"/>
    <cellStyle name="Output 2 7 4" xfId="44396" xr:uid="{D348A683-0CC3-4786-84A2-45D9F711390A}"/>
    <cellStyle name="Output 2 7 4 2" xfId="44397" xr:uid="{8AF620D4-1988-4374-B8E3-5BADF52AC80D}"/>
    <cellStyle name="Output 2 7 4 2 2" xfId="44398" xr:uid="{B659EF46-24DC-46BC-9341-7DD615FCC326}"/>
    <cellStyle name="Output 2 7 4 2 2 2" xfId="44399" xr:uid="{B67C2F11-70E2-4D09-A713-2BF446AE2FB7}"/>
    <cellStyle name="Output 2 7 4 2 3" xfId="44400" xr:uid="{2A6F408E-E32D-433C-9A24-A7B2B4C2A2AB}"/>
    <cellStyle name="Output 2 7 4 2_Mes Actual" xfId="44401" xr:uid="{CBC75B01-F27B-4FEC-83F9-29B889BB02CD}"/>
    <cellStyle name="Output 2 7 4 3" xfId="44402" xr:uid="{C5640869-49B9-480E-A483-1EAE417D676E}"/>
    <cellStyle name="Output 2 7 4 3 2" xfId="44403" xr:uid="{3C2653EB-8E37-4939-83CB-B8BB27BA0872}"/>
    <cellStyle name="Output 2 7 4 3 2 2" xfId="44404" xr:uid="{49A7E49E-1150-4386-A2F1-EECCF908EC95}"/>
    <cellStyle name="Output 2 7 4 3 3" xfId="44405" xr:uid="{5E81C53F-7DFF-45C9-9F3F-B46F5AEA8255}"/>
    <cellStyle name="Output 2 7 4 3_Mes Actual" xfId="44406" xr:uid="{197E2BA9-BDFE-42E5-AAE8-A1C49D0ECC19}"/>
    <cellStyle name="Output 2 7 4 4" xfId="44407" xr:uid="{2ED2F00C-1C2B-4F5B-A065-D8B1F3D29D06}"/>
    <cellStyle name="Output 2 7 4 4 2" xfId="44408" xr:uid="{064C345B-B9FC-4D2F-BA5E-8FC306B20E3B}"/>
    <cellStyle name="Output 2 7 4 5" xfId="44409" xr:uid="{034F607C-1346-4356-8F41-511509440808}"/>
    <cellStyle name="Output 2 7 4 5 2" xfId="44410" xr:uid="{F6AC1D2C-0F80-4704-AB73-E5198475F9E0}"/>
    <cellStyle name="Output 2 7 4 6" xfId="44411" xr:uid="{1BD9B85A-3C08-4A08-99F2-AF64B61010ED}"/>
    <cellStyle name="Output 2 7 4_Mes Actual" xfId="44412" xr:uid="{4E8141E7-09AE-4DE3-A373-40682B36009A}"/>
    <cellStyle name="Output 2 7 5" xfId="44413" xr:uid="{758D10DF-FAE9-4F39-ADA4-334D67EB406C}"/>
    <cellStyle name="Output 2 7 5 2" xfId="44414" xr:uid="{5F9D6583-3401-4D68-8836-1F78A027DCE9}"/>
    <cellStyle name="Output 2 7 5 2 2" xfId="44415" xr:uid="{9E349952-E0C3-49EB-BA28-BC31F7A41199}"/>
    <cellStyle name="Output 2 7 5 3" xfId="44416" xr:uid="{E889BDE5-06D3-404E-BCA8-F3F0D5FBE5C7}"/>
    <cellStyle name="Output 2 7 5_Mes Actual" xfId="44417" xr:uid="{9C2927A5-6B03-4B3A-A87D-B5166DD536D8}"/>
    <cellStyle name="Output 2 7 6" xfId="44418" xr:uid="{CD5781E6-D3D6-4A07-88EA-78A684C4A396}"/>
    <cellStyle name="Output 2 7 6 2" xfId="44419" xr:uid="{0E52856F-2E90-42B2-A802-008DF554901E}"/>
    <cellStyle name="Output 2 7 6 2 2" xfId="44420" xr:uid="{AD48C140-D82B-43EC-8C66-267D864F1E59}"/>
    <cellStyle name="Output 2 7 6 3" xfId="44421" xr:uid="{FB8A3B5A-0CEA-48A1-B004-3357C8EB7967}"/>
    <cellStyle name="Output 2 7 6_Mes Actual" xfId="44422" xr:uid="{5B9F4774-EB93-416C-8BD0-27AAB91E805E}"/>
    <cellStyle name="Output 2 7 7" xfId="44423" xr:uid="{90DAC718-21C2-4C7C-81B1-5C3D9CB7870F}"/>
    <cellStyle name="Output 2 7 7 2" xfId="44424" xr:uid="{1BD1ED7E-C351-47FD-97B3-297BFC6A690B}"/>
    <cellStyle name="Output 2 7 8" xfId="44425" xr:uid="{FCA61F4F-79BE-4908-9308-6089E7D031AE}"/>
    <cellStyle name="Output 2 7_Mes Actual" xfId="44426" xr:uid="{A809547B-68C8-4218-9CDD-2BDF7119786D}"/>
    <cellStyle name="Output 2 8" xfId="44427" xr:uid="{6E83BCD0-F28E-4620-ADA7-1808D561E8EA}"/>
    <cellStyle name="Output 2 8 2" xfId="44428" xr:uid="{2CBC3A2E-832E-4174-AF96-B9E54620C189}"/>
    <cellStyle name="Output 2 8 2 2" xfId="44429" xr:uid="{73EEDE6C-5523-4A03-912F-ECCFFF797114}"/>
    <cellStyle name="Output 2 8 2 2 2" xfId="44430" xr:uid="{1CFA51FF-FCD1-4D3C-91F2-859CEC7572A5}"/>
    <cellStyle name="Output 2 8 2 2 2 2" xfId="44431" xr:uid="{51A54F83-08DF-4DD5-816F-0F5485CEBB7A}"/>
    <cellStyle name="Output 2 8 2 2 3" xfId="44432" xr:uid="{8D328F70-F78A-4261-9012-E29241C6A335}"/>
    <cellStyle name="Output 2 8 2 2_Mes Actual" xfId="44433" xr:uid="{7F87E1D6-C17A-4E94-A7D7-A7FFDB5F9A7F}"/>
    <cellStyle name="Output 2 8 2 3" xfId="44434" xr:uid="{7BBFE67F-7C2C-43DD-982A-5E34A8D932D0}"/>
    <cellStyle name="Output 2 8 2 3 2" xfId="44435" xr:uid="{6754F2EE-7FC9-4BF0-8616-AD32D3398514}"/>
    <cellStyle name="Output 2 8 2 3 2 2" xfId="44436" xr:uid="{62466E4A-0B89-484F-ADF3-B5914A5DA793}"/>
    <cellStyle name="Output 2 8 2 3 3" xfId="44437" xr:uid="{0369451D-EA24-49F5-90E3-49E6350A4F4E}"/>
    <cellStyle name="Output 2 8 2 3_Mes Actual" xfId="44438" xr:uid="{BA35F504-EBA0-4F5D-B5D5-6FD476CC9426}"/>
    <cellStyle name="Output 2 8 2 4" xfId="44439" xr:uid="{A19FA9C7-FCAF-40DE-ABCF-74AD1943B13A}"/>
    <cellStyle name="Output 2 8 2 4 2" xfId="44440" xr:uid="{96D00FD5-6A3A-4CEE-8791-499F09B3B001}"/>
    <cellStyle name="Output 2 8 2 5" xfId="44441" xr:uid="{D61F10C3-13F8-4211-8B0D-4700E32EC37D}"/>
    <cellStyle name="Output 2 8 2 5 2" xfId="44442" xr:uid="{01C41268-7686-4DD5-8C5D-92F8ECC3AEF6}"/>
    <cellStyle name="Output 2 8 2 6" xfId="44443" xr:uid="{14823D3A-E6F6-47B8-919B-CD2B0F4E24AB}"/>
    <cellStyle name="Output 2 8 2_Mes Actual" xfId="44444" xr:uid="{570C1ED7-E00A-4C3D-A30B-02500FA9A1A1}"/>
    <cellStyle name="Output 2 8 3" xfId="44445" xr:uid="{4B783B8A-6E8E-4CDD-8B4A-4A41F489DAB4}"/>
    <cellStyle name="Output 2 8 3 2" xfId="44446" xr:uid="{536FCB75-9B10-4289-A1A7-FB748860D305}"/>
    <cellStyle name="Output 2 8 3 2 2" xfId="44447" xr:uid="{FBA81A2D-1F48-453C-9CD4-7283BD190561}"/>
    <cellStyle name="Output 2 8 3 2 2 2" xfId="44448" xr:uid="{99B080FA-9BAA-4DE6-9EFF-1ECE74FAE98A}"/>
    <cellStyle name="Output 2 8 3 2 3" xfId="44449" xr:uid="{73F94CC4-4CBD-4E4D-A72D-3A24DE8C0EC3}"/>
    <cellStyle name="Output 2 8 3 2_Mes Actual" xfId="44450" xr:uid="{85141183-321F-4333-878A-60E95021D35D}"/>
    <cellStyle name="Output 2 8 3 3" xfId="44451" xr:uid="{9A043569-DDA1-46DF-8DA0-CD2270AEF64D}"/>
    <cellStyle name="Output 2 8 3 3 2" xfId="44452" xr:uid="{A9BCBBEF-6B78-426E-A1A4-143B96EE11D0}"/>
    <cellStyle name="Output 2 8 3 3 2 2" xfId="44453" xr:uid="{BF78A5E7-8DC8-45F6-9B21-507E4F4316C0}"/>
    <cellStyle name="Output 2 8 3 3 3" xfId="44454" xr:uid="{4F1EA612-870F-46C6-99FD-570A345095D2}"/>
    <cellStyle name="Output 2 8 3 3_Mes Actual" xfId="44455" xr:uid="{676CA42D-7ED5-48B5-9FED-157F8E7A4ED0}"/>
    <cellStyle name="Output 2 8 3 4" xfId="44456" xr:uid="{754EB67D-A072-4B12-9F59-1D484ACF6E43}"/>
    <cellStyle name="Output 2 8 3 4 2" xfId="44457" xr:uid="{76C4C238-BC58-4A80-A721-86ED461164FB}"/>
    <cellStyle name="Output 2 8 3 5" xfId="44458" xr:uid="{3B8B9CA9-20E2-485F-9663-2BEE0819B322}"/>
    <cellStyle name="Output 2 8 3 5 2" xfId="44459" xr:uid="{5239D859-7E22-46BD-BB28-493258DB14B9}"/>
    <cellStyle name="Output 2 8 3 6" xfId="44460" xr:uid="{049E1481-B897-4F01-BF31-D9751DBCE7E6}"/>
    <cellStyle name="Output 2 8 3_Mes Actual" xfId="44461" xr:uid="{2149DA74-12DD-4F2C-8BC9-AEDCFE9683B7}"/>
    <cellStyle name="Output 2 8 4" xfId="44462" xr:uid="{B4D2A3C9-806D-472C-9437-74CB257F43BA}"/>
    <cellStyle name="Output 2 8 4 2" xfId="44463" xr:uid="{96FC8B90-3D5F-4AEF-BEB4-3E79C04D3AD7}"/>
    <cellStyle name="Output 2 8 4 2 2" xfId="44464" xr:uid="{9E4EC8DC-433E-4471-A1BE-4311A9C4FC4E}"/>
    <cellStyle name="Output 2 8 4 3" xfId="44465" xr:uid="{6120FCF9-1CCD-414A-8E94-13EF6827CDE6}"/>
    <cellStyle name="Output 2 8 4_Mes Actual" xfId="44466" xr:uid="{70A87AD0-8239-4195-8FC2-8463ACD480F5}"/>
    <cellStyle name="Output 2 8 5" xfId="44467" xr:uid="{8D4F802B-D790-4822-B0F3-1C7F1F992A44}"/>
    <cellStyle name="Output 2 8 5 2" xfId="44468" xr:uid="{9A5477FE-71B1-433F-B52D-EB3A486BB446}"/>
    <cellStyle name="Output 2 8 5 2 2" xfId="44469" xr:uid="{8D56001D-D04E-4F19-82ED-FBDA480CD21C}"/>
    <cellStyle name="Output 2 8 5 3" xfId="44470" xr:uid="{D4087C49-BEEE-4BFA-8E1F-BD3B598FF6DA}"/>
    <cellStyle name="Output 2 8 5_Mes Actual" xfId="44471" xr:uid="{244E0B63-1B93-4177-98F3-6C598F8A48A5}"/>
    <cellStyle name="Output 2 8 6" xfId="44472" xr:uid="{F83ED738-386B-41AD-A194-7E6AD8F8ACC3}"/>
    <cellStyle name="Output 2 8 6 2" xfId="44473" xr:uid="{A9221CF9-DF6C-4416-B07C-E91E1E9160F0}"/>
    <cellStyle name="Output 2 8 7" xfId="44474" xr:uid="{B09CBAA8-0C7B-4091-8831-EB2CA9C1F27B}"/>
    <cellStyle name="Output 2 8_Mes Actual" xfId="44475" xr:uid="{C5909341-BD1A-439F-AEBF-6DE59DFCC947}"/>
    <cellStyle name="Output 2 9" xfId="44476" xr:uid="{AEA51975-2EC6-4DC3-B170-A81A17D8F228}"/>
    <cellStyle name="Output 2 9 2" xfId="44477" xr:uid="{7BA9A896-1A7F-4C55-87BA-F7211463F3DA}"/>
    <cellStyle name="Output 2 9 2 2" xfId="44478" xr:uid="{0FD70896-882B-4202-B88F-76660C62414E}"/>
    <cellStyle name="Output 2 9 2 2 2" xfId="44479" xr:uid="{B21B5CF2-E64F-4F28-8847-AA4440807759}"/>
    <cellStyle name="Output 2 9 2 2 2 2" xfId="44480" xr:uid="{151516C9-35DA-4AA5-8597-940FCD444A95}"/>
    <cellStyle name="Output 2 9 2 2 3" xfId="44481" xr:uid="{1DE0CCCA-4A0D-4F47-B228-19D161E77ED1}"/>
    <cellStyle name="Output 2 9 2 2_Mes Actual" xfId="44482" xr:uid="{F2BDCD2F-A548-4C8C-A09A-1A0DB01EC5F1}"/>
    <cellStyle name="Output 2 9 2 3" xfId="44483" xr:uid="{12BAC9EE-81E5-4A50-B285-C61A7FB35A5F}"/>
    <cellStyle name="Output 2 9 2 3 2" xfId="44484" xr:uid="{9CB3BC36-DE37-4DD9-83AB-896972379AB8}"/>
    <cellStyle name="Output 2 9 2 3 2 2" xfId="44485" xr:uid="{37F0FA06-CC1B-4E16-A8A1-E265D6980703}"/>
    <cellStyle name="Output 2 9 2 3 3" xfId="44486" xr:uid="{4DC45734-9A48-4525-98D3-9E78C2490F0B}"/>
    <cellStyle name="Output 2 9 2 3_Mes Actual" xfId="44487" xr:uid="{CE849B0E-6CAF-4FF8-A93B-5300D3958DDC}"/>
    <cellStyle name="Output 2 9 2 4" xfId="44488" xr:uid="{2DBB9C88-7E90-4E4E-A59E-D1B569284483}"/>
    <cellStyle name="Output 2 9 2 4 2" xfId="44489" xr:uid="{3F5FB72E-1397-4EA5-929C-17C20B3A962D}"/>
    <cellStyle name="Output 2 9 2 5" xfId="44490" xr:uid="{B50CD52C-F03A-4028-9552-7AFFD59298B0}"/>
    <cellStyle name="Output 2 9 2 5 2" xfId="44491" xr:uid="{39530CBD-3440-4525-9E34-5022D4E82128}"/>
    <cellStyle name="Output 2 9 2 6" xfId="44492" xr:uid="{4D5DD479-3D34-4D86-B028-3D7BBDA33D80}"/>
    <cellStyle name="Output 2 9 2_Mes Actual" xfId="44493" xr:uid="{5FBB38A8-C987-4E06-A4D8-9924CE82C709}"/>
    <cellStyle name="Output 2 9 3" xfId="44494" xr:uid="{C6689316-099F-4020-9D38-1117F77145B4}"/>
    <cellStyle name="Output 2 9 3 2" xfId="44495" xr:uid="{2AC241D6-F93D-4E64-8E80-4E6C60390776}"/>
    <cellStyle name="Output 2 9 3 2 2" xfId="44496" xr:uid="{F96BF012-90F9-445C-AFA9-FFD9A0818419}"/>
    <cellStyle name="Output 2 9 3 2 2 2" xfId="44497" xr:uid="{16EB8BAD-0CA8-4CD1-B4D4-C7CC9194D5AC}"/>
    <cellStyle name="Output 2 9 3 2 3" xfId="44498" xr:uid="{8734BEC3-A006-4CA5-8DAD-54B4D417CE2F}"/>
    <cellStyle name="Output 2 9 3 2_Mes Actual" xfId="44499" xr:uid="{4AA84B4F-29AF-4AC3-867E-5C69973CE343}"/>
    <cellStyle name="Output 2 9 3 3" xfId="44500" xr:uid="{ACC362B8-89DE-4745-91E4-FA00CEA9A527}"/>
    <cellStyle name="Output 2 9 3 3 2" xfId="44501" xr:uid="{D046E4AE-390D-41F6-B34F-678963814C08}"/>
    <cellStyle name="Output 2 9 3 3 2 2" xfId="44502" xr:uid="{18FF140C-F836-484A-94EA-51314BBA3C8B}"/>
    <cellStyle name="Output 2 9 3 3 3" xfId="44503" xr:uid="{AA0E553F-6C4B-4C2E-AD94-CCF5B84F4ABB}"/>
    <cellStyle name="Output 2 9 3 3_Mes Actual" xfId="44504" xr:uid="{FF2F8409-700D-4A89-A3B8-04A945DED61E}"/>
    <cellStyle name="Output 2 9 3 4" xfId="44505" xr:uid="{E5566BCA-437E-44C1-8185-A361C833F95E}"/>
    <cellStyle name="Output 2 9 3 4 2" xfId="44506" xr:uid="{16395534-38B8-406C-9C4E-C98825C38899}"/>
    <cellStyle name="Output 2 9 3 5" xfId="44507" xr:uid="{6468AA77-70AD-4E7F-BA74-9DBBF9071FC9}"/>
    <cellStyle name="Output 2 9 3 5 2" xfId="44508" xr:uid="{DCD7D8C7-B507-45BF-A35B-25026823E18B}"/>
    <cellStyle name="Output 2 9 3 6" xfId="44509" xr:uid="{1215A5D0-FCB4-4D8D-9130-6115D2C5E6F9}"/>
    <cellStyle name="Output 2 9 3_Mes Actual" xfId="44510" xr:uid="{4D50E7B1-A991-4093-B3D1-DB4753E1FE19}"/>
    <cellStyle name="Output 2 9 4" xfId="44511" xr:uid="{C852FAAF-B881-4A7D-85CA-7E309FDD75DD}"/>
    <cellStyle name="Output 2 9 4 2" xfId="44512" xr:uid="{8C5C9DF5-2C9F-41C4-B31F-F4CDB888ACD4}"/>
    <cellStyle name="Output 2 9 4 2 2" xfId="44513" xr:uid="{ECD32D8C-F468-43CE-B7DA-1E95AD1E50DE}"/>
    <cellStyle name="Output 2 9 4 3" xfId="44514" xr:uid="{80201C41-3896-46DB-893D-FF00EF322989}"/>
    <cellStyle name="Output 2 9 4_Mes Actual" xfId="44515" xr:uid="{5CD521A6-9A61-4D21-BC58-4389A5A1578E}"/>
    <cellStyle name="Output 2 9 5" xfId="44516" xr:uid="{657A52B8-01CC-4928-84DF-F2ED1B15176D}"/>
    <cellStyle name="Output 2 9 5 2" xfId="44517" xr:uid="{D8AAAC6C-FDF4-44C6-B5F1-EA044DD75D07}"/>
    <cellStyle name="Output 2 9 5 2 2" xfId="44518" xr:uid="{D7B7EBCA-FFD8-4A42-B7F5-1662266F16D9}"/>
    <cellStyle name="Output 2 9 5 3" xfId="44519" xr:uid="{4FD137C8-F60A-4157-A0A2-74FB1E4D2D3F}"/>
    <cellStyle name="Output 2 9 5_Mes Actual" xfId="44520" xr:uid="{F1015562-92F3-49DD-8309-9D379196BA90}"/>
    <cellStyle name="Output 2 9 6" xfId="44521" xr:uid="{891AA2FF-8691-4DBF-A081-1E04426ABF03}"/>
    <cellStyle name="Output 2 9 6 2" xfId="44522" xr:uid="{1A4FFB11-2D17-4E12-A210-3320A2125CE0}"/>
    <cellStyle name="Output 2 9 7" xfId="44523" xr:uid="{3E4DA8F2-FE2E-45F9-851B-7D7328A0739B}"/>
    <cellStyle name="Output 2 9_Mes Actual" xfId="44524" xr:uid="{9A7F299C-8974-4CE7-9BE5-145D6DC46AAC}"/>
    <cellStyle name="Output 2_Mes Actual" xfId="44525" xr:uid="{02B51A89-FF16-47F5-9AB9-B8197E6A4AEB}"/>
    <cellStyle name="Output 3" xfId="44526" xr:uid="{97D442C1-64AA-4B43-B690-5AB5B4C46789}"/>
    <cellStyle name="Output 3 10" xfId="44527" xr:uid="{928B1CD9-8B15-4CD2-9EC7-710E73982005}"/>
    <cellStyle name="Output 3 10 2" xfId="44528" xr:uid="{666CEB7A-9E79-478A-941E-24E5CD53EAA0}"/>
    <cellStyle name="Output 3 11" xfId="44529" xr:uid="{A7B4BFF0-DB9D-4A2A-BE89-E4C2DAF444C4}"/>
    <cellStyle name="Output 3 11 2" xfId="44530" xr:uid="{65D515DF-F7D9-489A-BC22-21708A234AD4}"/>
    <cellStyle name="Output 3 12" xfId="44531" xr:uid="{B80A2B14-C409-4A75-BD13-BA624CA80112}"/>
    <cellStyle name="Output 3 2" xfId="44532" xr:uid="{8B327230-2E87-4559-B2D3-52C09F3718ED}"/>
    <cellStyle name="Output 3 2 2" xfId="44533" xr:uid="{0948FCD2-E457-451C-B28A-2FF4C67CBF54}"/>
    <cellStyle name="Output 3 2 2 2" xfId="44534" xr:uid="{704251CC-2C5A-4EBC-A278-B8A82E5C3FDD}"/>
    <cellStyle name="Output 3 2 2 2 2" xfId="44535" xr:uid="{16661CA1-29BC-4B1D-AA4E-8A26EE330424}"/>
    <cellStyle name="Output 3 2 2 2 2 2" xfId="44536" xr:uid="{AE37374E-384C-4E35-A708-9207C4258F46}"/>
    <cellStyle name="Output 3 2 2 2 2 2 2" xfId="44537" xr:uid="{98B029F0-7089-47B8-A753-94D9747D8ECC}"/>
    <cellStyle name="Output 3 2 2 2 2 3" xfId="44538" xr:uid="{16213DF7-3356-4BFB-B28B-DCDDA4EB9B82}"/>
    <cellStyle name="Output 3 2 2 2 2_Mes Actual" xfId="44539" xr:uid="{F35F68EA-2D0F-4F31-897C-CF3E69D0EB8E}"/>
    <cellStyle name="Output 3 2 2 2 3" xfId="44540" xr:uid="{66AE7951-9332-41F1-9E06-DB5D037B0343}"/>
    <cellStyle name="Output 3 2 2 2 3 2" xfId="44541" xr:uid="{5A3566E2-BCAC-42CD-9007-52C1E27698D5}"/>
    <cellStyle name="Output 3 2 2 2 3 2 2" xfId="44542" xr:uid="{36FFD846-0A02-405D-953A-7F7760849238}"/>
    <cellStyle name="Output 3 2 2 2 3 3" xfId="44543" xr:uid="{09123B2F-552C-4C0D-AC5D-8998590B085C}"/>
    <cellStyle name="Output 3 2 2 2 3_Mes Actual" xfId="44544" xr:uid="{31CEA789-E231-4654-803A-2583FC89F03C}"/>
    <cellStyle name="Output 3 2 2 2 4" xfId="44545" xr:uid="{9B96DCD1-274A-4D0D-A920-8D27268F6213}"/>
    <cellStyle name="Output 3 2 2 2 4 2" xfId="44546" xr:uid="{DF5598B3-5536-417C-AE60-2679C2AC6BF3}"/>
    <cellStyle name="Output 3 2 2 2 5" xfId="44547" xr:uid="{63007DEB-B311-48FD-A0A0-A989A69C0575}"/>
    <cellStyle name="Output 3 2 2 2 5 2" xfId="44548" xr:uid="{30229B3A-7DD3-48F9-B41E-B6E9F03C482F}"/>
    <cellStyle name="Output 3 2 2 2 6" xfId="44549" xr:uid="{DF73F9D1-B0BF-483D-8D61-244A3B58239A}"/>
    <cellStyle name="Output 3 2 2 2_Mes Actual" xfId="44550" xr:uid="{A4958BB7-446A-40F3-88B7-B8ADCB2D3F7A}"/>
    <cellStyle name="Output 3 2 2 3" xfId="44551" xr:uid="{6EDB44AE-D58D-4A86-AC9A-7B67855D4986}"/>
    <cellStyle name="Output 3 2 2 3 2" xfId="44552" xr:uid="{2B2D797A-9E3D-4519-8BE1-98280A3AEA4E}"/>
    <cellStyle name="Output 3 2 2 3 2 2" xfId="44553" xr:uid="{7717D47B-36A3-4B84-9E1B-6444A57401B4}"/>
    <cellStyle name="Output 3 2 2 3 2 2 2" xfId="44554" xr:uid="{D9170AC6-0732-4219-8D23-D31E3302115C}"/>
    <cellStyle name="Output 3 2 2 3 2 3" xfId="44555" xr:uid="{186EB2C1-D434-4212-986E-73C0BC13CB77}"/>
    <cellStyle name="Output 3 2 2 3 2_Mes Actual" xfId="44556" xr:uid="{035EB5DF-D7E6-4C20-9EC9-A975CB794CB4}"/>
    <cellStyle name="Output 3 2 2 3 3" xfId="44557" xr:uid="{418D0517-F269-4E49-8E1E-F1BCE49D045F}"/>
    <cellStyle name="Output 3 2 2 3 3 2" xfId="44558" xr:uid="{0A8B6022-E3A2-4C33-9AAC-3A533B8D75A7}"/>
    <cellStyle name="Output 3 2 2 3 3 2 2" xfId="44559" xr:uid="{E1A0B7E5-4D70-4C62-AC84-AE541EA53A4D}"/>
    <cellStyle name="Output 3 2 2 3 3 3" xfId="44560" xr:uid="{7E27C7BC-8000-477B-A114-1D0326D0A34B}"/>
    <cellStyle name="Output 3 2 2 3 3_Mes Actual" xfId="44561" xr:uid="{F83B93F1-164E-4E35-8A06-6EB493818DDB}"/>
    <cellStyle name="Output 3 2 2 3 4" xfId="44562" xr:uid="{066DAA54-5A77-41B6-971E-D859B8344CC8}"/>
    <cellStyle name="Output 3 2 2 3 4 2" xfId="44563" xr:uid="{B4076837-4698-4C07-B4D5-6F9C09C1EABE}"/>
    <cellStyle name="Output 3 2 2 3 5" xfId="44564" xr:uid="{61EA8014-96F5-4068-8596-FF595AB9BBEC}"/>
    <cellStyle name="Output 3 2 2 3 5 2" xfId="44565" xr:uid="{118EB0AD-2EF7-42B8-B507-885D03AA8AD8}"/>
    <cellStyle name="Output 3 2 2 3 6" xfId="44566" xr:uid="{870B9399-8D79-41CF-83F5-564A993AD493}"/>
    <cellStyle name="Output 3 2 2 3_Mes Actual" xfId="44567" xr:uid="{F1138543-E981-4B9D-BAE5-E1049D45A0AF}"/>
    <cellStyle name="Output 3 2 2 4" xfId="44568" xr:uid="{78E4C758-3FCF-49CE-9A82-64FE4C636E50}"/>
    <cellStyle name="Output 3 2 2 4 2" xfId="44569" xr:uid="{65CE5B5D-4204-4A6E-B17F-D7C187891BC1}"/>
    <cellStyle name="Output 3 2 2 4 2 2" xfId="44570" xr:uid="{6E5FB5DC-B376-4662-8D16-1ED30ADC0974}"/>
    <cellStyle name="Output 3 2 2 4 3" xfId="44571" xr:uid="{BA533D20-3484-46CD-8308-136E46DBCB73}"/>
    <cellStyle name="Output 3 2 2 4_Mes Actual" xfId="44572" xr:uid="{DA230840-DB6E-470A-A573-0BE876FD5661}"/>
    <cellStyle name="Output 3 2 2 5" xfId="44573" xr:uid="{A62547D3-D282-416C-9E96-80FEA2D45B8C}"/>
    <cellStyle name="Output 3 2 2 5 2" xfId="44574" xr:uid="{AAACA9CC-F8D6-4B67-80DC-D51250B3765E}"/>
    <cellStyle name="Output 3 2 2 5 2 2" xfId="44575" xr:uid="{529B9115-8A2B-4BBD-B8BD-B936778CF43A}"/>
    <cellStyle name="Output 3 2 2 5 3" xfId="44576" xr:uid="{6FA2D8E4-DA95-468F-8FEB-3410E241583F}"/>
    <cellStyle name="Output 3 2 2 5_Mes Actual" xfId="44577" xr:uid="{0522E864-85CE-4D51-ADFA-4F3A9243878F}"/>
    <cellStyle name="Output 3 2 2 6" xfId="44578" xr:uid="{D7D80B7F-9BFD-4FCC-BC7D-0476113E7E55}"/>
    <cellStyle name="Output 3 2 2 6 2" xfId="44579" xr:uid="{2C69085C-9813-4F66-869A-F8EB8529D7B6}"/>
    <cellStyle name="Output 3 2 2 7" xfId="44580" xr:uid="{DE393D4D-57BC-4E66-8424-9122F189BD1C}"/>
    <cellStyle name="Output 3 2 2_Mes Actual" xfId="44581" xr:uid="{54E1F05F-4B4B-4C09-A68C-5912EDFACD7D}"/>
    <cellStyle name="Output 3 2 3" xfId="44582" xr:uid="{612ACA1B-4E0D-4AD7-A902-DBAB8CCFB9FF}"/>
    <cellStyle name="Output 3 2 3 2" xfId="44583" xr:uid="{77C727AD-A324-47C3-8C21-97CF7770ECCF}"/>
    <cellStyle name="Output 3 2 3 2 2" xfId="44584" xr:uid="{28D10B33-1BBE-44CD-BB44-166B3519F800}"/>
    <cellStyle name="Output 3 2 3 2 2 2" xfId="44585" xr:uid="{EF4DD260-0D44-4A9C-9D4D-9206DD8B6E40}"/>
    <cellStyle name="Output 3 2 3 2 3" xfId="44586" xr:uid="{42A9EF1A-E17D-4D5A-9DBF-EB320F95042F}"/>
    <cellStyle name="Output 3 2 3 2_Mes Actual" xfId="44587" xr:uid="{F35B45C7-0E09-47BD-A617-C641C8EAC4D3}"/>
    <cellStyle name="Output 3 2 3 3" xfId="44588" xr:uid="{E13FC127-BAB2-40BE-A751-C570A0D34842}"/>
    <cellStyle name="Output 3 2 3 3 2" xfId="44589" xr:uid="{B79D1514-4A97-4BF9-B045-23E0CF613EC6}"/>
    <cellStyle name="Output 3 2 3 3 2 2" xfId="44590" xr:uid="{C611F317-2DFB-4225-8D68-A4002E6896E6}"/>
    <cellStyle name="Output 3 2 3 3 3" xfId="44591" xr:uid="{D192BB46-104E-4C16-9A20-3E75299B58A9}"/>
    <cellStyle name="Output 3 2 3 3_Mes Actual" xfId="44592" xr:uid="{A30B2BD2-67B5-4A54-A2B5-A769F480EA8C}"/>
    <cellStyle name="Output 3 2 3 4" xfId="44593" xr:uid="{825409BC-5C1F-41A9-8981-7F07C8320847}"/>
    <cellStyle name="Output 3 2 3 4 2" xfId="44594" xr:uid="{6537F46E-35B0-49C5-B12B-043D8AB630A4}"/>
    <cellStyle name="Output 3 2 3 5" xfId="44595" xr:uid="{50E8CBCC-8F93-4282-AE5F-135C9C100294}"/>
    <cellStyle name="Output 3 2 3 5 2" xfId="44596" xr:uid="{40C5E669-DA3C-40EA-B637-C0C6466AA05D}"/>
    <cellStyle name="Output 3 2 3 6" xfId="44597" xr:uid="{6FB43D30-F0E1-4784-8BB3-3A03BB860D4A}"/>
    <cellStyle name="Output 3 2 3_Mes Actual" xfId="44598" xr:uid="{B6A6CF9A-1A5E-433F-8C4E-D0A8411E08CD}"/>
    <cellStyle name="Output 3 2 4" xfId="44599" xr:uid="{F64BDADB-FE02-4D89-8D63-BB3D356D4714}"/>
    <cellStyle name="Output 3 2 4 2" xfId="44600" xr:uid="{0A70DABA-6F6B-4B7B-ABFB-00488B444E3F}"/>
    <cellStyle name="Output 3 2 4 2 2" xfId="44601" xr:uid="{D83D9F60-E692-428B-A6A9-33E8278194D6}"/>
    <cellStyle name="Output 3 2 4 2 2 2" xfId="44602" xr:uid="{72D62EB1-644B-4CB1-8E30-7486CD8F9BA0}"/>
    <cellStyle name="Output 3 2 4 2 3" xfId="44603" xr:uid="{4F07D594-BD7A-4264-81C0-EE663D967504}"/>
    <cellStyle name="Output 3 2 4 2_Mes Actual" xfId="44604" xr:uid="{9A1BA26C-AC7F-4E80-8B94-7ED0D12C804F}"/>
    <cellStyle name="Output 3 2 4 3" xfId="44605" xr:uid="{34E20F77-CB27-4EF2-BFE0-80F9D3A50761}"/>
    <cellStyle name="Output 3 2 4 3 2" xfId="44606" xr:uid="{B79E1B11-E3B8-462A-8794-982ACEAF07DA}"/>
    <cellStyle name="Output 3 2 4 3 2 2" xfId="44607" xr:uid="{C866FA48-B4ED-4B24-AB82-3BAB9372EA9E}"/>
    <cellStyle name="Output 3 2 4 3 3" xfId="44608" xr:uid="{5C8CAC43-82BE-49E1-BBE8-79329EFF9E26}"/>
    <cellStyle name="Output 3 2 4 3_Mes Actual" xfId="44609" xr:uid="{5984073F-C076-4927-833A-7425843B43FE}"/>
    <cellStyle name="Output 3 2 4 4" xfId="44610" xr:uid="{B0CD6A1E-1DF7-464E-95AD-1BD42652BA4B}"/>
    <cellStyle name="Output 3 2 4 4 2" xfId="44611" xr:uid="{BF1C85AF-A47C-412C-8FCF-7FB69D4FFAA6}"/>
    <cellStyle name="Output 3 2 4 5" xfId="44612" xr:uid="{C3D6DD15-E7FB-44A0-8363-EB1865F7288E}"/>
    <cellStyle name="Output 3 2 4 5 2" xfId="44613" xr:uid="{CF0380CD-A8A1-44B2-B090-9A598A0F03BF}"/>
    <cellStyle name="Output 3 2 4 6" xfId="44614" xr:uid="{9F56B490-2136-4BBD-8525-082FF72B26CD}"/>
    <cellStyle name="Output 3 2 4_Mes Actual" xfId="44615" xr:uid="{C97E427D-22DD-47C1-B2E9-74EDC7841CE1}"/>
    <cellStyle name="Output 3 2 5" xfId="44616" xr:uid="{FF83A243-0035-4725-8F18-FC283E348CC7}"/>
    <cellStyle name="Output 3 2 5 2" xfId="44617" xr:uid="{850BC504-4F21-410D-8F92-9E20E5C2F5E2}"/>
    <cellStyle name="Output 3 2 5 2 2" xfId="44618" xr:uid="{A9B2931A-DCBC-4326-A619-B8FAB27EFFBA}"/>
    <cellStyle name="Output 3 2 5 3" xfId="44619" xr:uid="{D9FD36BB-6DFF-4738-969F-4AB3899D990C}"/>
    <cellStyle name="Output 3 2 5_Mes Actual" xfId="44620" xr:uid="{0D4C21C4-6336-4CDC-9E35-B2DC54DD03B3}"/>
    <cellStyle name="Output 3 2 6" xfId="44621" xr:uid="{47F88B8B-AFC7-4E2D-86BE-6AB7A030EC41}"/>
    <cellStyle name="Output 3 2 6 2" xfId="44622" xr:uid="{A0023F2B-8A44-4742-8B27-36E33851078E}"/>
    <cellStyle name="Output 3 2 6 2 2" xfId="44623" xr:uid="{55E4B11E-D10A-4177-A078-5781D1DFB00D}"/>
    <cellStyle name="Output 3 2 6 3" xfId="44624" xr:uid="{E085808D-0078-4D27-80D4-60CDB9EFA093}"/>
    <cellStyle name="Output 3 2 6_Mes Actual" xfId="44625" xr:uid="{85006DE2-3B92-42D8-B622-5649A95B620D}"/>
    <cellStyle name="Output 3 2 7" xfId="44626" xr:uid="{09795815-FF5D-4A10-9F5F-E0C07C34BA53}"/>
    <cellStyle name="Output 3 2 7 2" xfId="44627" xr:uid="{B497E6A0-3C30-4D26-83A4-C40C6BAD6A19}"/>
    <cellStyle name="Output 3 2 8" xfId="44628" xr:uid="{46685397-6477-4E82-9634-75ADA661299E}"/>
    <cellStyle name="Output 3 2_Mes Actual" xfId="44629" xr:uid="{050028F9-0D29-42B2-A1D8-EF851C3093EF}"/>
    <cellStyle name="Output 3 3" xfId="44630" xr:uid="{34CF6703-52E4-4DF8-8FEB-824B7244E215}"/>
    <cellStyle name="Output 3 3 2" xfId="44631" xr:uid="{756923FF-0FD8-4784-A7C9-7A81ED7AF548}"/>
    <cellStyle name="Output 3 3 2 2" xfId="44632" xr:uid="{2724E629-A751-4F2B-954C-8991CECDF326}"/>
    <cellStyle name="Output 3 3 2 2 2" xfId="44633" xr:uid="{487CA367-BF5E-4E05-A017-B1C5B60CB1D6}"/>
    <cellStyle name="Output 3 3 2 2 2 2" xfId="44634" xr:uid="{7315AEF0-FB74-43CC-8C11-76ABB261CB9B}"/>
    <cellStyle name="Output 3 3 2 2 2 2 2" xfId="44635" xr:uid="{3FAA27DF-D1B9-405D-A8BC-814E1857108A}"/>
    <cellStyle name="Output 3 3 2 2 2 3" xfId="44636" xr:uid="{D8450210-82DD-49CE-97CE-DCAB61E53F1D}"/>
    <cellStyle name="Output 3 3 2 2 2_Mes Actual" xfId="44637" xr:uid="{BB249E35-6C64-458F-90CB-A828DDA6DA41}"/>
    <cellStyle name="Output 3 3 2 2 3" xfId="44638" xr:uid="{FE04C23E-09C3-455E-8ACE-5CAB4BD9CC41}"/>
    <cellStyle name="Output 3 3 2 2 3 2" xfId="44639" xr:uid="{5A717E38-61C0-4140-AC57-384C13FAAE54}"/>
    <cellStyle name="Output 3 3 2 2 3 2 2" xfId="44640" xr:uid="{F4542D83-A7DC-4A37-BA20-260924C0108E}"/>
    <cellStyle name="Output 3 3 2 2 3 3" xfId="44641" xr:uid="{17CD0138-C717-48C9-9D88-DD894D9C43F3}"/>
    <cellStyle name="Output 3 3 2 2 3_Mes Actual" xfId="44642" xr:uid="{50B7C873-DA2B-4F04-A2BE-EADE7C9353A9}"/>
    <cellStyle name="Output 3 3 2 2 4" xfId="44643" xr:uid="{5F39F3A5-291C-4777-AE82-9FA7F6D4F627}"/>
    <cellStyle name="Output 3 3 2 2 4 2" xfId="44644" xr:uid="{EF87DA92-EF58-4C74-805C-460DE91210B6}"/>
    <cellStyle name="Output 3 3 2 2 5" xfId="44645" xr:uid="{C2EA87ED-8CCB-4D49-BE69-69C1EB17E039}"/>
    <cellStyle name="Output 3 3 2 2 5 2" xfId="44646" xr:uid="{65F36FB2-E825-4B64-A722-46E3052C14CE}"/>
    <cellStyle name="Output 3 3 2 2 6" xfId="44647" xr:uid="{71992052-F382-467C-9793-9E6C68E7429A}"/>
    <cellStyle name="Output 3 3 2 2_Mes Actual" xfId="44648" xr:uid="{52B70E65-D86D-4308-BCF5-2E8CA1AEF519}"/>
    <cellStyle name="Output 3 3 2 3" xfId="44649" xr:uid="{4EB6EDF9-ED50-4AEC-B8BA-9C69103D7F63}"/>
    <cellStyle name="Output 3 3 2 3 2" xfId="44650" xr:uid="{12731BB1-B012-4BFA-AB77-DF817A39C082}"/>
    <cellStyle name="Output 3 3 2 3 2 2" xfId="44651" xr:uid="{DD9523D6-9CE8-44A0-B3C9-6B394D449131}"/>
    <cellStyle name="Output 3 3 2 3 2 2 2" xfId="44652" xr:uid="{F89CA1BE-25E0-41C6-8B24-FA88AA189DE1}"/>
    <cellStyle name="Output 3 3 2 3 2 3" xfId="44653" xr:uid="{7A414462-0A91-4226-BEC0-942892177322}"/>
    <cellStyle name="Output 3 3 2 3 2_Mes Actual" xfId="44654" xr:uid="{EA44CB1D-363B-4BEB-B8CB-F9702BA21C4D}"/>
    <cellStyle name="Output 3 3 2 3 3" xfId="44655" xr:uid="{15739780-8AF9-4138-9BAD-10D816179F87}"/>
    <cellStyle name="Output 3 3 2 3 3 2" xfId="44656" xr:uid="{3275CAE3-739A-450B-84A2-D2B662B3F2E1}"/>
    <cellStyle name="Output 3 3 2 3 3 2 2" xfId="44657" xr:uid="{5E348684-F974-490E-BC73-2E651051273A}"/>
    <cellStyle name="Output 3 3 2 3 3 3" xfId="44658" xr:uid="{DE9211B2-183D-4367-B33D-DDCD36BC6C24}"/>
    <cellStyle name="Output 3 3 2 3 3_Mes Actual" xfId="44659" xr:uid="{C3A3B24B-BBD1-4AE5-B7AC-9B4A5B467FBA}"/>
    <cellStyle name="Output 3 3 2 3 4" xfId="44660" xr:uid="{646BEEBA-FF66-40F6-8649-F69EA5AB33D7}"/>
    <cellStyle name="Output 3 3 2 3 4 2" xfId="44661" xr:uid="{4C4837A3-79F4-40F1-A748-07F535B24922}"/>
    <cellStyle name="Output 3 3 2 3 5" xfId="44662" xr:uid="{076826EC-C6F4-4DF4-92D3-4FECBB869607}"/>
    <cellStyle name="Output 3 3 2 3 5 2" xfId="44663" xr:uid="{3BD60037-FC01-462D-9849-D9AFBD614A98}"/>
    <cellStyle name="Output 3 3 2 3 6" xfId="44664" xr:uid="{FE6123B6-AE0F-49E9-ADB7-FE452DCD5F58}"/>
    <cellStyle name="Output 3 3 2 3_Mes Actual" xfId="44665" xr:uid="{1FF11758-1D54-4083-9197-FFE7FE7421CF}"/>
    <cellStyle name="Output 3 3 2 4" xfId="44666" xr:uid="{9B539305-0FF3-4C6F-A7DA-1D6246E7C178}"/>
    <cellStyle name="Output 3 3 2 4 2" xfId="44667" xr:uid="{BC3396E6-EE10-426A-957A-F59B443754E4}"/>
    <cellStyle name="Output 3 3 2 4 2 2" xfId="44668" xr:uid="{D96D353A-5595-4480-A980-A74BD02A9375}"/>
    <cellStyle name="Output 3 3 2 4 3" xfId="44669" xr:uid="{35244E34-098F-4320-B820-1E9A4CF5181A}"/>
    <cellStyle name="Output 3 3 2 4_Mes Actual" xfId="44670" xr:uid="{E2BC38C4-1B0E-48AC-995F-63A6D466B61A}"/>
    <cellStyle name="Output 3 3 2 5" xfId="44671" xr:uid="{2D6695FB-C9AB-4AC1-870B-7C53ABAC22BA}"/>
    <cellStyle name="Output 3 3 2 5 2" xfId="44672" xr:uid="{B87D571E-6794-4DDB-BA94-1E67CE07EC8F}"/>
    <cellStyle name="Output 3 3 2 5 2 2" xfId="44673" xr:uid="{E55929AC-59F7-4B63-814B-EB90E11639E8}"/>
    <cellStyle name="Output 3 3 2 5 3" xfId="44674" xr:uid="{DDDB17D9-4032-417A-A42A-02AA67EE6155}"/>
    <cellStyle name="Output 3 3 2 5_Mes Actual" xfId="44675" xr:uid="{6581D86C-FC4C-4E03-BEF4-440221CBDC99}"/>
    <cellStyle name="Output 3 3 2 6" xfId="44676" xr:uid="{9E0B3D45-5523-4CF0-9095-44C83C3342A3}"/>
    <cellStyle name="Output 3 3 2 6 2" xfId="44677" xr:uid="{D71661B9-7AFB-4566-B1F8-9142A0416D2A}"/>
    <cellStyle name="Output 3 3 2 7" xfId="44678" xr:uid="{1E45CABD-81B3-4F90-96EB-B577AF013FC6}"/>
    <cellStyle name="Output 3 3 2_Mes Actual" xfId="44679" xr:uid="{4ACDFE7C-2C65-40C7-9418-1D12E36F56CB}"/>
    <cellStyle name="Output 3 3 3" xfId="44680" xr:uid="{329A706D-3C63-42CA-B267-0716BE7AFF63}"/>
    <cellStyle name="Output 3 3 3 2" xfId="44681" xr:uid="{96C57E0B-2447-47FE-BBEB-936C87EC1811}"/>
    <cellStyle name="Output 3 3 3 2 2" xfId="44682" xr:uid="{CC1B583D-2B77-47AE-8EC1-955AF1425AFF}"/>
    <cellStyle name="Output 3 3 3 2 2 2" xfId="44683" xr:uid="{211AEE5C-6CD0-416D-B793-265FF906BF0B}"/>
    <cellStyle name="Output 3 3 3 2 3" xfId="44684" xr:uid="{81B3E097-0084-4522-88D3-80669AEFE09E}"/>
    <cellStyle name="Output 3 3 3 2_Mes Actual" xfId="44685" xr:uid="{1A598B96-86D6-4560-858D-D2F953207185}"/>
    <cellStyle name="Output 3 3 3 3" xfId="44686" xr:uid="{3916E5B3-2ED9-4BA1-84CC-14240EECDD78}"/>
    <cellStyle name="Output 3 3 3 3 2" xfId="44687" xr:uid="{E888A0CD-F150-4AD2-8A4F-4C6385E582F7}"/>
    <cellStyle name="Output 3 3 3 3 2 2" xfId="44688" xr:uid="{D763D903-DC27-4374-B978-DD59B5348545}"/>
    <cellStyle name="Output 3 3 3 3 3" xfId="44689" xr:uid="{B9A8B766-8678-4E6B-9785-BE6822E9FDF3}"/>
    <cellStyle name="Output 3 3 3 3_Mes Actual" xfId="44690" xr:uid="{BF7453E6-DF44-4B8F-965A-C069A5041429}"/>
    <cellStyle name="Output 3 3 3 4" xfId="44691" xr:uid="{C12E8763-C151-4198-8266-971C38D2167B}"/>
    <cellStyle name="Output 3 3 3 4 2" xfId="44692" xr:uid="{17C241D7-8F51-4CC5-8F58-4B44796B8D0A}"/>
    <cellStyle name="Output 3 3 3 5" xfId="44693" xr:uid="{D2B2921E-D3A2-417B-BB9B-54CC6BFC6851}"/>
    <cellStyle name="Output 3 3 3 5 2" xfId="44694" xr:uid="{855A00CB-BA3A-4463-A932-47B8F6DABEC6}"/>
    <cellStyle name="Output 3 3 3 6" xfId="44695" xr:uid="{A8161DDF-DBE2-435F-80E3-E1777DA8B541}"/>
    <cellStyle name="Output 3 3 3_Mes Actual" xfId="44696" xr:uid="{71025B51-FF29-4BD4-ACA8-5AE5172AE4A6}"/>
    <cellStyle name="Output 3 3 4" xfId="44697" xr:uid="{FC2EFCD5-56C0-4FA2-8F7E-F0805C684A0F}"/>
    <cellStyle name="Output 3 3 4 2" xfId="44698" xr:uid="{5F7930A5-E8BA-4CB3-99FE-575F154154FA}"/>
    <cellStyle name="Output 3 3 4 2 2" xfId="44699" xr:uid="{42DA0D71-82AC-471F-8900-551540E1E962}"/>
    <cellStyle name="Output 3 3 4 2 2 2" xfId="44700" xr:uid="{A6A93FE9-E846-423A-8194-5F9DC294E8F6}"/>
    <cellStyle name="Output 3 3 4 2 3" xfId="44701" xr:uid="{9200864C-E0CE-4F3F-95AB-5DD58180F75D}"/>
    <cellStyle name="Output 3 3 4 2_Mes Actual" xfId="44702" xr:uid="{354EE015-2DA0-4FAF-878E-E693431EB614}"/>
    <cellStyle name="Output 3 3 4 3" xfId="44703" xr:uid="{2E6FE239-4F96-44DE-9BE3-AC024FC6F2A3}"/>
    <cellStyle name="Output 3 3 4 3 2" xfId="44704" xr:uid="{F68303D8-C895-4A19-B3E6-F008014DAE1F}"/>
    <cellStyle name="Output 3 3 4 3 2 2" xfId="44705" xr:uid="{5F935EDE-78D1-4E09-B858-04FF6FEC75DE}"/>
    <cellStyle name="Output 3 3 4 3 3" xfId="44706" xr:uid="{E26AFEA3-5246-4388-A575-95587B5CB9B1}"/>
    <cellStyle name="Output 3 3 4 3_Mes Actual" xfId="44707" xr:uid="{69FD09FF-5739-40D4-8F20-61BAE4D1E491}"/>
    <cellStyle name="Output 3 3 4 4" xfId="44708" xr:uid="{2BD45334-E0B6-442E-9768-BD229F6985A8}"/>
    <cellStyle name="Output 3 3 4 4 2" xfId="44709" xr:uid="{9CA608DB-5CF4-498D-B049-F7E2468FF78D}"/>
    <cellStyle name="Output 3 3 4 5" xfId="44710" xr:uid="{F248A380-6F59-4D77-86FA-E505A2099119}"/>
    <cellStyle name="Output 3 3 4 5 2" xfId="44711" xr:uid="{3385513E-334C-4C9C-9CE4-4D6E393FBDA0}"/>
    <cellStyle name="Output 3 3 4 6" xfId="44712" xr:uid="{5EBB473B-E2E8-4B51-A4F1-F647BEDB4804}"/>
    <cellStyle name="Output 3 3 4_Mes Actual" xfId="44713" xr:uid="{FCACF989-A5D8-45B3-84FB-E432288605AC}"/>
    <cellStyle name="Output 3 3 5" xfId="44714" xr:uid="{DA3E179B-7CA1-457C-870E-780DE4BC4682}"/>
    <cellStyle name="Output 3 3 5 2" xfId="44715" xr:uid="{B5B37228-7685-46A6-837F-911290539056}"/>
    <cellStyle name="Output 3 3 5 2 2" xfId="44716" xr:uid="{12749F1A-51B8-4D36-B274-4E2460C22AA1}"/>
    <cellStyle name="Output 3 3 5 3" xfId="44717" xr:uid="{75B81BD9-661A-4FC1-9ED4-BF981E25C8EF}"/>
    <cellStyle name="Output 3 3 5_Mes Actual" xfId="44718" xr:uid="{9057E9CC-09C5-439B-B4D2-42B8E8B9BAFB}"/>
    <cellStyle name="Output 3 3 6" xfId="44719" xr:uid="{C662CAC7-F3CA-479B-A215-D8E8EF50442B}"/>
    <cellStyle name="Output 3 3 6 2" xfId="44720" xr:uid="{06E97015-362A-4401-AB21-A6E2B90B095E}"/>
    <cellStyle name="Output 3 3 6 2 2" xfId="44721" xr:uid="{7317F1DF-FA3C-495D-B45A-6919097C21B4}"/>
    <cellStyle name="Output 3 3 6 3" xfId="44722" xr:uid="{02BD1C6F-F680-44BD-A951-39A83B035F28}"/>
    <cellStyle name="Output 3 3 6_Mes Actual" xfId="44723" xr:uid="{7DE6797E-68D8-4516-BF3B-C1C79C3245F9}"/>
    <cellStyle name="Output 3 3 7" xfId="44724" xr:uid="{3DDFD3AD-4F17-4D5D-A3D5-EE0E2C1A99E5}"/>
    <cellStyle name="Output 3 3 7 2" xfId="44725" xr:uid="{C8860319-4E5D-4871-B1E4-814293DA6A72}"/>
    <cellStyle name="Output 3 3 8" xfId="44726" xr:uid="{75D2F96B-665E-4E45-BD20-50197D7948A8}"/>
    <cellStyle name="Output 3 3_Mes Actual" xfId="44727" xr:uid="{49F91773-824F-4564-80F4-49D22086DBB0}"/>
    <cellStyle name="Output 3 4" xfId="44728" xr:uid="{5F2C81A4-C55A-4905-B07D-3EF5CE974F0A}"/>
    <cellStyle name="Output 3 4 2" xfId="44729" xr:uid="{D0EFDF0A-7D50-4CB9-9153-556FCAE827E8}"/>
    <cellStyle name="Output 3 4 2 2" xfId="44730" xr:uid="{D1ADB4F0-404F-4095-B873-A365F975CAED}"/>
    <cellStyle name="Output 3 4 2 2 2" xfId="44731" xr:uid="{27ABB88E-7E14-4F1F-9B27-BFE3E3114796}"/>
    <cellStyle name="Output 3 4 2 2 2 2" xfId="44732" xr:uid="{197FB6EF-0F37-4B17-B0CA-C347378EE4B4}"/>
    <cellStyle name="Output 3 4 2 2 3" xfId="44733" xr:uid="{464618C9-6EBB-4939-B3F5-D2C2BBE677CD}"/>
    <cellStyle name="Output 3 4 2 2_Mes Actual" xfId="44734" xr:uid="{1A98B97E-6929-47F3-8E6D-49EEC89F672F}"/>
    <cellStyle name="Output 3 4 2 3" xfId="44735" xr:uid="{F0E940E6-6AE8-4FF1-8206-C23168279CC4}"/>
    <cellStyle name="Output 3 4 2 3 2" xfId="44736" xr:uid="{9A8635AF-1374-449C-A58E-60D1BC07305C}"/>
    <cellStyle name="Output 3 4 2 3 2 2" xfId="44737" xr:uid="{E504F9D8-2864-4C6C-930F-9D5E284F1DFC}"/>
    <cellStyle name="Output 3 4 2 3 3" xfId="44738" xr:uid="{089B561E-680A-40F1-B31B-C4312B1B5986}"/>
    <cellStyle name="Output 3 4 2 3_Mes Actual" xfId="44739" xr:uid="{6CB695F4-7DCA-498D-9C80-7930966A20D0}"/>
    <cellStyle name="Output 3 4 2 4" xfId="44740" xr:uid="{6DA11E30-926C-4A88-98A8-D32A08BD4ED9}"/>
    <cellStyle name="Output 3 4 2 4 2" xfId="44741" xr:uid="{1333D41D-8F14-4A1C-9785-5AE85833E3B9}"/>
    <cellStyle name="Output 3 4 2 5" xfId="44742" xr:uid="{09E58941-94A2-436B-8121-BFEE0A2523A5}"/>
    <cellStyle name="Output 3 4 2 5 2" xfId="44743" xr:uid="{E5D022FA-316F-43AE-9D82-F6A6CD13363F}"/>
    <cellStyle name="Output 3 4 2 6" xfId="44744" xr:uid="{45298DDC-2334-4B72-A6A4-404F2400E979}"/>
    <cellStyle name="Output 3 4 2_Mes Actual" xfId="44745" xr:uid="{034B313C-D6F9-4263-A571-9623B767DE6E}"/>
    <cellStyle name="Output 3 4 3" xfId="44746" xr:uid="{9A928F75-0368-4DCA-8DB3-87E279BAE9D9}"/>
    <cellStyle name="Output 3 4 3 2" xfId="44747" xr:uid="{ECB47C27-869A-4FD9-A270-F71EB7AD054A}"/>
    <cellStyle name="Output 3 4 3 2 2" xfId="44748" xr:uid="{0684EF6C-8AAB-4ADE-9512-EBE93CEC5A0A}"/>
    <cellStyle name="Output 3 4 3 2 2 2" xfId="44749" xr:uid="{2CF3176D-0DC6-40CE-8711-4ED897CCF37D}"/>
    <cellStyle name="Output 3 4 3 2 3" xfId="44750" xr:uid="{C177C792-EC7D-4511-80A8-A47FB7823BF2}"/>
    <cellStyle name="Output 3 4 3 2_Mes Actual" xfId="44751" xr:uid="{1F214D5E-C248-4C10-800F-6CD432EB3B36}"/>
    <cellStyle name="Output 3 4 3 3" xfId="44752" xr:uid="{DEB30526-AE3C-4156-A823-936769BB1783}"/>
    <cellStyle name="Output 3 4 3 3 2" xfId="44753" xr:uid="{DB26081F-A041-43A4-BEA5-9B30CE10B64B}"/>
    <cellStyle name="Output 3 4 3 3 2 2" xfId="44754" xr:uid="{5F2A7BED-8511-40E8-8DC9-A6C2436A8A12}"/>
    <cellStyle name="Output 3 4 3 3 3" xfId="44755" xr:uid="{EBDD2823-EF3F-41F3-9A58-773D3C071CF6}"/>
    <cellStyle name="Output 3 4 3 3_Mes Actual" xfId="44756" xr:uid="{87D74ECF-D92E-4C64-B16A-F23463F5239E}"/>
    <cellStyle name="Output 3 4 3 4" xfId="44757" xr:uid="{2C7FB36A-EC67-47F0-AA66-84946ADA56DE}"/>
    <cellStyle name="Output 3 4 3 4 2" xfId="44758" xr:uid="{536BFF6B-46BB-431A-8333-D8148D67AA28}"/>
    <cellStyle name="Output 3 4 3 5" xfId="44759" xr:uid="{FA3A1A60-12F9-47F7-B248-F45754DB3E2E}"/>
    <cellStyle name="Output 3 4 3 5 2" xfId="44760" xr:uid="{DF2A3A17-2B7A-4A4F-8A68-690446CF0291}"/>
    <cellStyle name="Output 3 4 3 6" xfId="44761" xr:uid="{C6B38246-3893-4AF9-98F1-0264A827AB5B}"/>
    <cellStyle name="Output 3 4 3_Mes Actual" xfId="44762" xr:uid="{00A22DB1-C9CF-4519-9C44-5CA452DC0B48}"/>
    <cellStyle name="Output 3 4 4" xfId="44763" xr:uid="{3154B1A3-7A7A-4EF3-AECA-72156241A153}"/>
    <cellStyle name="Output 3 4 4 2" xfId="44764" xr:uid="{9DFFA9C2-E53D-46C0-AE9B-6B5A21EA1CA5}"/>
    <cellStyle name="Output 3 4 4 2 2" xfId="44765" xr:uid="{F48378AF-EC2C-4ECB-819B-5FDA0846D78B}"/>
    <cellStyle name="Output 3 4 4 3" xfId="44766" xr:uid="{FD7BECE1-061E-4E77-854E-ED0A712A3825}"/>
    <cellStyle name="Output 3 4 4_Mes Actual" xfId="44767" xr:uid="{31C53569-9D1E-462F-90A4-2CCEFB66E829}"/>
    <cellStyle name="Output 3 4 5" xfId="44768" xr:uid="{14CCE353-AF78-4522-A5D7-CE767BE628AA}"/>
    <cellStyle name="Output 3 4 5 2" xfId="44769" xr:uid="{3D8F8294-32A0-4967-BDA5-12FA3F45F34A}"/>
    <cellStyle name="Output 3 4 5 2 2" xfId="44770" xr:uid="{D6574985-239A-4B90-BFD3-BB6E9FE8D910}"/>
    <cellStyle name="Output 3 4 5 3" xfId="44771" xr:uid="{54F9D7A1-06A0-4D85-AC5C-FC3F5908C68D}"/>
    <cellStyle name="Output 3 4 5_Mes Actual" xfId="44772" xr:uid="{EB24B7DD-D86B-47D3-9265-CBF7E3BAF2A7}"/>
    <cellStyle name="Output 3 4 6" xfId="44773" xr:uid="{1A766205-38C1-4A9A-86E0-503A4AA05B0A}"/>
    <cellStyle name="Output 3 4 6 2" xfId="44774" xr:uid="{C60CB539-57DA-4F47-A44C-BD61FA60CD31}"/>
    <cellStyle name="Output 3 4 7" xfId="44775" xr:uid="{44CFFE18-7BE9-4749-9688-34675E3DAB7A}"/>
    <cellStyle name="Output 3 4_Mes Actual" xfId="44776" xr:uid="{CF310EA1-5B9A-4788-BC4A-CF700477A3C6}"/>
    <cellStyle name="Output 3 5" xfId="44777" xr:uid="{2A1A9CB2-1677-41DD-A51D-ABDBBC7B1863}"/>
    <cellStyle name="Output 3 5 2" xfId="44778" xr:uid="{B74132A5-B923-4C72-A710-2DE099436BEB}"/>
    <cellStyle name="Output 3 5 2 2" xfId="44779" xr:uid="{E12B8679-4560-454B-8278-0F3A02F1EFAD}"/>
    <cellStyle name="Output 3 5 2 2 2" xfId="44780" xr:uid="{979D17DD-8FBD-4CC8-BF60-70264E8C1390}"/>
    <cellStyle name="Output 3 5 2 2 2 2" xfId="44781" xr:uid="{3FB1FCC8-327F-4121-84AC-D58A57EBBC98}"/>
    <cellStyle name="Output 3 5 2 2 3" xfId="44782" xr:uid="{7BA4BA2D-A9CA-4CED-BFAB-8038FD57ED99}"/>
    <cellStyle name="Output 3 5 2 2_Mes Actual" xfId="44783" xr:uid="{10FC419A-6A79-40AF-AE15-65817C98FC3E}"/>
    <cellStyle name="Output 3 5 2 3" xfId="44784" xr:uid="{CD7D9B0D-0A2B-44C9-AE37-E50379ED923C}"/>
    <cellStyle name="Output 3 5 2 3 2" xfId="44785" xr:uid="{83D7A4F7-2F28-43D8-97EB-71DAA61AC960}"/>
    <cellStyle name="Output 3 5 2 3 2 2" xfId="44786" xr:uid="{AF4BE038-44CA-41E9-B874-EECEF1DA5E4F}"/>
    <cellStyle name="Output 3 5 2 3 3" xfId="44787" xr:uid="{D2B2A821-FA67-4889-A5D9-2B7B7FB440AF}"/>
    <cellStyle name="Output 3 5 2 3_Mes Actual" xfId="44788" xr:uid="{291233F5-6C04-4642-9568-3AEFF2FA6AF1}"/>
    <cellStyle name="Output 3 5 2 4" xfId="44789" xr:uid="{E0A72875-5E97-478A-8F89-40BF1105C3CF}"/>
    <cellStyle name="Output 3 5 2 4 2" xfId="44790" xr:uid="{533FC0CD-A655-40E2-8A55-A9F1E1A20D2F}"/>
    <cellStyle name="Output 3 5 2 5" xfId="44791" xr:uid="{28B42B5B-BACF-46FA-ABBF-C297E838B042}"/>
    <cellStyle name="Output 3 5 2 5 2" xfId="44792" xr:uid="{7FBBE350-5408-4BF5-ADAD-7042A1CB3433}"/>
    <cellStyle name="Output 3 5 2 6" xfId="44793" xr:uid="{811181B4-E50A-4BD1-96F2-801D97F559D0}"/>
    <cellStyle name="Output 3 5 2_Mes Actual" xfId="44794" xr:uid="{ADAFC03A-A9BA-40B0-8E59-97EC8ED98E43}"/>
    <cellStyle name="Output 3 5 3" xfId="44795" xr:uid="{086D312E-CB4B-4BAE-8DEA-3EA86DD1B19C}"/>
    <cellStyle name="Output 3 5 3 2" xfId="44796" xr:uid="{E133C289-15F3-4F4F-861C-46B7E1CFFCF5}"/>
    <cellStyle name="Output 3 5 3 2 2" xfId="44797" xr:uid="{787E482F-8DF2-42E5-9774-704F62B93E57}"/>
    <cellStyle name="Output 3 5 3 2 2 2" xfId="44798" xr:uid="{D91CBFBB-1706-457C-A5DE-8835E2E7F859}"/>
    <cellStyle name="Output 3 5 3 2 3" xfId="44799" xr:uid="{BFEFFCD0-D445-4EF9-A5E9-EB78E2BAA430}"/>
    <cellStyle name="Output 3 5 3 2_Mes Actual" xfId="44800" xr:uid="{93D9387A-E8F1-4DBE-BD1B-2AA72ADE4AAE}"/>
    <cellStyle name="Output 3 5 3 3" xfId="44801" xr:uid="{06B163D1-076C-4906-BB53-F2BC263A5DC0}"/>
    <cellStyle name="Output 3 5 3 3 2" xfId="44802" xr:uid="{4FD2F1DE-E70E-4CC6-9B2C-0EBB63651476}"/>
    <cellStyle name="Output 3 5 3 3 2 2" xfId="44803" xr:uid="{9746D292-CD25-4824-A840-639A5975702F}"/>
    <cellStyle name="Output 3 5 3 3 3" xfId="44804" xr:uid="{D0920D4B-8929-4A36-9401-FA029C4F4E52}"/>
    <cellStyle name="Output 3 5 3 3_Mes Actual" xfId="44805" xr:uid="{82940CE4-6C8B-4FD9-88F5-00CAC5362267}"/>
    <cellStyle name="Output 3 5 3 4" xfId="44806" xr:uid="{77C2DF44-305A-4A93-A82A-911589BF9E1D}"/>
    <cellStyle name="Output 3 5 3 4 2" xfId="44807" xr:uid="{D09B8F6D-8FF0-405B-A94C-3232D280D60E}"/>
    <cellStyle name="Output 3 5 3 5" xfId="44808" xr:uid="{63DEDDD6-9685-45DF-BFD7-A0510A4E9686}"/>
    <cellStyle name="Output 3 5 3 5 2" xfId="44809" xr:uid="{162A26B9-2C87-4DF4-BD0D-817303D3CBF5}"/>
    <cellStyle name="Output 3 5 3 6" xfId="44810" xr:uid="{3B8D1031-90D9-4E46-A01C-C35C849BA963}"/>
    <cellStyle name="Output 3 5 3_Mes Actual" xfId="44811" xr:uid="{70E27E9D-66AE-4815-B71E-1C2589D2EF03}"/>
    <cellStyle name="Output 3 5 4" xfId="44812" xr:uid="{B59DB7A1-7BE5-4C59-B619-6472F19BE7DA}"/>
    <cellStyle name="Output 3 5 4 2" xfId="44813" xr:uid="{B3819ACB-C18E-49B2-83E5-3C3D5856A2CF}"/>
    <cellStyle name="Output 3 5 4 2 2" xfId="44814" xr:uid="{4864EBFF-59AC-46ED-9EB7-FD6CBD9143D0}"/>
    <cellStyle name="Output 3 5 4 3" xfId="44815" xr:uid="{81D56C03-2E7C-4EA3-8169-91EC7A8C2C05}"/>
    <cellStyle name="Output 3 5 4_Mes Actual" xfId="44816" xr:uid="{CF4C4E76-4836-4182-9C4C-F1272C2B9C0E}"/>
    <cellStyle name="Output 3 5 5" xfId="44817" xr:uid="{4FD0506E-BBD0-43DF-9312-E9298762FE07}"/>
    <cellStyle name="Output 3 5 5 2" xfId="44818" xr:uid="{AB9D965F-24DC-43E2-A3C5-0E82B538DE9C}"/>
    <cellStyle name="Output 3 5 5 2 2" xfId="44819" xr:uid="{0AFE6ACF-3819-405E-B650-8969AB2B58F1}"/>
    <cellStyle name="Output 3 5 5 3" xfId="44820" xr:uid="{BF121E69-B433-4AD0-A94A-F45D032F8E31}"/>
    <cellStyle name="Output 3 5 5_Mes Actual" xfId="44821" xr:uid="{CED6D17B-45D6-4CB3-B0F5-27E63393CD7C}"/>
    <cellStyle name="Output 3 5 6" xfId="44822" xr:uid="{A4FDF9C6-DF81-41F3-AC3F-DF6CD34B5A44}"/>
    <cellStyle name="Output 3 5 6 2" xfId="44823" xr:uid="{9AEFD982-54EF-4265-866E-8F2486047F5B}"/>
    <cellStyle name="Output 3 5 7" xfId="44824" xr:uid="{652DF63C-2BF3-4935-99A9-846523C6B70D}"/>
    <cellStyle name="Output 3 5_Mes Actual" xfId="44825" xr:uid="{AFE82DB3-EC55-4966-A537-51EC2E9A8D31}"/>
    <cellStyle name="Output 3 6" xfId="44826" xr:uid="{1B2ACEC1-B2B9-40AB-A66E-42DFF2AB8CEB}"/>
    <cellStyle name="Output 3 6 2" xfId="44827" xr:uid="{D89BFCFE-243D-47E6-AB19-DA85ADC82926}"/>
    <cellStyle name="Output 3 6 2 2" xfId="44828" xr:uid="{25960F46-3ACF-4329-90F4-E8A82F28CA5D}"/>
    <cellStyle name="Output 3 6 2 2 2" xfId="44829" xr:uid="{4A1169C4-F099-40F3-86CD-1D6202F0DA1E}"/>
    <cellStyle name="Output 3 6 2 3" xfId="44830" xr:uid="{F285D989-AD65-4474-8A88-2A7C176D61A6}"/>
    <cellStyle name="Output 3 6 2_Mes Actual" xfId="44831" xr:uid="{264FD7B7-98F4-4F59-87F0-6C9DB2DD2AD0}"/>
    <cellStyle name="Output 3 6 3" xfId="44832" xr:uid="{78600A65-4EDF-4906-BCC1-53009B622427}"/>
    <cellStyle name="Output 3 6 3 2" xfId="44833" xr:uid="{ABCC1F98-71E7-4D8B-BCCC-9D9EF5B6C360}"/>
    <cellStyle name="Output 3 6 3 2 2" xfId="44834" xr:uid="{0874F28F-598F-41F5-A731-6DCBB868062C}"/>
    <cellStyle name="Output 3 6 3 3" xfId="44835" xr:uid="{1FC113A3-D2C1-44A8-AC06-411A5B54FF6A}"/>
    <cellStyle name="Output 3 6 3_Mes Actual" xfId="44836" xr:uid="{405B0218-383B-4F20-9262-11E61F5E5C21}"/>
    <cellStyle name="Output 3 6 4" xfId="44837" xr:uid="{8077B8AD-AE51-4FE9-BA22-96A5107EC00A}"/>
    <cellStyle name="Output 3 6 4 2" xfId="44838" xr:uid="{D199861D-BF90-4CE0-9456-E267D0B79533}"/>
    <cellStyle name="Output 3 6 5" xfId="44839" xr:uid="{CC71AB3E-06A3-420F-9F1B-BF0E541ADC6E}"/>
    <cellStyle name="Output 3 6 5 2" xfId="44840" xr:uid="{89B14F17-F859-446F-B566-B2866F37881E}"/>
    <cellStyle name="Output 3 6 6" xfId="44841" xr:uid="{F52A907C-759F-4200-AC92-90247CF5594C}"/>
    <cellStyle name="Output 3 6_Mes Actual" xfId="44842" xr:uid="{9689C0CE-5813-418A-89E1-252393F1747B}"/>
    <cellStyle name="Output 3 7" xfId="44843" xr:uid="{22BF4144-E8D0-4F42-BA2A-377CD745D1B1}"/>
    <cellStyle name="Output 3 7 2" xfId="44844" xr:uid="{40A83FDE-1C5C-40CA-BA09-F6E6BEFD4A3F}"/>
    <cellStyle name="Output 3 7 2 2" xfId="44845" xr:uid="{E9662F26-A1D8-43D6-B892-542ADD2A3F7E}"/>
    <cellStyle name="Output 3 7 2 2 2" xfId="44846" xr:uid="{3838F71E-AC9C-4418-BF50-0C2F2F39E59C}"/>
    <cellStyle name="Output 3 7 2 3" xfId="44847" xr:uid="{32A07A81-DA92-454E-AE8D-6BDC703037E7}"/>
    <cellStyle name="Output 3 7 2_Mes Actual" xfId="44848" xr:uid="{AFDB7E61-6FB5-4289-A91C-571DE86923DA}"/>
    <cellStyle name="Output 3 7 3" xfId="44849" xr:uid="{9BAAD1E6-6DA8-4CE4-837D-DC2B5A0F2CBF}"/>
    <cellStyle name="Output 3 7 3 2" xfId="44850" xr:uid="{88F43FB6-33CC-42D6-8695-B2208AAB2019}"/>
    <cellStyle name="Output 3 7 3 2 2" xfId="44851" xr:uid="{9992F8B5-C128-42BA-BDB5-FC6C949B6E32}"/>
    <cellStyle name="Output 3 7 3 3" xfId="44852" xr:uid="{60025D12-7B6B-4ED0-844D-869F39726CDA}"/>
    <cellStyle name="Output 3 7 3_Mes Actual" xfId="44853" xr:uid="{770BF96D-A14C-473E-AADA-C2BE59E2CFE8}"/>
    <cellStyle name="Output 3 7 4" xfId="44854" xr:uid="{B9DBEBF9-A8DB-4FBE-B681-CD0792651F2E}"/>
    <cellStyle name="Output 3 7 4 2" xfId="44855" xr:uid="{AF553AF2-BBEF-4936-8BED-AAAB4ED65B1A}"/>
    <cellStyle name="Output 3 7 5" xfId="44856" xr:uid="{9ED06E59-DA5A-4350-B7EC-9A5FC53BF1C7}"/>
    <cellStyle name="Output 3 7 5 2" xfId="44857" xr:uid="{C334876C-CA93-4AC9-9F13-2A43F121295E}"/>
    <cellStyle name="Output 3 7 6" xfId="44858" xr:uid="{C08C4F79-8790-48CC-9336-3169E5DC0DE8}"/>
    <cellStyle name="Output 3 7_Mes Actual" xfId="44859" xr:uid="{56A68D25-2AB0-4CED-9C2B-F5F37F0E6175}"/>
    <cellStyle name="Output 3 8" xfId="44860" xr:uid="{F5D95A6B-49F5-4A72-B34E-A762864349D4}"/>
    <cellStyle name="Output 3 8 2" xfId="44861" xr:uid="{99365183-F909-4D9A-98EB-BACAA9372C01}"/>
    <cellStyle name="Output 3 8 2 2" xfId="44862" xr:uid="{9976DB0A-BE6F-4A40-B056-E1A6A2410AFD}"/>
    <cellStyle name="Output 3 8 3" xfId="44863" xr:uid="{7EC79D08-E7CF-4C07-BE6C-1A8D119ABD4B}"/>
    <cellStyle name="Output 3 8_Mes Actual" xfId="44864" xr:uid="{F22E4096-9478-40B5-8188-BD17FBBA030C}"/>
    <cellStyle name="Output 3 9" xfId="44865" xr:uid="{EB5FCC38-EEAF-45C1-B02E-B24078242DCA}"/>
    <cellStyle name="Output 3 9 2" xfId="44866" xr:uid="{7836943A-7410-4C5D-8734-E3FE8AFF66ED}"/>
    <cellStyle name="Output 3 9 2 2" xfId="44867" xr:uid="{2B84A017-0DDF-40D3-A72D-31A84B598A59}"/>
    <cellStyle name="Output 3 9 3" xfId="44868" xr:uid="{4F83867F-DFEC-4C42-B0B2-C8F96D59253F}"/>
    <cellStyle name="Output 3 9_Mes Actual" xfId="44869" xr:uid="{11A47090-49F3-44C6-83CC-EECC3ACCE9A9}"/>
    <cellStyle name="Output 3_Mes Actual" xfId="44870" xr:uid="{909BD611-63A4-4088-B7A9-7B158349A950}"/>
    <cellStyle name="Output 4" xfId="44871" xr:uid="{95A7D8E3-F97B-4107-A8B9-6246E32FF0DB}"/>
    <cellStyle name="Output 4 10" xfId="44872" xr:uid="{3279852E-192E-4887-803A-5DD8AEBB3DF4}"/>
    <cellStyle name="Output 4 10 2" xfId="44873" xr:uid="{07040573-DFC8-4D80-A0E8-B02559A3F6D5}"/>
    <cellStyle name="Output 4 11" xfId="44874" xr:uid="{295185CB-E5B4-460F-B4A4-AB11DA20337E}"/>
    <cellStyle name="Output 4 2" xfId="44875" xr:uid="{0ECBC802-06B5-4561-8514-86423857824E}"/>
    <cellStyle name="Output 4 2 2" xfId="44876" xr:uid="{128ADF79-A9CD-48C6-BBF5-1B9B787112BD}"/>
    <cellStyle name="Output 4 2 2 2" xfId="44877" xr:uid="{BDC6874F-6544-476F-A2E6-28198DCB61A4}"/>
    <cellStyle name="Output 4 2 2 2 2" xfId="44878" xr:uid="{25C8C89C-CA58-41A9-BF01-17F4BDF89774}"/>
    <cellStyle name="Output 4 2 2 2 2 2" xfId="44879" xr:uid="{95B09889-10E1-44F2-BEE9-1233802DA83B}"/>
    <cellStyle name="Output 4 2 2 2 2 2 2" xfId="44880" xr:uid="{26AF4854-F33B-4837-812E-00C811B4A024}"/>
    <cellStyle name="Output 4 2 2 2 2 3" xfId="44881" xr:uid="{CEAED253-A727-4F82-B98A-402EAA419DB5}"/>
    <cellStyle name="Output 4 2 2 2 2_Mes Actual" xfId="44882" xr:uid="{E18E01BA-B0B7-4E64-BE5E-B794B473F65C}"/>
    <cellStyle name="Output 4 2 2 2 3" xfId="44883" xr:uid="{FF14BC9F-B8C3-4FB1-A8FB-D10B8C1A1EED}"/>
    <cellStyle name="Output 4 2 2 2 3 2" xfId="44884" xr:uid="{28C535B0-397C-472A-BCA2-B6106C001881}"/>
    <cellStyle name="Output 4 2 2 2 3 2 2" xfId="44885" xr:uid="{686950D0-8364-4130-81DE-28A7EB5F3372}"/>
    <cellStyle name="Output 4 2 2 2 3 3" xfId="44886" xr:uid="{70248EB3-991C-4773-8322-57F3EDC62F02}"/>
    <cellStyle name="Output 4 2 2 2 3_Mes Actual" xfId="44887" xr:uid="{82FBD4A5-6BD0-4726-B867-7E7F4C1A155F}"/>
    <cellStyle name="Output 4 2 2 2 4" xfId="44888" xr:uid="{B70A144F-D7AE-48BA-915C-359DA0FE8643}"/>
    <cellStyle name="Output 4 2 2 2 4 2" xfId="44889" xr:uid="{D11E8475-3275-49E1-A00D-E6E081EE25AD}"/>
    <cellStyle name="Output 4 2 2 2 5" xfId="44890" xr:uid="{673A3FD0-8637-4950-8EDF-7EB56B3660B3}"/>
    <cellStyle name="Output 4 2 2 2 5 2" xfId="44891" xr:uid="{6E83CE32-3796-4824-AA99-2D790F659B07}"/>
    <cellStyle name="Output 4 2 2 2 6" xfId="44892" xr:uid="{87FF6DB6-78BC-4503-9CC1-966F57D9515A}"/>
    <cellStyle name="Output 4 2 2 2_Mes Actual" xfId="44893" xr:uid="{D42289D9-5C9F-4FE0-9602-42864E1E30F5}"/>
    <cellStyle name="Output 4 2 2 3" xfId="44894" xr:uid="{105757DA-365B-443C-B9F5-EAB0B081B53C}"/>
    <cellStyle name="Output 4 2 2 3 2" xfId="44895" xr:uid="{3F732ACF-BF1C-4BB3-AD57-8F669F4DB721}"/>
    <cellStyle name="Output 4 2 2 3 2 2" xfId="44896" xr:uid="{D0192AA6-A351-4DF4-BA31-5CFD44E29197}"/>
    <cellStyle name="Output 4 2 2 3 2 2 2" xfId="44897" xr:uid="{0F3FC5FE-F87D-457C-B1F5-999EB8ACF946}"/>
    <cellStyle name="Output 4 2 2 3 2 3" xfId="44898" xr:uid="{7DDB490F-4B75-4D4F-899F-E84287135E97}"/>
    <cellStyle name="Output 4 2 2 3 2_Mes Actual" xfId="44899" xr:uid="{A751672B-F565-489F-906C-6C3C1C823361}"/>
    <cellStyle name="Output 4 2 2 3 3" xfId="44900" xr:uid="{AE971BB1-C9FA-4351-9E5F-569EE364065D}"/>
    <cellStyle name="Output 4 2 2 3 3 2" xfId="44901" xr:uid="{869D6B45-F5F7-4A94-910C-35344E64E612}"/>
    <cellStyle name="Output 4 2 2 3 3 2 2" xfId="44902" xr:uid="{8A73786E-B513-4F98-8FE1-BB37D5AD65DF}"/>
    <cellStyle name="Output 4 2 2 3 3 3" xfId="44903" xr:uid="{CEF7517A-4116-4E6C-9B55-F4CA2D920A7E}"/>
    <cellStyle name="Output 4 2 2 3 3_Mes Actual" xfId="44904" xr:uid="{966728A6-FE9F-437D-819C-2F74337B1D8F}"/>
    <cellStyle name="Output 4 2 2 3 4" xfId="44905" xr:uid="{8547E196-CDDA-4A20-B826-7C2A42A63C92}"/>
    <cellStyle name="Output 4 2 2 3 4 2" xfId="44906" xr:uid="{15420179-BEFB-4725-A457-78082CFE6DEE}"/>
    <cellStyle name="Output 4 2 2 3 5" xfId="44907" xr:uid="{34C1618A-4A17-457C-A374-FDBEDA4D4B54}"/>
    <cellStyle name="Output 4 2 2 3 5 2" xfId="44908" xr:uid="{3BF10DE6-31AA-4DCA-8637-A385119312D8}"/>
    <cellStyle name="Output 4 2 2 3 6" xfId="44909" xr:uid="{4B3F71B9-08FC-42BC-AA84-9982D69CE367}"/>
    <cellStyle name="Output 4 2 2 3_Mes Actual" xfId="44910" xr:uid="{5CFA5204-38C8-43C9-B1B8-1AFCA56CE208}"/>
    <cellStyle name="Output 4 2 2 4" xfId="44911" xr:uid="{47EBBE11-F100-41E6-B5FC-5A37849CF243}"/>
    <cellStyle name="Output 4 2 2 4 2" xfId="44912" xr:uid="{C907EBA4-8F74-46FA-89D1-A4E599E0CA89}"/>
    <cellStyle name="Output 4 2 2 4 2 2" xfId="44913" xr:uid="{2124ED8A-71B5-4089-9A5D-C6016FED66E4}"/>
    <cellStyle name="Output 4 2 2 4 3" xfId="44914" xr:uid="{EE6A8CBC-C895-4719-8AEA-BDA13C75E70F}"/>
    <cellStyle name="Output 4 2 2 4_Mes Actual" xfId="44915" xr:uid="{85429181-4B38-41E2-B1CD-0A0DC0734C04}"/>
    <cellStyle name="Output 4 2 2 5" xfId="44916" xr:uid="{85706923-2445-4658-B15E-8EF8AEDB68ED}"/>
    <cellStyle name="Output 4 2 2 5 2" xfId="44917" xr:uid="{0BE2B7BF-DB33-4FDF-BE06-006CA9A61565}"/>
    <cellStyle name="Output 4 2 2 5 2 2" xfId="44918" xr:uid="{F91C5C24-7441-45E4-A588-AE863446189C}"/>
    <cellStyle name="Output 4 2 2 5 3" xfId="44919" xr:uid="{54A876EA-621D-453E-9B83-5068BACE369E}"/>
    <cellStyle name="Output 4 2 2 5_Mes Actual" xfId="44920" xr:uid="{704A82F3-EFCA-47D0-8B5D-CB02DC0C0057}"/>
    <cellStyle name="Output 4 2 2 6" xfId="44921" xr:uid="{24D14FA0-7E80-4742-B7BD-52D5EC1AA03D}"/>
    <cellStyle name="Output 4 2 2 6 2" xfId="44922" xr:uid="{48C2EBE8-A719-4EC9-87CC-1E65E8AD897F}"/>
    <cellStyle name="Output 4 2 2 7" xfId="44923" xr:uid="{58FDD8AE-6BD5-421A-95DC-5441E2DCA5F1}"/>
    <cellStyle name="Output 4 2 2_Mes Actual" xfId="44924" xr:uid="{6C242971-10D4-4D38-B496-22F3248B4D12}"/>
    <cellStyle name="Output 4 2 3" xfId="44925" xr:uid="{82B17B33-4323-4387-B82F-5D4455DDC01A}"/>
    <cellStyle name="Output 4 2 3 2" xfId="44926" xr:uid="{FA42DF73-672A-4D94-A04B-CBCA75858097}"/>
    <cellStyle name="Output 4 2 3 2 2" xfId="44927" xr:uid="{8CD01A5C-E4DA-4472-A20F-9414D2A16B11}"/>
    <cellStyle name="Output 4 2 3 2 2 2" xfId="44928" xr:uid="{34807615-DCCE-4AB2-88E3-4B4EF1039FCE}"/>
    <cellStyle name="Output 4 2 3 2 3" xfId="44929" xr:uid="{EF92DCA0-DC0C-4D05-B1A3-802DBC2B0C52}"/>
    <cellStyle name="Output 4 2 3 2_Mes Actual" xfId="44930" xr:uid="{F951A914-435E-464C-B7CC-8484C41936F3}"/>
    <cellStyle name="Output 4 2 3 3" xfId="44931" xr:uid="{5D2637E7-E327-4DB1-954F-E3B90CA12E3C}"/>
    <cellStyle name="Output 4 2 3 3 2" xfId="44932" xr:uid="{1A455EFF-A0F3-4843-A66A-9F760D000727}"/>
    <cellStyle name="Output 4 2 3 3 2 2" xfId="44933" xr:uid="{6DE0674D-FC8A-4F97-B4C1-56FF8A910908}"/>
    <cellStyle name="Output 4 2 3 3 3" xfId="44934" xr:uid="{4C0A6392-6980-495A-915D-0B1BD02B29FA}"/>
    <cellStyle name="Output 4 2 3 3_Mes Actual" xfId="44935" xr:uid="{C68EBE86-E0FF-463D-BDB3-4B6DE74E7B9A}"/>
    <cellStyle name="Output 4 2 3 4" xfId="44936" xr:uid="{BEB9F90B-EA6C-4B60-A858-CFFC12C0600A}"/>
    <cellStyle name="Output 4 2 3 4 2" xfId="44937" xr:uid="{2B9C9308-E47F-482C-AB17-66317A005654}"/>
    <cellStyle name="Output 4 2 3 5" xfId="44938" xr:uid="{40AA276E-DAE5-4F76-A8DA-0C50A4869898}"/>
    <cellStyle name="Output 4 2 3 5 2" xfId="44939" xr:uid="{501F331C-ADF4-47AD-8DA5-E16BF22284DE}"/>
    <cellStyle name="Output 4 2 3 6" xfId="44940" xr:uid="{70A9995A-1D64-4739-A78B-98D2E0F961C0}"/>
    <cellStyle name="Output 4 2 3_Mes Actual" xfId="44941" xr:uid="{F9DB67D5-CEF2-4E35-8502-30F4E20EAC98}"/>
    <cellStyle name="Output 4 2 4" xfId="44942" xr:uid="{9B19117C-B64C-49DD-A0D9-1352EE32FA3D}"/>
    <cellStyle name="Output 4 2 4 2" xfId="44943" xr:uid="{2A6C4958-28FC-4934-A0B4-46F8513066A4}"/>
    <cellStyle name="Output 4 2 4 2 2" xfId="44944" xr:uid="{509B6989-11EE-4BED-84A7-EACDA938939B}"/>
    <cellStyle name="Output 4 2 4 2 2 2" xfId="44945" xr:uid="{A63621E4-7C74-4BF2-8DEC-078296E9F529}"/>
    <cellStyle name="Output 4 2 4 2 3" xfId="44946" xr:uid="{BFDC294C-FEF6-403A-8C53-C0B8EEEB36C0}"/>
    <cellStyle name="Output 4 2 4 2_Mes Actual" xfId="44947" xr:uid="{69868E97-5A4D-4E45-938B-DD24F27CB583}"/>
    <cellStyle name="Output 4 2 4 3" xfId="44948" xr:uid="{5D42ED87-F472-4859-95F4-1CBC3575FD02}"/>
    <cellStyle name="Output 4 2 4 3 2" xfId="44949" xr:uid="{980C01B2-8009-497C-A5C7-99AF70587352}"/>
    <cellStyle name="Output 4 2 4 3 2 2" xfId="44950" xr:uid="{A9C080D7-3EF9-427A-86FE-77A77C86675D}"/>
    <cellStyle name="Output 4 2 4 3 3" xfId="44951" xr:uid="{7A418095-6F81-408B-B448-3E8913A79963}"/>
    <cellStyle name="Output 4 2 4 3_Mes Actual" xfId="44952" xr:uid="{88B67634-03EA-4BAE-9494-4FFD0BA48631}"/>
    <cellStyle name="Output 4 2 4 4" xfId="44953" xr:uid="{C1CA1FE4-2B3D-4CB7-A0D8-EAC6A9EEBC37}"/>
    <cellStyle name="Output 4 2 4 4 2" xfId="44954" xr:uid="{2FFB8FB6-48FF-4192-9E77-D30FA507197C}"/>
    <cellStyle name="Output 4 2 4 5" xfId="44955" xr:uid="{5FFA1591-D4C5-4FC0-A615-80ECB54D4952}"/>
    <cellStyle name="Output 4 2 4 5 2" xfId="44956" xr:uid="{20D4F5F0-8FFB-4722-82F1-01ED24986161}"/>
    <cellStyle name="Output 4 2 4 6" xfId="44957" xr:uid="{8D675543-CABB-4769-9467-93FF244E724D}"/>
    <cellStyle name="Output 4 2 4_Mes Actual" xfId="44958" xr:uid="{4A0B8527-EC51-4050-81DC-CDC26B0EF1AC}"/>
    <cellStyle name="Output 4 2 5" xfId="44959" xr:uid="{A4BE6480-CF52-43EE-9182-12F14430D9EA}"/>
    <cellStyle name="Output 4 2 5 2" xfId="44960" xr:uid="{4777F7BC-8A1C-42A5-8404-5BA31B2694F6}"/>
    <cellStyle name="Output 4 2 5 2 2" xfId="44961" xr:uid="{C3B4A705-843F-40FF-B027-F6AE9D1A9196}"/>
    <cellStyle name="Output 4 2 5 3" xfId="44962" xr:uid="{9FCBB6AC-09BF-418E-BA76-BAC3303F65D2}"/>
    <cellStyle name="Output 4 2 5_Mes Actual" xfId="44963" xr:uid="{EAA7A508-3B8E-4F03-A613-EE6313E0F181}"/>
    <cellStyle name="Output 4 2 6" xfId="44964" xr:uid="{32CFE69C-42A9-4348-BBAC-8C951CAB6A25}"/>
    <cellStyle name="Output 4 2 6 2" xfId="44965" xr:uid="{5D67C246-AB5D-41E3-88FA-3F8B1CD7E3C9}"/>
    <cellStyle name="Output 4 2 6 2 2" xfId="44966" xr:uid="{76940403-392C-4A24-8F5C-984FB44C6444}"/>
    <cellStyle name="Output 4 2 6 3" xfId="44967" xr:uid="{A4D60C6A-ED4B-4900-BCDC-6D9D96F2C7B7}"/>
    <cellStyle name="Output 4 2 6_Mes Actual" xfId="44968" xr:uid="{3C501E65-D91C-401E-90EE-4C60E5F8D16F}"/>
    <cellStyle name="Output 4 2 7" xfId="44969" xr:uid="{81CABB77-A279-4F51-966A-9994F502735E}"/>
    <cellStyle name="Output 4 2 7 2" xfId="44970" xr:uid="{6FC0678F-2734-4795-90C0-136F11F2EDD2}"/>
    <cellStyle name="Output 4 2 8" xfId="44971" xr:uid="{CC497358-0452-4459-8EAE-F5369EFD5F1B}"/>
    <cellStyle name="Output 4 2_Mes Actual" xfId="44972" xr:uid="{7A71BE5F-5F8F-4940-A491-F906E89325B7}"/>
    <cellStyle name="Output 4 3" xfId="44973" xr:uid="{F57AC6E3-4C34-457A-A7D7-ECCE63F64E4B}"/>
    <cellStyle name="Output 4 3 2" xfId="44974" xr:uid="{85123AB3-2E5C-4CCB-9FA1-9C2ABDA8B830}"/>
    <cellStyle name="Output 4 3 2 2" xfId="44975" xr:uid="{4755C6BA-010B-4D5A-A4FB-C3420139F55A}"/>
    <cellStyle name="Output 4 3 2 2 2" xfId="44976" xr:uid="{1BD7EB77-0747-464F-B604-60D7E266FC0D}"/>
    <cellStyle name="Output 4 3 2 2 2 2" xfId="44977" xr:uid="{15C79928-26D0-4A77-BEC6-C660960EE5B7}"/>
    <cellStyle name="Output 4 3 2 2 2 2 2" xfId="44978" xr:uid="{6B4845CA-8AB3-436E-A448-AE8608D042E9}"/>
    <cellStyle name="Output 4 3 2 2 2 3" xfId="44979" xr:uid="{E85021CF-E1EE-4E1D-B722-84385399150D}"/>
    <cellStyle name="Output 4 3 2 2 2_Mes Actual" xfId="44980" xr:uid="{6861D730-E7BF-4234-9F1C-C396ADFB17F5}"/>
    <cellStyle name="Output 4 3 2 2 3" xfId="44981" xr:uid="{0FEF659E-DDB0-4AF0-A602-F9B3A5DECC70}"/>
    <cellStyle name="Output 4 3 2 2 3 2" xfId="44982" xr:uid="{0A078C0E-284A-4067-ABCC-A1AC7B7F9E39}"/>
    <cellStyle name="Output 4 3 2 2 3 2 2" xfId="44983" xr:uid="{0AD30C8E-18AD-46BA-85DC-77FD52D92A92}"/>
    <cellStyle name="Output 4 3 2 2 3 3" xfId="44984" xr:uid="{A3CBDF4D-98E4-4872-A0DC-1DE7D6604601}"/>
    <cellStyle name="Output 4 3 2 2 3_Mes Actual" xfId="44985" xr:uid="{E4BCF65B-C19C-4245-9211-986A23057333}"/>
    <cellStyle name="Output 4 3 2 2 4" xfId="44986" xr:uid="{444A4989-215A-4905-91CB-276A8E0D5BCB}"/>
    <cellStyle name="Output 4 3 2 2 4 2" xfId="44987" xr:uid="{3C19CC8B-0C00-41E5-85EE-275FA6F12A74}"/>
    <cellStyle name="Output 4 3 2 2 5" xfId="44988" xr:uid="{FB5541F0-FF76-4A54-90CB-0705611B7859}"/>
    <cellStyle name="Output 4 3 2 2 5 2" xfId="44989" xr:uid="{B68D961A-A780-4B26-B701-9E7535F256D9}"/>
    <cellStyle name="Output 4 3 2 2 6" xfId="44990" xr:uid="{C11DDA5A-42A4-44E4-B36F-FC5ECC900C70}"/>
    <cellStyle name="Output 4 3 2 2_Mes Actual" xfId="44991" xr:uid="{201FE1DA-1723-47A1-818D-E2C087BFD378}"/>
    <cellStyle name="Output 4 3 2 3" xfId="44992" xr:uid="{6B257CEA-C845-4927-86EA-D51EF7EB415E}"/>
    <cellStyle name="Output 4 3 2 3 2" xfId="44993" xr:uid="{EC22C58A-D054-461C-BB69-CAC44A835AA7}"/>
    <cellStyle name="Output 4 3 2 3 2 2" xfId="44994" xr:uid="{BFE9A997-8867-4F5F-B8E8-224C266AE7DC}"/>
    <cellStyle name="Output 4 3 2 3 2 2 2" xfId="44995" xr:uid="{B58E228C-7D7E-4350-BE27-0B3A5FAAF9ED}"/>
    <cellStyle name="Output 4 3 2 3 2 3" xfId="44996" xr:uid="{E9A93C73-8919-4D80-A431-EEB7029D1CA3}"/>
    <cellStyle name="Output 4 3 2 3 2_Mes Actual" xfId="44997" xr:uid="{5229828C-32AF-4B22-A948-EDED45CE7FFA}"/>
    <cellStyle name="Output 4 3 2 3 3" xfId="44998" xr:uid="{FC9392B6-B8FE-4A9B-9908-CD12B345ADC1}"/>
    <cellStyle name="Output 4 3 2 3 3 2" xfId="44999" xr:uid="{64AE4E56-5A85-4C5B-A698-F86F0709F5B3}"/>
    <cellStyle name="Output 4 3 2 3 3 2 2" xfId="45000" xr:uid="{9C2C7218-D181-433F-AF87-CA4B0EE95803}"/>
    <cellStyle name="Output 4 3 2 3 3 3" xfId="45001" xr:uid="{C27AC943-5163-4D2E-ABC2-8B214385F312}"/>
    <cellStyle name="Output 4 3 2 3 3_Mes Actual" xfId="45002" xr:uid="{E29A65C2-2623-470D-8ED9-873B1B0ABABC}"/>
    <cellStyle name="Output 4 3 2 3 4" xfId="45003" xr:uid="{9DB697CB-D111-494C-AF56-31192143A4FA}"/>
    <cellStyle name="Output 4 3 2 3 4 2" xfId="45004" xr:uid="{C59D30E9-FE40-418E-BA1A-079BD85FF804}"/>
    <cellStyle name="Output 4 3 2 3 5" xfId="45005" xr:uid="{0479F263-E47D-44E0-A4B1-5ED580AC7B32}"/>
    <cellStyle name="Output 4 3 2 3 5 2" xfId="45006" xr:uid="{5A6B9A92-9264-40EB-BBDE-575CF1ABF525}"/>
    <cellStyle name="Output 4 3 2 3 6" xfId="45007" xr:uid="{FFCB4E07-2B24-459B-8034-895619DC0BE3}"/>
    <cellStyle name="Output 4 3 2 3_Mes Actual" xfId="45008" xr:uid="{F6C46065-0150-41EF-A835-BBA7B1CEC03E}"/>
    <cellStyle name="Output 4 3 2 4" xfId="45009" xr:uid="{D9182A77-1701-47AE-A3C6-DFB2DC7E6C63}"/>
    <cellStyle name="Output 4 3 2 4 2" xfId="45010" xr:uid="{D875D3C3-2E6D-47D9-802B-55B7B8651949}"/>
    <cellStyle name="Output 4 3 2 4 2 2" xfId="45011" xr:uid="{C6F5E6D6-25F6-4166-861D-E0F9815AA3C3}"/>
    <cellStyle name="Output 4 3 2 4 3" xfId="45012" xr:uid="{01AD3A8B-35BE-4A00-A315-F2736498FD2E}"/>
    <cellStyle name="Output 4 3 2 4_Mes Actual" xfId="45013" xr:uid="{B563D670-A213-4EEA-8BFE-3C822382E7E1}"/>
    <cellStyle name="Output 4 3 2 5" xfId="45014" xr:uid="{FF5719E6-46B4-40B4-8BE9-90680BC503CF}"/>
    <cellStyle name="Output 4 3 2 5 2" xfId="45015" xr:uid="{37B87770-A6DD-4441-AFD0-BEC503664A53}"/>
    <cellStyle name="Output 4 3 2 5 2 2" xfId="45016" xr:uid="{6D5F9A09-3CAD-4141-BE06-4C9C6DF919A5}"/>
    <cellStyle name="Output 4 3 2 5 3" xfId="45017" xr:uid="{4EDC4C47-90C1-4FD4-9EEF-5B526C57B324}"/>
    <cellStyle name="Output 4 3 2 5_Mes Actual" xfId="45018" xr:uid="{75CA15CC-3415-47CF-B33C-BB0D5D389190}"/>
    <cellStyle name="Output 4 3 2 6" xfId="45019" xr:uid="{38D023E6-BBC1-485D-A398-59C3CF6650BA}"/>
    <cellStyle name="Output 4 3 2 6 2" xfId="45020" xr:uid="{A4AC81FF-A996-4FF4-A660-938E41020251}"/>
    <cellStyle name="Output 4 3 2 7" xfId="45021" xr:uid="{CB4FD65A-CCA0-43BA-9509-DDCACDA198A5}"/>
    <cellStyle name="Output 4 3 2_Mes Actual" xfId="45022" xr:uid="{3D726E87-A952-4D10-8C6C-18EEFCF8C066}"/>
    <cellStyle name="Output 4 3 3" xfId="45023" xr:uid="{594C874F-60CD-4CD0-8203-0B4109945A92}"/>
    <cellStyle name="Output 4 3 3 2" xfId="45024" xr:uid="{B769C1E6-6537-4C8A-B139-3F3C4B1B691E}"/>
    <cellStyle name="Output 4 3 3 2 2" xfId="45025" xr:uid="{C30A5D02-336A-44DC-9FB8-2600F1EB5CA7}"/>
    <cellStyle name="Output 4 3 3 2 2 2" xfId="45026" xr:uid="{6DF976C2-3642-4500-ADA2-31CCC0D882E6}"/>
    <cellStyle name="Output 4 3 3 2 3" xfId="45027" xr:uid="{F2573444-4A64-4414-9221-967DF4072121}"/>
    <cellStyle name="Output 4 3 3 2_Mes Actual" xfId="45028" xr:uid="{A9FC85A1-F8BD-4DD9-842E-EFBB34A92FB0}"/>
    <cellStyle name="Output 4 3 3 3" xfId="45029" xr:uid="{AD83C9D0-2A06-430E-914E-D8BDF8BF4843}"/>
    <cellStyle name="Output 4 3 3 3 2" xfId="45030" xr:uid="{FD2B5C0D-A3EE-4494-AF68-97689BE2F47C}"/>
    <cellStyle name="Output 4 3 3 3 2 2" xfId="45031" xr:uid="{29008B27-D728-4D4D-9D1F-ACFAE24EC4B8}"/>
    <cellStyle name="Output 4 3 3 3 3" xfId="45032" xr:uid="{44C77563-272E-46C7-82E5-04F421E60821}"/>
    <cellStyle name="Output 4 3 3 3_Mes Actual" xfId="45033" xr:uid="{3AE8EAE8-2378-4416-A931-F742D3C660FE}"/>
    <cellStyle name="Output 4 3 3 4" xfId="45034" xr:uid="{8FDFBB61-633C-41BF-A42D-0797E3FA8226}"/>
    <cellStyle name="Output 4 3 3 4 2" xfId="45035" xr:uid="{A33CF7C1-1434-4720-936D-460C7BD3B7CF}"/>
    <cellStyle name="Output 4 3 3 5" xfId="45036" xr:uid="{87F9D78A-1E3E-48DE-AF36-B59B92EDD694}"/>
    <cellStyle name="Output 4 3 3 5 2" xfId="45037" xr:uid="{93DD6480-2835-4BCA-B812-84D3D03262D5}"/>
    <cellStyle name="Output 4 3 3 6" xfId="45038" xr:uid="{4577E286-145E-452B-9278-C88F2BAF769C}"/>
    <cellStyle name="Output 4 3 3_Mes Actual" xfId="45039" xr:uid="{5540E8BE-DDE7-409E-9F2C-B589C410D23F}"/>
    <cellStyle name="Output 4 3 4" xfId="45040" xr:uid="{05424C99-D4D9-4F5A-8B29-5E2FDDBC9B52}"/>
    <cellStyle name="Output 4 3 4 2" xfId="45041" xr:uid="{698DDEEF-37FF-43A0-AC23-695CE896DC7F}"/>
    <cellStyle name="Output 4 3 4 2 2" xfId="45042" xr:uid="{84898ED0-496B-4272-B444-A100D56A5210}"/>
    <cellStyle name="Output 4 3 4 2 2 2" xfId="45043" xr:uid="{9DA4714F-3208-4762-B1EC-0FB429E8B380}"/>
    <cellStyle name="Output 4 3 4 2 3" xfId="45044" xr:uid="{6644F672-1E42-4A70-A9CC-2F1975B5DA92}"/>
    <cellStyle name="Output 4 3 4 2_Mes Actual" xfId="45045" xr:uid="{DA66E862-BADC-4530-8CCD-338D8D2C4ABC}"/>
    <cellStyle name="Output 4 3 4 3" xfId="45046" xr:uid="{9D365C95-273D-4B03-BD2D-CD8C40A2BC4B}"/>
    <cellStyle name="Output 4 3 4 3 2" xfId="45047" xr:uid="{31A94331-B041-487F-9F6B-547476289650}"/>
    <cellStyle name="Output 4 3 4 3 2 2" xfId="45048" xr:uid="{20BE47CC-6FF3-4576-9166-643AE93F67D8}"/>
    <cellStyle name="Output 4 3 4 3 3" xfId="45049" xr:uid="{9EF2B28F-7EF0-40D0-AF56-CD1AB599A2AA}"/>
    <cellStyle name="Output 4 3 4 3_Mes Actual" xfId="45050" xr:uid="{C6603C30-BD86-40D6-93FE-CFC928FAD03A}"/>
    <cellStyle name="Output 4 3 4 4" xfId="45051" xr:uid="{4384FAD9-47C3-4B5D-B33F-4D4627FF9F05}"/>
    <cellStyle name="Output 4 3 4 4 2" xfId="45052" xr:uid="{15F7DE5B-9028-4C89-8501-65C51A178BF8}"/>
    <cellStyle name="Output 4 3 4 5" xfId="45053" xr:uid="{E6A32A4F-FA4A-4680-9F9E-9AF658F68C74}"/>
    <cellStyle name="Output 4 3 4 5 2" xfId="45054" xr:uid="{5F69DE8C-6F52-43FD-A250-1F14AC49C790}"/>
    <cellStyle name="Output 4 3 4 6" xfId="45055" xr:uid="{2B2BB1CB-52C1-4DEF-BCB3-717E19FCC6E4}"/>
    <cellStyle name="Output 4 3 4_Mes Actual" xfId="45056" xr:uid="{A4647F01-57BA-4082-98AB-AE2BC712B7DD}"/>
    <cellStyle name="Output 4 3 5" xfId="45057" xr:uid="{107930EF-B0FC-4E19-B1A7-47A393FF7682}"/>
    <cellStyle name="Output 4 3 5 2" xfId="45058" xr:uid="{BE259B26-DD32-4B8D-AE02-44C37E6E2185}"/>
    <cellStyle name="Output 4 3 5 2 2" xfId="45059" xr:uid="{907EA70E-5C20-456D-A883-92AAC4253A7B}"/>
    <cellStyle name="Output 4 3 5 3" xfId="45060" xr:uid="{C91F71ED-A7CF-4CCA-A927-DC5CDED0D984}"/>
    <cellStyle name="Output 4 3 5_Mes Actual" xfId="45061" xr:uid="{905B150A-654B-43E1-B9C0-6CA7E80CE508}"/>
    <cellStyle name="Output 4 3 6" xfId="45062" xr:uid="{4FF2C389-252A-483E-B00E-7992968A35E1}"/>
    <cellStyle name="Output 4 3 6 2" xfId="45063" xr:uid="{D771D607-DBAA-4718-8BE1-D3C9C13B65FE}"/>
    <cellStyle name="Output 4 3 6 2 2" xfId="45064" xr:uid="{42B1EBB5-041D-4ED3-A96E-6DA38D9E3581}"/>
    <cellStyle name="Output 4 3 6 3" xfId="45065" xr:uid="{51A6A694-E577-46EE-94CC-F240BCD38CFE}"/>
    <cellStyle name="Output 4 3 6_Mes Actual" xfId="45066" xr:uid="{6F20437A-5DBE-4D6D-A680-5E7848978A86}"/>
    <cellStyle name="Output 4 3 7" xfId="45067" xr:uid="{72F7EE40-8C0A-4090-89B6-8551D29B95A0}"/>
    <cellStyle name="Output 4 3 7 2" xfId="45068" xr:uid="{3D301A5B-1344-4207-B830-F1A0CC377982}"/>
    <cellStyle name="Output 4 3 8" xfId="45069" xr:uid="{1990B602-888D-494C-BDBB-A9F911F08A4B}"/>
    <cellStyle name="Output 4 3_Mes Actual" xfId="45070" xr:uid="{ED1FFDAB-AF17-40F9-BD2E-C31E73571B54}"/>
    <cellStyle name="Output 4 4" xfId="45071" xr:uid="{60056285-EA8B-4498-83E1-0941EAF566CB}"/>
    <cellStyle name="Output 4 4 2" xfId="45072" xr:uid="{287BD4EA-7EA3-48D1-A844-A6688893D795}"/>
    <cellStyle name="Output 4 4 2 2" xfId="45073" xr:uid="{30A5E6BE-7BB0-4043-9071-54BABC36BB67}"/>
    <cellStyle name="Output 4 4 2 2 2" xfId="45074" xr:uid="{8D017C21-0F9C-43F2-8CB4-7E92D5B52061}"/>
    <cellStyle name="Output 4 4 2 2 2 2" xfId="45075" xr:uid="{3EE15577-67A9-479B-8E64-0D70F2B0BC73}"/>
    <cellStyle name="Output 4 4 2 2 3" xfId="45076" xr:uid="{AD351788-394E-4CBE-8642-FB98352640A6}"/>
    <cellStyle name="Output 4 4 2 2_Mes Actual" xfId="45077" xr:uid="{F029454E-04D3-4291-88F5-FFEC3CB7451B}"/>
    <cellStyle name="Output 4 4 2 3" xfId="45078" xr:uid="{7AB70426-4156-42A3-A0F9-39570E416793}"/>
    <cellStyle name="Output 4 4 2 3 2" xfId="45079" xr:uid="{4AD56BCB-3E63-4EAB-9EDC-3E45395C6544}"/>
    <cellStyle name="Output 4 4 2 3 2 2" xfId="45080" xr:uid="{ECC59D54-6888-452C-B78E-E5050260C74A}"/>
    <cellStyle name="Output 4 4 2 3 3" xfId="45081" xr:uid="{8860427B-8695-4D90-BAC3-75B5F74C8D41}"/>
    <cellStyle name="Output 4 4 2 3_Mes Actual" xfId="45082" xr:uid="{2B8B018C-42C5-411C-A4FC-FAB4FA7E744D}"/>
    <cellStyle name="Output 4 4 2 4" xfId="45083" xr:uid="{5A9AC500-E6C5-4908-897A-509ECA06F438}"/>
    <cellStyle name="Output 4 4 2 4 2" xfId="45084" xr:uid="{0CE7A884-C492-4881-8302-DFE8F3A20489}"/>
    <cellStyle name="Output 4 4 2 5" xfId="45085" xr:uid="{B2B40675-BCF2-4722-A7F8-1E9AD78A71ED}"/>
    <cellStyle name="Output 4 4 2 5 2" xfId="45086" xr:uid="{39AA333C-E9AA-4690-A3FF-DF38F3D6F78D}"/>
    <cellStyle name="Output 4 4 2 6" xfId="45087" xr:uid="{0D9ECDC5-5D35-4FAC-9B86-07D63D9A988C}"/>
    <cellStyle name="Output 4 4 2_Mes Actual" xfId="45088" xr:uid="{8BA96096-0B5B-4080-92B7-C2AB65826FC2}"/>
    <cellStyle name="Output 4 4 3" xfId="45089" xr:uid="{5C96622C-5916-49BC-8B30-F886190B50B0}"/>
    <cellStyle name="Output 4 4 3 2" xfId="45090" xr:uid="{A4974E2B-7242-4972-B3B8-9234D72A3595}"/>
    <cellStyle name="Output 4 4 3 2 2" xfId="45091" xr:uid="{51B8EC77-149F-44AE-878C-9334FD34FC94}"/>
    <cellStyle name="Output 4 4 3 2 2 2" xfId="45092" xr:uid="{70C8922C-BEF6-4E26-BFED-B8BE6ABA7686}"/>
    <cellStyle name="Output 4 4 3 2 3" xfId="45093" xr:uid="{D56E74BF-75EB-4589-A8DB-344C1D340A83}"/>
    <cellStyle name="Output 4 4 3 2_Mes Actual" xfId="45094" xr:uid="{9057FD14-9D9A-4A55-92FA-D58F5E76CF4A}"/>
    <cellStyle name="Output 4 4 3 3" xfId="45095" xr:uid="{B2EB540E-DBDD-41FF-86E6-99C767310E06}"/>
    <cellStyle name="Output 4 4 3 3 2" xfId="45096" xr:uid="{BF6E8F76-3987-4CDF-B6E5-3AE16FF2782D}"/>
    <cellStyle name="Output 4 4 3 3 2 2" xfId="45097" xr:uid="{B65F89A4-EA96-46E6-AD69-435C873B88F9}"/>
    <cellStyle name="Output 4 4 3 3 3" xfId="45098" xr:uid="{C8D490A6-DD2B-4190-AC8D-28F89C82A801}"/>
    <cellStyle name="Output 4 4 3 3_Mes Actual" xfId="45099" xr:uid="{786E75AB-2314-47C7-B42F-6B652109530B}"/>
    <cellStyle name="Output 4 4 3 4" xfId="45100" xr:uid="{9B4393E5-ECFE-47B9-A121-C08751DAEAE7}"/>
    <cellStyle name="Output 4 4 3 4 2" xfId="45101" xr:uid="{EED23BED-D71E-4019-BCCE-F48744FEA0E9}"/>
    <cellStyle name="Output 4 4 3 5" xfId="45102" xr:uid="{1EAC2E48-2577-42A0-95F1-64C3E76F964A}"/>
    <cellStyle name="Output 4 4 3 5 2" xfId="45103" xr:uid="{7376C92F-A397-4C6C-9263-280331972FD8}"/>
    <cellStyle name="Output 4 4 3 6" xfId="45104" xr:uid="{7806AE93-5615-491A-B840-C04F02303734}"/>
    <cellStyle name="Output 4 4 3_Mes Actual" xfId="45105" xr:uid="{EB77C31A-F486-4AA1-843D-5012E7DEE88E}"/>
    <cellStyle name="Output 4 4 4" xfId="45106" xr:uid="{5055AC12-F8C6-4DE7-AD06-2F098DB22ABD}"/>
    <cellStyle name="Output 4 4 4 2" xfId="45107" xr:uid="{B528CDA3-3E5E-447C-A22E-8DA9A8262AA6}"/>
    <cellStyle name="Output 4 4 4 2 2" xfId="45108" xr:uid="{B98367C3-B319-430B-8B52-00102DF1DB99}"/>
    <cellStyle name="Output 4 4 4 3" xfId="45109" xr:uid="{BBD8A4BD-DB5E-492A-9CEC-E6A1C13AC868}"/>
    <cellStyle name="Output 4 4 4_Mes Actual" xfId="45110" xr:uid="{A02044E6-23CB-4167-B1DB-1ABDC087804F}"/>
    <cellStyle name="Output 4 4 5" xfId="45111" xr:uid="{70DF0DB1-104C-41BA-9785-B5230B238158}"/>
    <cellStyle name="Output 4 4 5 2" xfId="45112" xr:uid="{25E67B6E-7837-4B2D-95FE-0D1A145F9F37}"/>
    <cellStyle name="Output 4 4 5 2 2" xfId="45113" xr:uid="{BDBF384A-8E50-4026-BFC9-5510A82E5324}"/>
    <cellStyle name="Output 4 4 5 3" xfId="45114" xr:uid="{FA5F0321-2AF3-49F3-BF06-914D96F34245}"/>
    <cellStyle name="Output 4 4 5_Mes Actual" xfId="45115" xr:uid="{AD4EB1B9-8DEE-4969-A9F3-8276DC5B46DE}"/>
    <cellStyle name="Output 4 4 6" xfId="45116" xr:uid="{4312B44D-7919-48B9-AEB0-466E4C3468CC}"/>
    <cellStyle name="Output 4 4 6 2" xfId="45117" xr:uid="{AFC72C5E-ACB6-48F7-86FB-38FF49C1D5CA}"/>
    <cellStyle name="Output 4 4 7" xfId="45118" xr:uid="{00B4AB30-02D1-4271-A81B-2CD0EBB68FBA}"/>
    <cellStyle name="Output 4 4_Mes Actual" xfId="45119" xr:uid="{C1F283B6-1E3F-48DB-BDEB-6F3F6339CB28}"/>
    <cellStyle name="Output 4 5" xfId="45120" xr:uid="{386DF69F-0903-4CB2-B2C7-5084A1B03717}"/>
    <cellStyle name="Output 4 5 2" xfId="45121" xr:uid="{8FAB9D84-A5D9-4BB0-8421-508CE2908CF1}"/>
    <cellStyle name="Output 4 5 2 2" xfId="45122" xr:uid="{78AD8F57-30C0-423C-9C76-EE3BE89EB111}"/>
    <cellStyle name="Output 4 5 2 2 2" xfId="45123" xr:uid="{0579795B-FFDF-43DF-B222-10D80DAE3367}"/>
    <cellStyle name="Output 4 5 2 2 2 2" xfId="45124" xr:uid="{F95AB95A-4A26-489C-A716-AE77E3CD05E0}"/>
    <cellStyle name="Output 4 5 2 2 3" xfId="45125" xr:uid="{F9DA9FA3-69C7-4014-95EF-54A5F413F6C1}"/>
    <cellStyle name="Output 4 5 2 2_Mes Actual" xfId="45126" xr:uid="{0F0430F0-7013-4587-A592-1962B9A40EE5}"/>
    <cellStyle name="Output 4 5 2 3" xfId="45127" xr:uid="{356F3B29-04CD-4B4A-9161-796F7AFF2AA1}"/>
    <cellStyle name="Output 4 5 2 3 2" xfId="45128" xr:uid="{BCCA9A29-A90B-4D59-ABDF-EC7FC3317E90}"/>
    <cellStyle name="Output 4 5 2 3 2 2" xfId="45129" xr:uid="{DFF83586-1323-4A2E-B1F1-478BCB91B424}"/>
    <cellStyle name="Output 4 5 2 3 3" xfId="45130" xr:uid="{DA2675D5-01D1-45D6-9969-A51233CCB26A}"/>
    <cellStyle name="Output 4 5 2 3_Mes Actual" xfId="45131" xr:uid="{01847263-DEC5-4F7B-B9B4-F8BA550935CA}"/>
    <cellStyle name="Output 4 5 2 4" xfId="45132" xr:uid="{94EF9B07-4F4D-4ACD-8DB4-E2CB884CA5B8}"/>
    <cellStyle name="Output 4 5 2 4 2" xfId="45133" xr:uid="{6B94E304-1BFA-4DAE-B6F7-AC79D5A7320F}"/>
    <cellStyle name="Output 4 5 2 5" xfId="45134" xr:uid="{D067ABCD-6776-4143-B1A7-093802A534B1}"/>
    <cellStyle name="Output 4 5 2 5 2" xfId="45135" xr:uid="{CA652BE9-B9B3-4D9A-889B-BFD618A1D031}"/>
    <cellStyle name="Output 4 5 2 6" xfId="45136" xr:uid="{7C911A94-32C0-4A3E-A3AB-975B6C05FC00}"/>
    <cellStyle name="Output 4 5 2_Mes Actual" xfId="45137" xr:uid="{7BA204A6-3BEA-4D2E-965C-A696170CC8A2}"/>
    <cellStyle name="Output 4 5 3" xfId="45138" xr:uid="{3611E301-550C-4468-A3A2-18906C82BDC8}"/>
    <cellStyle name="Output 4 5 3 2" xfId="45139" xr:uid="{3AC962A2-F930-4E27-A7AE-33DFDD63EA52}"/>
    <cellStyle name="Output 4 5 3 2 2" xfId="45140" xr:uid="{A215EB2A-03EA-4A98-8692-E33F9FB3A731}"/>
    <cellStyle name="Output 4 5 3 2 2 2" xfId="45141" xr:uid="{8354047F-E6C3-40B0-9D22-A77C7FA88A93}"/>
    <cellStyle name="Output 4 5 3 2 3" xfId="45142" xr:uid="{993496E3-16D8-44B6-B4A9-1820E8DDB6B1}"/>
    <cellStyle name="Output 4 5 3 2_Mes Actual" xfId="45143" xr:uid="{B167F98F-FE24-42B8-B991-D7832D358033}"/>
    <cellStyle name="Output 4 5 3 3" xfId="45144" xr:uid="{D4E573F5-C71B-473C-84FE-64F8E03895F1}"/>
    <cellStyle name="Output 4 5 3 3 2" xfId="45145" xr:uid="{8A093A28-DF21-4BDB-90DD-7A3BA3D5E0A8}"/>
    <cellStyle name="Output 4 5 3 3 2 2" xfId="45146" xr:uid="{3CDC5F1E-23A5-434C-8BEB-BA31CD02AB4B}"/>
    <cellStyle name="Output 4 5 3 3 3" xfId="45147" xr:uid="{7F9D3810-1FB9-4AB6-B685-FB61F9EC0B9D}"/>
    <cellStyle name="Output 4 5 3 3_Mes Actual" xfId="45148" xr:uid="{B9F8255E-EB23-4BD2-A87D-4C06A8F59354}"/>
    <cellStyle name="Output 4 5 3 4" xfId="45149" xr:uid="{8F1ADA20-E64E-4CBF-AE57-3622C03E48CE}"/>
    <cellStyle name="Output 4 5 3 4 2" xfId="45150" xr:uid="{5E6514DC-E15D-4530-A27D-6968BEEF84A9}"/>
    <cellStyle name="Output 4 5 3 5" xfId="45151" xr:uid="{BA1AB9C5-E23C-4CB9-B8EA-F3B6089341C0}"/>
    <cellStyle name="Output 4 5 3 5 2" xfId="45152" xr:uid="{2E9395A5-19BF-4ECE-BD96-53CA55736F10}"/>
    <cellStyle name="Output 4 5 3 6" xfId="45153" xr:uid="{41215084-7476-4CC0-9877-9295F3383735}"/>
    <cellStyle name="Output 4 5 3_Mes Actual" xfId="45154" xr:uid="{6705931C-56D1-46EB-B77F-94EE3992FAC4}"/>
    <cellStyle name="Output 4 5 4" xfId="45155" xr:uid="{69FB089B-8189-457E-852B-BFB138738D15}"/>
    <cellStyle name="Output 4 5 4 2" xfId="45156" xr:uid="{834F31D2-DEA7-46DE-853E-A08E44AEEC0F}"/>
    <cellStyle name="Output 4 5 4 2 2" xfId="45157" xr:uid="{43C818F9-BA6A-4500-8D3D-58416E9CDA4B}"/>
    <cellStyle name="Output 4 5 4 3" xfId="45158" xr:uid="{98A3E79F-5283-4812-AEE3-9930D53DC53E}"/>
    <cellStyle name="Output 4 5 4_Mes Actual" xfId="45159" xr:uid="{3CB3A3B4-01DB-4754-8E35-794ABC788B57}"/>
    <cellStyle name="Output 4 5 5" xfId="45160" xr:uid="{EA175E2B-0F81-4B0A-84C1-A13D4AFC396D}"/>
    <cellStyle name="Output 4 5 5 2" xfId="45161" xr:uid="{6E3DDED7-4D64-4160-AE7E-B7C7626F6E36}"/>
    <cellStyle name="Output 4 5 5 2 2" xfId="45162" xr:uid="{F6ED860E-2416-4BAB-9958-C465F493B67E}"/>
    <cellStyle name="Output 4 5 5 3" xfId="45163" xr:uid="{A47F1DB6-9BB2-4E22-A375-4B63B6BE4011}"/>
    <cellStyle name="Output 4 5 5_Mes Actual" xfId="45164" xr:uid="{29B46464-E7D7-4A26-AF90-46BAE62824F0}"/>
    <cellStyle name="Output 4 5 6" xfId="45165" xr:uid="{B85B5D62-4F88-4E86-B506-555C7BFBA0C2}"/>
    <cellStyle name="Output 4 5 6 2" xfId="45166" xr:uid="{C1F19C41-576C-4330-BDBB-B1D36C9A8086}"/>
    <cellStyle name="Output 4 5 7" xfId="45167" xr:uid="{A07B3304-D284-4CA6-B373-728B49EE32D1}"/>
    <cellStyle name="Output 4 5_Mes Actual" xfId="45168" xr:uid="{FE79E23B-C167-4336-844A-5103D53D1F6A}"/>
    <cellStyle name="Output 4 6" xfId="45169" xr:uid="{3BF86C8E-D3D6-4D16-91FC-C142E4C83F3B}"/>
    <cellStyle name="Output 4 6 2" xfId="45170" xr:uid="{05152F1D-86F7-4DD9-8D26-948E1BED0B41}"/>
    <cellStyle name="Output 4 6 2 2" xfId="45171" xr:uid="{81252BD9-7F8B-4FF9-941B-F0C272DD773D}"/>
    <cellStyle name="Output 4 6 2 2 2" xfId="45172" xr:uid="{7DE6836A-C370-4936-B587-08312E82F57A}"/>
    <cellStyle name="Output 4 6 2 3" xfId="45173" xr:uid="{269425F0-D71C-4AE6-B69E-A7EE038EF44B}"/>
    <cellStyle name="Output 4 6 2_Mes Actual" xfId="45174" xr:uid="{C202692A-7AD5-47AF-A1D4-17E526FDC392}"/>
    <cellStyle name="Output 4 6 3" xfId="45175" xr:uid="{962C07DF-9F5D-4CF3-ADC9-A90E22E7FEBC}"/>
    <cellStyle name="Output 4 6 3 2" xfId="45176" xr:uid="{12469AA4-58C7-4577-A987-607A724BAF19}"/>
    <cellStyle name="Output 4 6 3 2 2" xfId="45177" xr:uid="{45F1ADFA-2EAD-4499-89F5-A81271A4073E}"/>
    <cellStyle name="Output 4 6 3 3" xfId="45178" xr:uid="{D33775F6-E148-4BA9-8155-E1FB51AF9003}"/>
    <cellStyle name="Output 4 6 3_Mes Actual" xfId="45179" xr:uid="{3AC00555-A026-49C5-8346-0CD038CA415A}"/>
    <cellStyle name="Output 4 6 4" xfId="45180" xr:uid="{4234C714-F379-4254-A82C-EE8591292A1C}"/>
    <cellStyle name="Output 4 6 4 2" xfId="45181" xr:uid="{8C209749-2F0F-4805-842F-AB0F9A4E3E7B}"/>
    <cellStyle name="Output 4 6 5" xfId="45182" xr:uid="{ABE28723-FCD4-4A12-9F01-7E54CA763A23}"/>
    <cellStyle name="Output 4 6 5 2" xfId="45183" xr:uid="{93BED34C-DBBF-4E52-9F34-789B0184759D}"/>
    <cellStyle name="Output 4 6 6" xfId="45184" xr:uid="{4FFDEB72-46E2-4935-A312-9E2AEE3C8523}"/>
    <cellStyle name="Output 4 6_Mes Actual" xfId="45185" xr:uid="{A8DC8AA8-033C-4F9B-8692-851AB5928D99}"/>
    <cellStyle name="Output 4 7" xfId="45186" xr:uid="{6489CF3C-4FAA-4F27-BFBB-0104B02CE73D}"/>
    <cellStyle name="Output 4 7 2" xfId="45187" xr:uid="{E886174B-9B1B-4582-AFCC-119377796AFF}"/>
    <cellStyle name="Output 4 7 2 2" xfId="45188" xr:uid="{1714C194-BD5E-4BD0-B66F-2D27FEE3B9AF}"/>
    <cellStyle name="Output 4 7 2 2 2" xfId="45189" xr:uid="{903C6A70-58B4-4795-91EF-1BBB264DFB2B}"/>
    <cellStyle name="Output 4 7 2 3" xfId="45190" xr:uid="{3CB3358B-E6CE-409F-8389-139ECEAC25EB}"/>
    <cellStyle name="Output 4 7 2_Mes Actual" xfId="45191" xr:uid="{12094426-1437-4A68-9CDB-FF4788DC585B}"/>
    <cellStyle name="Output 4 7 3" xfId="45192" xr:uid="{BFDBF7CA-F4C8-421A-8DD2-1DC30B773D7F}"/>
    <cellStyle name="Output 4 7 3 2" xfId="45193" xr:uid="{7C38D6B7-3047-42D3-A9B5-849066783C0E}"/>
    <cellStyle name="Output 4 7 3 2 2" xfId="45194" xr:uid="{C69BD196-91A7-4DDD-9F71-D4DAE34E6594}"/>
    <cellStyle name="Output 4 7 3 3" xfId="45195" xr:uid="{A7AF5750-6715-43BD-B139-DD88ED7BE011}"/>
    <cellStyle name="Output 4 7 3_Mes Actual" xfId="45196" xr:uid="{86792EEA-A2EE-46AD-A49A-650DD7D09DBD}"/>
    <cellStyle name="Output 4 7 4" xfId="45197" xr:uid="{673F3DE6-F56D-4A84-B0A1-708B790B1420}"/>
    <cellStyle name="Output 4 7 4 2" xfId="45198" xr:uid="{4D2FC198-BE60-43E7-AA3F-70E35E4CD774}"/>
    <cellStyle name="Output 4 7 5" xfId="45199" xr:uid="{2AF64DCE-AC6B-4F13-AEE2-6FE80B08813C}"/>
    <cellStyle name="Output 4 7 5 2" xfId="45200" xr:uid="{32139AFD-2489-4060-AF5D-CAF19C1E7C99}"/>
    <cellStyle name="Output 4 7 6" xfId="45201" xr:uid="{883C5080-F583-4335-A513-98457E4FA795}"/>
    <cellStyle name="Output 4 7_Mes Actual" xfId="45202" xr:uid="{494FC876-0858-443C-8415-454EEF1B1419}"/>
    <cellStyle name="Output 4 8" xfId="45203" xr:uid="{53961367-9620-42E1-B622-5A794A2D969B}"/>
    <cellStyle name="Output 4 8 2" xfId="45204" xr:uid="{F501FEAB-C241-4E70-A465-E7B92561FA5D}"/>
    <cellStyle name="Output 4 8 2 2" xfId="45205" xr:uid="{B69F75E4-FE4C-4657-9A04-C3E2A3CCA81A}"/>
    <cellStyle name="Output 4 8 3" xfId="45206" xr:uid="{B36F97DA-5AA0-441E-9BDE-CFB5B4CD55C4}"/>
    <cellStyle name="Output 4 8_Mes Actual" xfId="45207" xr:uid="{89BA9F18-BD2A-45DE-A3AA-B608F5455129}"/>
    <cellStyle name="Output 4 9" xfId="45208" xr:uid="{9E9191DF-5493-45CD-BDF2-32BB24181956}"/>
    <cellStyle name="Output 4 9 2" xfId="45209" xr:uid="{C97B41C4-36F3-4A64-B0A1-5B9E678B4125}"/>
    <cellStyle name="Output 4 9 2 2" xfId="45210" xr:uid="{D19A72C2-68D0-41EA-9590-981B40ABD726}"/>
    <cellStyle name="Output 4 9 3" xfId="45211" xr:uid="{1C1967A2-44CD-4B19-9341-8F6EF6E8EF8C}"/>
    <cellStyle name="Output 4 9_Mes Actual" xfId="45212" xr:uid="{ED9169F7-331C-4B2A-A72A-8B83CCEA22DC}"/>
    <cellStyle name="Output 4_Mes Actual" xfId="45213" xr:uid="{61DAFBD7-3544-4BD3-96AA-BE6E0626260C}"/>
    <cellStyle name="Output 5" xfId="45214" xr:uid="{832C65FF-6EBE-4E9D-84AE-3ED8F780AD56}"/>
    <cellStyle name="Output 5 10" xfId="45215" xr:uid="{9E9EF9C6-8962-4F87-BEC6-0A88B452E304}"/>
    <cellStyle name="Output 5 10 2" xfId="45216" xr:uid="{E73ECE43-F3C6-4728-B310-092F5DB79228}"/>
    <cellStyle name="Output 5 11" xfId="45217" xr:uid="{4E07C630-102D-41EC-B5FB-0E0A77BC35EC}"/>
    <cellStyle name="Output 5 2" xfId="45218" xr:uid="{F3D3E05E-BD44-4202-BC5F-BB4CAD9E78CD}"/>
    <cellStyle name="Output 5 2 2" xfId="45219" xr:uid="{88189E27-343C-487E-A1C5-25A432F62518}"/>
    <cellStyle name="Output 5 2 2 2" xfId="45220" xr:uid="{AD10DE87-59FC-4866-8021-D60B5235FBE5}"/>
    <cellStyle name="Output 5 2 2 2 2" xfId="45221" xr:uid="{F3381B82-3A8D-4402-B550-7EDCD841CE3B}"/>
    <cellStyle name="Output 5 2 2 2 2 2" xfId="45222" xr:uid="{1DB6E29E-44A3-40E2-AFA8-806A493036D6}"/>
    <cellStyle name="Output 5 2 2 2 2 2 2" xfId="45223" xr:uid="{1BEBE4AF-B91E-4F81-887E-1157978D01DC}"/>
    <cellStyle name="Output 5 2 2 2 2 3" xfId="45224" xr:uid="{C4C178C4-021F-4511-9E41-E220A0EAC735}"/>
    <cellStyle name="Output 5 2 2 2 2_Mes Actual" xfId="45225" xr:uid="{ED130B48-031F-4A9C-84CB-BD4EAE887790}"/>
    <cellStyle name="Output 5 2 2 2 3" xfId="45226" xr:uid="{6A63486D-537D-47FE-95D6-5E4DFA4F9A57}"/>
    <cellStyle name="Output 5 2 2 2 3 2" xfId="45227" xr:uid="{09FB23C3-FB20-4FCA-9565-15D2A7EF314F}"/>
    <cellStyle name="Output 5 2 2 2 3 2 2" xfId="45228" xr:uid="{7C49388B-3441-4D7A-951E-9ECC837129BD}"/>
    <cellStyle name="Output 5 2 2 2 3 3" xfId="45229" xr:uid="{FF9CF8AB-F5AB-4F3E-ABCF-70908CD5CC4C}"/>
    <cellStyle name="Output 5 2 2 2 3_Mes Actual" xfId="45230" xr:uid="{640094DD-3EED-46A1-BF92-B6CDA0012E0B}"/>
    <cellStyle name="Output 5 2 2 2 4" xfId="45231" xr:uid="{BCB3B1C9-79E8-47D0-8747-746110B8998C}"/>
    <cellStyle name="Output 5 2 2 2 4 2" xfId="45232" xr:uid="{0D58B38B-5AB0-41FA-8B30-F78ECCC602BC}"/>
    <cellStyle name="Output 5 2 2 2 5" xfId="45233" xr:uid="{43F575AE-2646-49B2-9E94-BCFD65D14A5B}"/>
    <cellStyle name="Output 5 2 2 2 5 2" xfId="45234" xr:uid="{37FC5F01-9E69-4A0B-8E07-34E5CF74FD9B}"/>
    <cellStyle name="Output 5 2 2 2 6" xfId="45235" xr:uid="{170CCC3D-4992-4B27-85EA-B25916ABE0AD}"/>
    <cellStyle name="Output 5 2 2 2_Mes Actual" xfId="45236" xr:uid="{AF8458BD-49E7-441A-A175-233F447CDB66}"/>
    <cellStyle name="Output 5 2 2 3" xfId="45237" xr:uid="{7F8160E4-26E5-44B6-B743-688260FE9DEF}"/>
    <cellStyle name="Output 5 2 2 3 2" xfId="45238" xr:uid="{A163493F-7A10-4ED6-A606-5B86197B3DB4}"/>
    <cellStyle name="Output 5 2 2 3 2 2" xfId="45239" xr:uid="{21D45A15-7EF2-49DA-929E-7FE6CFE595BA}"/>
    <cellStyle name="Output 5 2 2 3 2 2 2" xfId="45240" xr:uid="{62BA3E7D-A598-419E-B844-16E2143AD577}"/>
    <cellStyle name="Output 5 2 2 3 2 3" xfId="45241" xr:uid="{609827CC-5163-4B2C-BE4E-B26986DFFF5E}"/>
    <cellStyle name="Output 5 2 2 3 2_Mes Actual" xfId="45242" xr:uid="{FF446CA7-1586-4DF7-9B40-04CEC7AD99E1}"/>
    <cellStyle name="Output 5 2 2 3 3" xfId="45243" xr:uid="{47F0C229-5B5D-453D-B2A2-2F050D748296}"/>
    <cellStyle name="Output 5 2 2 3 3 2" xfId="45244" xr:uid="{5E059252-A5DB-4FA9-9E0E-9C0AF5525A7D}"/>
    <cellStyle name="Output 5 2 2 3 3 2 2" xfId="45245" xr:uid="{81DA3475-CB83-4090-AF82-8B833BC126E9}"/>
    <cellStyle name="Output 5 2 2 3 3 3" xfId="45246" xr:uid="{81EAC06F-8122-48AA-97BF-5039DB69EFD1}"/>
    <cellStyle name="Output 5 2 2 3 3_Mes Actual" xfId="45247" xr:uid="{E12C48ED-4DC7-446D-ADC1-5DAD0153878A}"/>
    <cellStyle name="Output 5 2 2 3 4" xfId="45248" xr:uid="{8A5FF461-BE9C-42D6-A09A-D3CC289931C9}"/>
    <cellStyle name="Output 5 2 2 3 4 2" xfId="45249" xr:uid="{4B041F09-9B88-4BB0-9A9C-E382B324A9CF}"/>
    <cellStyle name="Output 5 2 2 3 5" xfId="45250" xr:uid="{1FED94F0-1723-474D-9886-528416D37687}"/>
    <cellStyle name="Output 5 2 2 3 5 2" xfId="45251" xr:uid="{35A0CB0F-1159-4883-ACFE-EEA353D3D3C9}"/>
    <cellStyle name="Output 5 2 2 3 6" xfId="45252" xr:uid="{376E4914-9C0E-4804-B96C-2453CCC25648}"/>
    <cellStyle name="Output 5 2 2 3_Mes Actual" xfId="45253" xr:uid="{8ED2E865-5E87-4AB9-868F-5DAEF2F68E22}"/>
    <cellStyle name="Output 5 2 2 4" xfId="45254" xr:uid="{1530DFD6-C889-4F9F-BB6C-2664557E3E2E}"/>
    <cellStyle name="Output 5 2 2 4 2" xfId="45255" xr:uid="{9CF36F7C-06AA-4D8D-B954-EADD82CA6FD7}"/>
    <cellStyle name="Output 5 2 2 4 2 2" xfId="45256" xr:uid="{2EB08105-1BDB-4B7F-8425-9DAE0AF72B3F}"/>
    <cellStyle name="Output 5 2 2 4 3" xfId="45257" xr:uid="{4E386B21-5A29-46FA-A264-147CA3AA25FD}"/>
    <cellStyle name="Output 5 2 2 4_Mes Actual" xfId="45258" xr:uid="{AD3D1776-A68D-4992-9170-D0F194CC5B51}"/>
    <cellStyle name="Output 5 2 2 5" xfId="45259" xr:uid="{030AA8CD-C5D9-41A4-90A3-443FCDF4DF38}"/>
    <cellStyle name="Output 5 2 2 5 2" xfId="45260" xr:uid="{8D356A0A-9748-42D6-A1F5-84ED37F3ADE6}"/>
    <cellStyle name="Output 5 2 2 5 2 2" xfId="45261" xr:uid="{40798A16-9575-4326-B91D-7814E225386C}"/>
    <cellStyle name="Output 5 2 2 5 3" xfId="45262" xr:uid="{2536EF99-2335-48FB-B8D2-4105846D03D0}"/>
    <cellStyle name="Output 5 2 2 5_Mes Actual" xfId="45263" xr:uid="{F8643B57-DA7D-4EAB-BFF6-820F5491BB34}"/>
    <cellStyle name="Output 5 2 2 6" xfId="45264" xr:uid="{7934794C-7304-4B81-B1CA-AB0A37C54AE9}"/>
    <cellStyle name="Output 5 2 2 6 2" xfId="45265" xr:uid="{2DBF53B4-F856-4639-9A9A-540CB3AB182E}"/>
    <cellStyle name="Output 5 2 2 7" xfId="45266" xr:uid="{23A4D27A-EF86-4F16-82B8-B7D6D4B93482}"/>
    <cellStyle name="Output 5 2 2_Mes Actual" xfId="45267" xr:uid="{C083B1FE-4FB3-4298-A7A0-575C49BFE2FA}"/>
    <cellStyle name="Output 5 2 3" xfId="45268" xr:uid="{4BACC897-7480-44E6-8933-BC0DE34D3989}"/>
    <cellStyle name="Output 5 2 3 2" xfId="45269" xr:uid="{760DA0C6-ADAD-4BD6-98FD-10DF52ACDC27}"/>
    <cellStyle name="Output 5 2 3 2 2" xfId="45270" xr:uid="{3889A95E-23BF-451E-BEAE-D267E31431D6}"/>
    <cellStyle name="Output 5 2 3 2 2 2" xfId="45271" xr:uid="{8D049BCA-C723-43D0-92D3-DF6BD522346C}"/>
    <cellStyle name="Output 5 2 3 2 3" xfId="45272" xr:uid="{971CF305-4D5A-44A2-8502-FB88393D28A3}"/>
    <cellStyle name="Output 5 2 3 2_Mes Actual" xfId="45273" xr:uid="{DB18AB96-A721-4409-BA0D-3CAFB2FFEBA6}"/>
    <cellStyle name="Output 5 2 3 3" xfId="45274" xr:uid="{362CC1B7-0371-4957-B0AA-02E86AA515FC}"/>
    <cellStyle name="Output 5 2 3 3 2" xfId="45275" xr:uid="{FD00D25B-B32C-4162-BE16-EE0B18D5550F}"/>
    <cellStyle name="Output 5 2 3 3 2 2" xfId="45276" xr:uid="{2EA07F16-FB21-4C8C-B66C-040EB069AB6F}"/>
    <cellStyle name="Output 5 2 3 3 3" xfId="45277" xr:uid="{C802779A-5E6F-490C-A5ED-C524F3EB9315}"/>
    <cellStyle name="Output 5 2 3 3_Mes Actual" xfId="45278" xr:uid="{27D68943-3C43-47E6-8A12-34BE504C42A5}"/>
    <cellStyle name="Output 5 2 3 4" xfId="45279" xr:uid="{5600658A-E830-4CE2-A0E7-F22086A400EA}"/>
    <cellStyle name="Output 5 2 3 4 2" xfId="45280" xr:uid="{67BCB27A-5474-46AD-BE72-485D04C9A457}"/>
    <cellStyle name="Output 5 2 3 5" xfId="45281" xr:uid="{E4C02BF6-83B3-4D47-AD62-207AFB95C265}"/>
    <cellStyle name="Output 5 2 3 5 2" xfId="45282" xr:uid="{C69CE84B-2620-4645-A9D8-FD36F58A77DB}"/>
    <cellStyle name="Output 5 2 3 6" xfId="45283" xr:uid="{CEC6A2AB-5DEA-49D2-B50D-A240E2572178}"/>
    <cellStyle name="Output 5 2 3_Mes Actual" xfId="45284" xr:uid="{184F041A-FA6C-4DFB-BB19-E346DB89C7BA}"/>
    <cellStyle name="Output 5 2 4" xfId="45285" xr:uid="{C9ED67FA-2B75-43D3-9AD1-67E91CA5DA3E}"/>
    <cellStyle name="Output 5 2 4 2" xfId="45286" xr:uid="{CB94AE1D-879B-4D8A-B0C8-B3FAC44C933F}"/>
    <cellStyle name="Output 5 2 4 2 2" xfId="45287" xr:uid="{C5255630-8B36-469F-88F2-08D0D5B6B4FE}"/>
    <cellStyle name="Output 5 2 4 2 2 2" xfId="45288" xr:uid="{B44330FC-9A42-4064-BB75-9F17C6715778}"/>
    <cellStyle name="Output 5 2 4 2 3" xfId="45289" xr:uid="{E030D4DA-E854-4622-BEE2-15A4DC9084E6}"/>
    <cellStyle name="Output 5 2 4 2_Mes Actual" xfId="45290" xr:uid="{3F93E728-1F47-4AC9-AA0E-6C47ED713ADD}"/>
    <cellStyle name="Output 5 2 4 3" xfId="45291" xr:uid="{172DBBB7-EF91-46AE-8BF9-09285ADCE13E}"/>
    <cellStyle name="Output 5 2 4 3 2" xfId="45292" xr:uid="{2BE9DFC8-6272-4D94-B092-1605F1290979}"/>
    <cellStyle name="Output 5 2 4 3 2 2" xfId="45293" xr:uid="{3FE2214A-D651-46AB-8916-8AC20A5A0A31}"/>
    <cellStyle name="Output 5 2 4 3 3" xfId="45294" xr:uid="{0B0FD1BC-5DEC-4A2F-A40C-8D22A43FB725}"/>
    <cellStyle name="Output 5 2 4 3_Mes Actual" xfId="45295" xr:uid="{5CAF248C-9CF6-4AEA-AEF4-75DFBA236887}"/>
    <cellStyle name="Output 5 2 4 4" xfId="45296" xr:uid="{775F250F-2B9A-45AC-82AB-206BF1B70CB6}"/>
    <cellStyle name="Output 5 2 4 4 2" xfId="45297" xr:uid="{A52605AA-E7E6-4D1E-8975-39944504AF5E}"/>
    <cellStyle name="Output 5 2 4 5" xfId="45298" xr:uid="{25AE3568-6EBC-4C9D-8CE4-8D3AE7470920}"/>
    <cellStyle name="Output 5 2 4 5 2" xfId="45299" xr:uid="{C62B775A-AE42-4343-A808-F52AD51B00B1}"/>
    <cellStyle name="Output 5 2 4 6" xfId="45300" xr:uid="{D873A460-E9A5-496F-9CE9-AF22435522B4}"/>
    <cellStyle name="Output 5 2 4_Mes Actual" xfId="45301" xr:uid="{46121924-98C9-48D9-AC1B-2941869B4844}"/>
    <cellStyle name="Output 5 2 5" xfId="45302" xr:uid="{89EE6EF9-7070-48D7-B09F-878E8A481CFB}"/>
    <cellStyle name="Output 5 2 5 2" xfId="45303" xr:uid="{AF4A060E-67F3-4898-B485-E7D52F41BDF4}"/>
    <cellStyle name="Output 5 2 5 2 2" xfId="45304" xr:uid="{9AEFEEA3-0239-4198-9BC7-187ABF3D39BE}"/>
    <cellStyle name="Output 5 2 5 3" xfId="45305" xr:uid="{650E75D1-117C-4553-8558-6DC968E3F4D9}"/>
    <cellStyle name="Output 5 2 5_Mes Actual" xfId="45306" xr:uid="{C7527A07-1260-4D4A-A2BA-108A4CA29922}"/>
    <cellStyle name="Output 5 2 6" xfId="45307" xr:uid="{51AE1F65-3140-491C-91DF-BDB0A1A88B7B}"/>
    <cellStyle name="Output 5 2 6 2" xfId="45308" xr:uid="{BB6D90E0-5E63-41FC-971A-68622B75D773}"/>
    <cellStyle name="Output 5 2 6 2 2" xfId="45309" xr:uid="{DE90BB5D-5B49-4C0A-8546-6C104B65177A}"/>
    <cellStyle name="Output 5 2 6 3" xfId="45310" xr:uid="{C5F367B1-5592-4E7B-BD6E-969CDFBA74EE}"/>
    <cellStyle name="Output 5 2 6_Mes Actual" xfId="45311" xr:uid="{816C9903-D7D0-4CFD-86A4-81364280239F}"/>
    <cellStyle name="Output 5 2 7" xfId="45312" xr:uid="{DF562424-9864-4227-AD19-6EF01A111BCB}"/>
    <cellStyle name="Output 5 2 7 2" xfId="45313" xr:uid="{03CBF8CA-64BF-4E12-8227-0B7CD590789C}"/>
    <cellStyle name="Output 5 2 8" xfId="45314" xr:uid="{6D3ADBE0-92FA-4A4E-9D0F-827D13713C72}"/>
    <cellStyle name="Output 5 2_Mes Actual" xfId="45315" xr:uid="{72CDD5EA-5B5E-4087-AB99-83262CF8A803}"/>
    <cellStyle name="Output 5 3" xfId="45316" xr:uid="{9FBB5260-0234-4EF1-B830-B72B92A22A2D}"/>
    <cellStyle name="Output 5 3 2" xfId="45317" xr:uid="{C5FADF0E-5185-4266-A12A-583781B5E568}"/>
    <cellStyle name="Output 5 3 2 2" xfId="45318" xr:uid="{24D5405F-1ABF-4C58-8F0D-6C3FB6F69B10}"/>
    <cellStyle name="Output 5 3 2 2 2" xfId="45319" xr:uid="{7BF3F1B5-C698-4BB9-A352-64FEF3481ECE}"/>
    <cellStyle name="Output 5 3 2 2 2 2" xfId="45320" xr:uid="{03CF4098-5587-4997-8584-5DDB92D934EB}"/>
    <cellStyle name="Output 5 3 2 2 2 2 2" xfId="45321" xr:uid="{8E6C9AF8-4468-49D9-823C-2AEEBCD7BF46}"/>
    <cellStyle name="Output 5 3 2 2 2 3" xfId="45322" xr:uid="{0B9BCD6B-05AB-4CA7-8EC8-567928ADCDFB}"/>
    <cellStyle name="Output 5 3 2 2 2_Mes Actual" xfId="45323" xr:uid="{EFE911C8-3310-4D6A-A3B5-C1DA55A18297}"/>
    <cellStyle name="Output 5 3 2 2 3" xfId="45324" xr:uid="{809D6175-AF9F-4228-9A61-4425D1064C36}"/>
    <cellStyle name="Output 5 3 2 2 3 2" xfId="45325" xr:uid="{014AC986-0EC1-4593-9D97-FCD7C7674422}"/>
    <cellStyle name="Output 5 3 2 2 3 2 2" xfId="45326" xr:uid="{CA1229AB-5188-4C0F-9B1C-E2D0C7C3FDAA}"/>
    <cellStyle name="Output 5 3 2 2 3 3" xfId="45327" xr:uid="{9EDD0BEA-DA26-45E9-9627-1E8EECC738D0}"/>
    <cellStyle name="Output 5 3 2 2 3_Mes Actual" xfId="45328" xr:uid="{BC7AA3B4-7E2A-4C55-870A-539E78CEEC08}"/>
    <cellStyle name="Output 5 3 2 2 4" xfId="45329" xr:uid="{FEA9B0CE-0EB7-436C-BDA9-92FF307146BC}"/>
    <cellStyle name="Output 5 3 2 2 4 2" xfId="45330" xr:uid="{1EE9A50E-43F7-4F61-B660-254706597D83}"/>
    <cellStyle name="Output 5 3 2 2 5" xfId="45331" xr:uid="{99423A7B-97B2-4DE4-B2D4-9BF94A48F9AF}"/>
    <cellStyle name="Output 5 3 2 2 5 2" xfId="45332" xr:uid="{E06C75FC-180C-4635-ACCD-A8815E086607}"/>
    <cellStyle name="Output 5 3 2 2 6" xfId="45333" xr:uid="{E27E047F-AB87-4363-9713-AA222F59D831}"/>
    <cellStyle name="Output 5 3 2 2_Mes Actual" xfId="45334" xr:uid="{0F06A126-9205-4BEA-B6D0-24EE352C7329}"/>
    <cellStyle name="Output 5 3 2 3" xfId="45335" xr:uid="{53153D2F-FAD6-4EAF-B2D9-1C1657773594}"/>
    <cellStyle name="Output 5 3 2 3 2" xfId="45336" xr:uid="{EF52AC0F-479B-412F-ABEB-39A25282B61B}"/>
    <cellStyle name="Output 5 3 2 3 2 2" xfId="45337" xr:uid="{23ABB22C-7746-4305-A26A-53E0B080D7F6}"/>
    <cellStyle name="Output 5 3 2 3 2 2 2" xfId="45338" xr:uid="{5C351D9D-E026-4BC7-B6A4-3649E236E1B3}"/>
    <cellStyle name="Output 5 3 2 3 2 3" xfId="45339" xr:uid="{276F97E0-952F-440E-A3D6-00DFC9719CE9}"/>
    <cellStyle name="Output 5 3 2 3 2_Mes Actual" xfId="45340" xr:uid="{40D1B7C3-75B7-4D96-B4E7-AF2E40DE1C41}"/>
    <cellStyle name="Output 5 3 2 3 3" xfId="45341" xr:uid="{204637F4-EB53-4370-A413-5731591AF7B4}"/>
    <cellStyle name="Output 5 3 2 3 3 2" xfId="45342" xr:uid="{752E0A48-5F1D-4B92-BAF4-0A119424849F}"/>
    <cellStyle name="Output 5 3 2 3 3 2 2" xfId="45343" xr:uid="{0A27EAB5-2441-4B36-9FE8-7FCFA591CE1A}"/>
    <cellStyle name="Output 5 3 2 3 3 3" xfId="45344" xr:uid="{82551C3C-85E0-47C3-9EA6-0F639AEED93F}"/>
    <cellStyle name="Output 5 3 2 3 3_Mes Actual" xfId="45345" xr:uid="{EC76F45B-1DF8-47E4-AC55-80D94B48C9E4}"/>
    <cellStyle name="Output 5 3 2 3 4" xfId="45346" xr:uid="{0B8598C4-5B4C-4B3B-8E2E-8641878E2165}"/>
    <cellStyle name="Output 5 3 2 3 4 2" xfId="45347" xr:uid="{CF7092B6-6468-4F64-89DA-6438FC6CB8A5}"/>
    <cellStyle name="Output 5 3 2 3 5" xfId="45348" xr:uid="{72322E1F-FCCE-4498-8528-8EDB8B63A11D}"/>
    <cellStyle name="Output 5 3 2 3 5 2" xfId="45349" xr:uid="{063BBEFD-1185-4347-B597-0DABA726388D}"/>
    <cellStyle name="Output 5 3 2 3 6" xfId="45350" xr:uid="{5EF9FA57-631F-44C7-B152-45E800DF0AAF}"/>
    <cellStyle name="Output 5 3 2 3_Mes Actual" xfId="45351" xr:uid="{91DEF0DD-9C40-4080-9D23-89E8E78F4B9A}"/>
    <cellStyle name="Output 5 3 2 4" xfId="45352" xr:uid="{92B31E56-9544-41D3-AA4A-FD6332BD92A2}"/>
    <cellStyle name="Output 5 3 2 4 2" xfId="45353" xr:uid="{2675F1DE-E25D-4B52-AA85-106F331263DB}"/>
    <cellStyle name="Output 5 3 2 4 2 2" xfId="45354" xr:uid="{7E09D765-A160-4C74-998D-B0A419C7DD01}"/>
    <cellStyle name="Output 5 3 2 4 3" xfId="45355" xr:uid="{C9F68F39-3415-4EEA-A510-E3790006733B}"/>
    <cellStyle name="Output 5 3 2 4_Mes Actual" xfId="45356" xr:uid="{7B79C8E3-F1EE-4ACE-97F3-4E3E732E2A26}"/>
    <cellStyle name="Output 5 3 2 5" xfId="45357" xr:uid="{CA425E32-8206-4B2D-A5A7-2F9EDCF7F769}"/>
    <cellStyle name="Output 5 3 2 5 2" xfId="45358" xr:uid="{15A18649-3526-4265-97C0-5CD1357DC4F7}"/>
    <cellStyle name="Output 5 3 2 5 2 2" xfId="45359" xr:uid="{80535522-F3F7-413C-A958-56FA68EA1DC8}"/>
    <cellStyle name="Output 5 3 2 5 3" xfId="45360" xr:uid="{5B67C4F4-2985-49DF-B025-E99B4FA1A5CE}"/>
    <cellStyle name="Output 5 3 2 5_Mes Actual" xfId="45361" xr:uid="{BD5A498B-F4C5-4469-96F0-737701BCEDA0}"/>
    <cellStyle name="Output 5 3 2 6" xfId="45362" xr:uid="{B0A87431-75E5-47FC-9886-AE6A900147F1}"/>
    <cellStyle name="Output 5 3 2 6 2" xfId="45363" xr:uid="{164E7A3C-E7BF-41D6-8403-37298673A653}"/>
    <cellStyle name="Output 5 3 2 7" xfId="45364" xr:uid="{4721951D-9F9F-43A9-8CEE-042DCEFA0329}"/>
    <cellStyle name="Output 5 3 2_Mes Actual" xfId="45365" xr:uid="{712BCDBA-54E2-4BEC-9EFC-1CCE04B933B5}"/>
    <cellStyle name="Output 5 3 3" xfId="45366" xr:uid="{82201951-C03F-494E-8AC7-777D7472C0AC}"/>
    <cellStyle name="Output 5 3 3 2" xfId="45367" xr:uid="{2A62BDC1-C084-4799-BE4F-2C90A18FD79E}"/>
    <cellStyle name="Output 5 3 3 2 2" xfId="45368" xr:uid="{32F62250-858F-4D8E-902C-2433B9F5A834}"/>
    <cellStyle name="Output 5 3 3 2 2 2" xfId="45369" xr:uid="{3D1D5870-C24A-44DF-B492-4659EAB4F5E4}"/>
    <cellStyle name="Output 5 3 3 2 3" xfId="45370" xr:uid="{A79A5966-E458-4E00-A96C-5BA8A36C2928}"/>
    <cellStyle name="Output 5 3 3 2_Mes Actual" xfId="45371" xr:uid="{6672BC58-20F7-40F3-BFC8-545BEA1305DD}"/>
    <cellStyle name="Output 5 3 3 3" xfId="45372" xr:uid="{6297D54C-FDEF-485E-AFF0-241D374F2057}"/>
    <cellStyle name="Output 5 3 3 3 2" xfId="45373" xr:uid="{9EE3FF42-A44B-4BEE-B441-80608C682CF5}"/>
    <cellStyle name="Output 5 3 3 3 2 2" xfId="45374" xr:uid="{AD947073-5AF5-40D2-8F07-868EB6F1297B}"/>
    <cellStyle name="Output 5 3 3 3 3" xfId="45375" xr:uid="{98DEF687-4D02-4948-830F-B8BE2C05FE02}"/>
    <cellStyle name="Output 5 3 3 3_Mes Actual" xfId="45376" xr:uid="{37780D19-2635-4D11-BA8A-B76514756C3D}"/>
    <cellStyle name="Output 5 3 3 4" xfId="45377" xr:uid="{340B16BC-CBF5-4E45-BEE6-6753BCF29AE5}"/>
    <cellStyle name="Output 5 3 3 4 2" xfId="45378" xr:uid="{32A54316-B8B2-4B6D-B879-1C68BE5C3D4A}"/>
    <cellStyle name="Output 5 3 3 5" xfId="45379" xr:uid="{7B9F8B22-D115-4625-A03F-C9E16E436908}"/>
    <cellStyle name="Output 5 3 3 5 2" xfId="45380" xr:uid="{E9984246-4923-4D2D-A808-581BB4F300D1}"/>
    <cellStyle name="Output 5 3 3 6" xfId="45381" xr:uid="{744FF5FC-0952-4954-9027-5E6E5FA3793E}"/>
    <cellStyle name="Output 5 3 3_Mes Actual" xfId="45382" xr:uid="{52CEDE62-6542-424F-B756-07382FAF6BB9}"/>
    <cellStyle name="Output 5 3 4" xfId="45383" xr:uid="{F4F307B7-2F26-492B-8CEA-B05FB6B68706}"/>
    <cellStyle name="Output 5 3 4 2" xfId="45384" xr:uid="{8ED5CE6A-708E-422D-9C97-38DC16AB56C1}"/>
    <cellStyle name="Output 5 3 4 2 2" xfId="45385" xr:uid="{858016E9-8FC6-4805-BAD1-7473D7B272E6}"/>
    <cellStyle name="Output 5 3 4 2 2 2" xfId="45386" xr:uid="{A968EA28-4F61-45C0-B64C-0F7BDED79A63}"/>
    <cellStyle name="Output 5 3 4 2 3" xfId="45387" xr:uid="{C6EF296D-FD33-46B3-A204-582C2FB4BF93}"/>
    <cellStyle name="Output 5 3 4 2_Mes Actual" xfId="45388" xr:uid="{A1948280-20A1-4621-99B7-46C4D88F772D}"/>
    <cellStyle name="Output 5 3 4 3" xfId="45389" xr:uid="{E1856F18-12FD-4233-B437-B924D2F335CC}"/>
    <cellStyle name="Output 5 3 4 3 2" xfId="45390" xr:uid="{CD102272-6972-4C97-9365-16A1FD2FC1D0}"/>
    <cellStyle name="Output 5 3 4 3 2 2" xfId="45391" xr:uid="{2429B575-5D39-49BC-B7FF-84847FA1B449}"/>
    <cellStyle name="Output 5 3 4 3 3" xfId="45392" xr:uid="{9AE8914A-032B-4B35-933A-B3D3E364F85F}"/>
    <cellStyle name="Output 5 3 4 3_Mes Actual" xfId="45393" xr:uid="{77107E2F-C211-4BE6-87DE-D4D577E6443F}"/>
    <cellStyle name="Output 5 3 4 4" xfId="45394" xr:uid="{2164BDC6-0007-4D2D-AB94-72C38FB66C61}"/>
    <cellStyle name="Output 5 3 4 4 2" xfId="45395" xr:uid="{E37D596C-6D3D-4798-A57D-A1A314F4756D}"/>
    <cellStyle name="Output 5 3 4 5" xfId="45396" xr:uid="{34F6EB70-27AD-4D17-83D3-245FA39A3604}"/>
    <cellStyle name="Output 5 3 4 5 2" xfId="45397" xr:uid="{F203FB9A-9C1E-4A68-B060-072AB3BE1391}"/>
    <cellStyle name="Output 5 3 4 6" xfId="45398" xr:uid="{1768B688-DBD4-4B0B-965E-C13A637A1C03}"/>
    <cellStyle name="Output 5 3 4_Mes Actual" xfId="45399" xr:uid="{F555239D-A2B1-4D5A-9600-B074774CD1AA}"/>
    <cellStyle name="Output 5 3 5" xfId="45400" xr:uid="{E53EFD57-4653-4191-B0CF-BAD9557E0035}"/>
    <cellStyle name="Output 5 3 5 2" xfId="45401" xr:uid="{36207DC8-A8D8-4B9F-9186-9E005A7C54EE}"/>
    <cellStyle name="Output 5 3 5 2 2" xfId="45402" xr:uid="{E6A2AF57-2773-4848-A21C-AF796212ED27}"/>
    <cellStyle name="Output 5 3 5 3" xfId="45403" xr:uid="{597162D2-31B3-4BF8-822A-5658D5E3E74F}"/>
    <cellStyle name="Output 5 3 5_Mes Actual" xfId="45404" xr:uid="{372B2800-8116-4B62-989F-7C325C74FDC2}"/>
    <cellStyle name="Output 5 3 6" xfId="45405" xr:uid="{1039CE27-BC6C-4B3F-AA44-DE53448539AC}"/>
    <cellStyle name="Output 5 3 6 2" xfId="45406" xr:uid="{606AD9B5-D9D5-4F35-B0D1-F17721C322D4}"/>
    <cellStyle name="Output 5 3 6 2 2" xfId="45407" xr:uid="{C5D419C1-848D-476C-B47A-6BE6950FC35E}"/>
    <cellStyle name="Output 5 3 6 3" xfId="45408" xr:uid="{30487F4D-D960-490E-BC71-C716F285D406}"/>
    <cellStyle name="Output 5 3 6_Mes Actual" xfId="45409" xr:uid="{184F6D3B-E3A0-4FEA-9E33-79386C1521A2}"/>
    <cellStyle name="Output 5 3 7" xfId="45410" xr:uid="{56CE104C-E7B6-4009-B683-96713D0E76B0}"/>
    <cellStyle name="Output 5 3 7 2" xfId="45411" xr:uid="{1F5BAF6D-579C-4944-AB7C-FDEA7F3EAAD8}"/>
    <cellStyle name="Output 5 3 8" xfId="45412" xr:uid="{95189CDC-51B7-4727-A0C3-9636AFEEF43A}"/>
    <cellStyle name="Output 5 3_Mes Actual" xfId="45413" xr:uid="{EA5C4B57-77EF-4C5B-8E6D-F14D121A9D6E}"/>
    <cellStyle name="Output 5 4" xfId="45414" xr:uid="{5FE6B049-9D1E-492B-BD38-06B64E288F82}"/>
    <cellStyle name="Output 5 4 2" xfId="45415" xr:uid="{7129AC52-FACF-42BB-8BDF-29D6023389C7}"/>
    <cellStyle name="Output 5 4 2 2" xfId="45416" xr:uid="{7EFE8AA9-E9C6-4376-97B0-D0F25AB5CAFF}"/>
    <cellStyle name="Output 5 4 2 2 2" xfId="45417" xr:uid="{1A631AF0-1572-485A-9B84-D808079C399F}"/>
    <cellStyle name="Output 5 4 2 2 2 2" xfId="45418" xr:uid="{46EB9F62-CBA6-4BA5-9EB2-3CC749698223}"/>
    <cellStyle name="Output 5 4 2 2 3" xfId="45419" xr:uid="{29D490AE-95B4-43C4-969F-54C00D03E3E4}"/>
    <cellStyle name="Output 5 4 2 2_Mes Actual" xfId="45420" xr:uid="{A99EAD47-6BC0-4CBB-8251-7870049DDA7C}"/>
    <cellStyle name="Output 5 4 2 3" xfId="45421" xr:uid="{A19F72C9-BE04-4387-81D2-F25BFBABB904}"/>
    <cellStyle name="Output 5 4 2 3 2" xfId="45422" xr:uid="{7A4E3E1B-C57F-4BE4-B766-DBE9E5A74406}"/>
    <cellStyle name="Output 5 4 2 3 2 2" xfId="45423" xr:uid="{355E3D47-97CA-4C7A-A167-BAC088E0AAB9}"/>
    <cellStyle name="Output 5 4 2 3 3" xfId="45424" xr:uid="{53B9BEDD-BE10-4075-80CC-27B1FB752604}"/>
    <cellStyle name="Output 5 4 2 3_Mes Actual" xfId="45425" xr:uid="{1EEDE214-377F-406B-8104-2ACDCC78E6CA}"/>
    <cellStyle name="Output 5 4 2 4" xfId="45426" xr:uid="{BF167F74-E97B-4BA1-B1E3-BDB0919976BF}"/>
    <cellStyle name="Output 5 4 2 4 2" xfId="45427" xr:uid="{E4F983AE-A748-4FA0-8CF7-9AF7F0024688}"/>
    <cellStyle name="Output 5 4 2 5" xfId="45428" xr:uid="{C6ABF46C-33CD-4D97-8883-BA11B3E85FE8}"/>
    <cellStyle name="Output 5 4 2 5 2" xfId="45429" xr:uid="{46095099-33DB-4FA6-A273-8B4DEAB72E7E}"/>
    <cellStyle name="Output 5 4 2 6" xfId="45430" xr:uid="{E93C99A8-DE52-4FD3-B9BB-1A81A6513E05}"/>
    <cellStyle name="Output 5 4 2_Mes Actual" xfId="45431" xr:uid="{67FED5EB-E172-4F53-8258-D7DAD4D2AD59}"/>
    <cellStyle name="Output 5 4 3" xfId="45432" xr:uid="{D02FE0B4-5C21-4D84-851B-DF3DDE623364}"/>
    <cellStyle name="Output 5 4 3 2" xfId="45433" xr:uid="{EAC5BA51-530F-4EBB-9329-7B6426AF3DDF}"/>
    <cellStyle name="Output 5 4 3 2 2" xfId="45434" xr:uid="{E020AFDA-81C3-4879-830C-0FED71E8233F}"/>
    <cellStyle name="Output 5 4 3 2 2 2" xfId="45435" xr:uid="{8240607E-DA72-4C7D-B1F2-80537A5390C4}"/>
    <cellStyle name="Output 5 4 3 2 3" xfId="45436" xr:uid="{999DC732-4417-42A9-8B01-33FA76FF3ACC}"/>
    <cellStyle name="Output 5 4 3 2_Mes Actual" xfId="45437" xr:uid="{20BE0EE6-3F50-4F34-BA94-A6E7E8D8F737}"/>
    <cellStyle name="Output 5 4 3 3" xfId="45438" xr:uid="{114F67A1-2AD8-4411-A9FE-99D6E9A47665}"/>
    <cellStyle name="Output 5 4 3 3 2" xfId="45439" xr:uid="{35BEEABC-13DF-4457-8071-893A1305992C}"/>
    <cellStyle name="Output 5 4 3 3 2 2" xfId="45440" xr:uid="{F767EBF3-B550-489B-92EE-4DD7B959455A}"/>
    <cellStyle name="Output 5 4 3 3 3" xfId="45441" xr:uid="{4C72DD81-9E00-4912-B359-35ECA300A933}"/>
    <cellStyle name="Output 5 4 3 3_Mes Actual" xfId="45442" xr:uid="{65AD4041-81B4-406D-B6B8-60149FA4BAA9}"/>
    <cellStyle name="Output 5 4 3 4" xfId="45443" xr:uid="{8A6C60B3-7B2E-4104-B08F-70F93C02F821}"/>
    <cellStyle name="Output 5 4 3 4 2" xfId="45444" xr:uid="{A428D430-91D5-4815-9E3A-EAF923510EEB}"/>
    <cellStyle name="Output 5 4 3 5" xfId="45445" xr:uid="{D96D3AFE-F263-4F14-A050-4D6EF5C3B843}"/>
    <cellStyle name="Output 5 4 3 5 2" xfId="45446" xr:uid="{BC231523-11FB-407B-BA7F-68551DB34FDB}"/>
    <cellStyle name="Output 5 4 3 6" xfId="45447" xr:uid="{B0EC84BA-5290-4C9F-940C-0AD5E73E0832}"/>
    <cellStyle name="Output 5 4 3_Mes Actual" xfId="45448" xr:uid="{1BAC51D7-3BC9-47D1-AA74-F9106247A589}"/>
    <cellStyle name="Output 5 4 4" xfId="45449" xr:uid="{A67586C7-9854-49D5-8E8E-8A8D15BC1854}"/>
    <cellStyle name="Output 5 4 4 2" xfId="45450" xr:uid="{8DB3D283-2F89-4676-B3FF-F461FFA8FBCD}"/>
    <cellStyle name="Output 5 4 4 2 2" xfId="45451" xr:uid="{38BC4089-52BE-4277-A9DE-CE4F5EE51004}"/>
    <cellStyle name="Output 5 4 4 3" xfId="45452" xr:uid="{D6DEAFFB-03C5-452E-9945-4132D2EAD0F4}"/>
    <cellStyle name="Output 5 4 4_Mes Actual" xfId="45453" xr:uid="{A54E357E-B992-41CF-9317-DAF76DEA047F}"/>
    <cellStyle name="Output 5 4 5" xfId="45454" xr:uid="{9C14926F-8D79-46D3-A5B4-B04D3A6F0372}"/>
    <cellStyle name="Output 5 4 5 2" xfId="45455" xr:uid="{C1B0D650-0748-4B68-A816-A4106FC52CFC}"/>
    <cellStyle name="Output 5 4 5 2 2" xfId="45456" xr:uid="{1E8AAA7B-C19C-455A-A49D-E5DB05F301EF}"/>
    <cellStyle name="Output 5 4 5 3" xfId="45457" xr:uid="{3C18ECCE-F3F4-4BC7-8CB4-A88AFE3113A6}"/>
    <cellStyle name="Output 5 4 5_Mes Actual" xfId="45458" xr:uid="{03655599-B0A0-46CF-9209-C3AE0B78B551}"/>
    <cellStyle name="Output 5 4 6" xfId="45459" xr:uid="{D7CF7D76-6FC5-4072-81B9-785B7CB3C873}"/>
    <cellStyle name="Output 5 4 6 2" xfId="45460" xr:uid="{311D8734-ABB4-4E36-BA48-4B1CEB6BEF5A}"/>
    <cellStyle name="Output 5 4 7" xfId="45461" xr:uid="{74F817E1-6FA4-400D-95EB-E84B499368A9}"/>
    <cellStyle name="Output 5 4_Mes Actual" xfId="45462" xr:uid="{BCC08527-844C-42F9-A33D-22B30D2A61F6}"/>
    <cellStyle name="Output 5 5" xfId="45463" xr:uid="{AB310CDC-0D0A-402C-92A4-AAA8D5A81CE9}"/>
    <cellStyle name="Output 5 5 2" xfId="45464" xr:uid="{EBC23DE5-D442-4552-94C7-4479CC5B4164}"/>
    <cellStyle name="Output 5 5 2 2" xfId="45465" xr:uid="{5C3E0D96-03E5-404E-A827-011CB3B9674E}"/>
    <cellStyle name="Output 5 5 2 2 2" xfId="45466" xr:uid="{8962ADBD-991D-45F3-B0B6-C15F8788E639}"/>
    <cellStyle name="Output 5 5 2 2 2 2" xfId="45467" xr:uid="{05F30262-AD06-4670-A626-04956F00E740}"/>
    <cellStyle name="Output 5 5 2 2 3" xfId="45468" xr:uid="{F9721DB2-2D06-4EA4-8F43-B1DCF6D82545}"/>
    <cellStyle name="Output 5 5 2 2_Mes Actual" xfId="45469" xr:uid="{802AB99E-2F7F-4696-90F6-DB90439A0E4A}"/>
    <cellStyle name="Output 5 5 2 3" xfId="45470" xr:uid="{2C2CA0BF-FDB4-424B-BB49-6F1B17208E8B}"/>
    <cellStyle name="Output 5 5 2 3 2" xfId="45471" xr:uid="{B5F6D19C-CE31-44D1-9088-4D0F0D6D2B4C}"/>
    <cellStyle name="Output 5 5 2 3 2 2" xfId="45472" xr:uid="{2A46C7C8-265A-4F5C-BF80-37DA9E181334}"/>
    <cellStyle name="Output 5 5 2 3 3" xfId="45473" xr:uid="{CD3EF8E1-0614-4FE8-B363-B61E0373F94A}"/>
    <cellStyle name="Output 5 5 2 3_Mes Actual" xfId="45474" xr:uid="{D9115606-A61C-4A44-A162-6B289B47BFF5}"/>
    <cellStyle name="Output 5 5 2 4" xfId="45475" xr:uid="{7DA531C5-DF2B-427A-9A49-D36E7FE5F01E}"/>
    <cellStyle name="Output 5 5 2 4 2" xfId="45476" xr:uid="{465B53A1-6F61-4903-8263-4DFD2896A3FC}"/>
    <cellStyle name="Output 5 5 2 5" xfId="45477" xr:uid="{AB7995BC-56D3-4D4D-815B-D75CED5CCFAA}"/>
    <cellStyle name="Output 5 5 2 5 2" xfId="45478" xr:uid="{896E8F68-147A-4802-ACB6-BB3F6EA16066}"/>
    <cellStyle name="Output 5 5 2 6" xfId="45479" xr:uid="{960A793C-AD04-4A05-BCB2-FE3B599E3B07}"/>
    <cellStyle name="Output 5 5 2_Mes Actual" xfId="45480" xr:uid="{7B7704ED-EA27-4962-ADF6-D344006E5AF6}"/>
    <cellStyle name="Output 5 5 3" xfId="45481" xr:uid="{2B508703-B6A4-4465-833B-BC8AFB72627F}"/>
    <cellStyle name="Output 5 5 3 2" xfId="45482" xr:uid="{AAFEA33B-6FE1-47E3-9D5A-A8B4EF259315}"/>
    <cellStyle name="Output 5 5 3 2 2" xfId="45483" xr:uid="{4B636046-96B9-4020-9700-C58BEA7E9949}"/>
    <cellStyle name="Output 5 5 3 2 2 2" xfId="45484" xr:uid="{8777C04C-BABB-48EC-AA95-3B719E1878E1}"/>
    <cellStyle name="Output 5 5 3 2 3" xfId="45485" xr:uid="{40380DD5-5418-4428-A27A-D5079498C3F2}"/>
    <cellStyle name="Output 5 5 3 2_Mes Actual" xfId="45486" xr:uid="{80A14368-B0DC-45A9-8287-56CA74146AC8}"/>
    <cellStyle name="Output 5 5 3 3" xfId="45487" xr:uid="{86E5E2FB-F91E-47DE-BC50-7BB9501892CB}"/>
    <cellStyle name="Output 5 5 3 3 2" xfId="45488" xr:uid="{50A02234-CD94-4E28-BBBB-F801D6F8BFFC}"/>
    <cellStyle name="Output 5 5 3 3 2 2" xfId="45489" xr:uid="{3EC00351-5035-4A57-82DF-0EFA2BCB001E}"/>
    <cellStyle name="Output 5 5 3 3 3" xfId="45490" xr:uid="{5451B2C9-F46F-4D6A-8C34-B3BC5EC66398}"/>
    <cellStyle name="Output 5 5 3 3_Mes Actual" xfId="45491" xr:uid="{E771C732-F035-4B02-BD05-0695D2347C6E}"/>
    <cellStyle name="Output 5 5 3 4" xfId="45492" xr:uid="{847E99E1-103F-44FF-941F-93344A78F7B8}"/>
    <cellStyle name="Output 5 5 3 4 2" xfId="45493" xr:uid="{2D4567CE-7CA8-49F5-9EB0-6184ACB122AE}"/>
    <cellStyle name="Output 5 5 3 5" xfId="45494" xr:uid="{A7DA3EC8-C9C7-4871-857E-16DC71BED4FF}"/>
    <cellStyle name="Output 5 5 3 5 2" xfId="45495" xr:uid="{B138B72D-CE56-4459-8AC1-6DC411FB33F9}"/>
    <cellStyle name="Output 5 5 3 6" xfId="45496" xr:uid="{97023F15-F468-4D7D-9BAC-5C82ADC69829}"/>
    <cellStyle name="Output 5 5 3_Mes Actual" xfId="45497" xr:uid="{8E77E105-FD8A-49FE-A1AB-1328C8ABCF93}"/>
    <cellStyle name="Output 5 5 4" xfId="45498" xr:uid="{BCE48AD1-4868-448E-B2D0-197108DD4B34}"/>
    <cellStyle name="Output 5 5 4 2" xfId="45499" xr:uid="{9FE560A3-26F3-4963-AA27-25BBD46C3065}"/>
    <cellStyle name="Output 5 5 4 2 2" xfId="45500" xr:uid="{70DB9CF6-3664-40DD-94A1-27731A492B18}"/>
    <cellStyle name="Output 5 5 4 3" xfId="45501" xr:uid="{7EC547E1-FF03-4E56-92F6-77309E8B6DDA}"/>
    <cellStyle name="Output 5 5 4_Mes Actual" xfId="45502" xr:uid="{F3A4F23D-486E-4009-BDFE-041AA7380D42}"/>
    <cellStyle name="Output 5 5 5" xfId="45503" xr:uid="{30628A2E-FE84-4632-95BE-0FFC2F6D86B1}"/>
    <cellStyle name="Output 5 5 5 2" xfId="45504" xr:uid="{B714D08E-DEAF-423B-8A77-476BDBC73779}"/>
    <cellStyle name="Output 5 5 5 2 2" xfId="45505" xr:uid="{A665701D-69B2-42AB-9256-D11CECCE3D91}"/>
    <cellStyle name="Output 5 5 5 3" xfId="45506" xr:uid="{502AD3E2-8B57-468C-A97E-CEF698817CC2}"/>
    <cellStyle name="Output 5 5 5_Mes Actual" xfId="45507" xr:uid="{AAD7C722-CAD4-41A4-8C76-30B1D85B8019}"/>
    <cellStyle name="Output 5 5 6" xfId="45508" xr:uid="{02515342-E16F-46A8-8AD7-E3D66AD10F22}"/>
    <cellStyle name="Output 5 5 6 2" xfId="45509" xr:uid="{1ED3BE77-5034-4AC5-95D7-BF2511FBB66C}"/>
    <cellStyle name="Output 5 5 7" xfId="45510" xr:uid="{961DCCF8-FB1D-4460-9E9A-7BD8A3BD22CE}"/>
    <cellStyle name="Output 5 5_Mes Actual" xfId="45511" xr:uid="{B8451AB9-35EC-40B4-BBBF-66F373C02590}"/>
    <cellStyle name="Output 5 6" xfId="45512" xr:uid="{181CABD8-8FC0-4EFB-9E22-94EDEF95BECB}"/>
    <cellStyle name="Output 5 6 2" xfId="45513" xr:uid="{2CE87339-10F9-4FE1-AF61-A3EBA61C6AA7}"/>
    <cellStyle name="Output 5 6 2 2" xfId="45514" xr:uid="{8403FAC5-37DF-4105-BFA4-29F168AFC2C9}"/>
    <cellStyle name="Output 5 6 2 2 2" xfId="45515" xr:uid="{39914822-42CC-49E8-8DB3-DFA6DC992654}"/>
    <cellStyle name="Output 5 6 2 3" xfId="45516" xr:uid="{AAA36F48-5400-4372-AC5E-C204102A853E}"/>
    <cellStyle name="Output 5 6 2_Mes Actual" xfId="45517" xr:uid="{F5B241C3-CE07-4737-A237-3A2DDAE2371B}"/>
    <cellStyle name="Output 5 6 3" xfId="45518" xr:uid="{522DB104-BCEA-4855-B8F2-E0E1CA742D0A}"/>
    <cellStyle name="Output 5 6 3 2" xfId="45519" xr:uid="{A043E205-B07E-4A53-B0B9-6319C773DDE8}"/>
    <cellStyle name="Output 5 6 3 2 2" xfId="45520" xr:uid="{B83AD852-5A40-46B3-8690-795DAA87757D}"/>
    <cellStyle name="Output 5 6 3 3" xfId="45521" xr:uid="{D3669748-213F-4313-8C43-36BD0744742C}"/>
    <cellStyle name="Output 5 6 3_Mes Actual" xfId="45522" xr:uid="{734595FB-37FE-4EB8-8F22-88B6732C5EB6}"/>
    <cellStyle name="Output 5 6 4" xfId="45523" xr:uid="{18A49A50-BD2D-4A37-834D-1C41433797EC}"/>
    <cellStyle name="Output 5 6 4 2" xfId="45524" xr:uid="{4D1DDB78-9E41-4F96-B073-F6AD00EE7DD0}"/>
    <cellStyle name="Output 5 6 5" xfId="45525" xr:uid="{7BE0A7EF-CF3F-425D-9B0A-3BA9E9B583D6}"/>
    <cellStyle name="Output 5 6 5 2" xfId="45526" xr:uid="{2961724C-173F-49BD-A3AC-49BC78EA56B5}"/>
    <cellStyle name="Output 5 6 6" xfId="45527" xr:uid="{CC273E1E-1AFE-408A-A4D9-D710B87DC819}"/>
    <cellStyle name="Output 5 6_Mes Actual" xfId="45528" xr:uid="{EA7B7EC9-D7BF-4F38-8756-8AE29B99F329}"/>
    <cellStyle name="Output 5 7" xfId="45529" xr:uid="{AD554C0E-AFCE-442A-8A2F-656B8E8710B3}"/>
    <cellStyle name="Output 5 7 2" xfId="45530" xr:uid="{974D5A27-BC72-44AB-A910-88F379B482D9}"/>
    <cellStyle name="Output 5 7 2 2" xfId="45531" xr:uid="{CBE90D25-B2D1-4A60-87D7-32C43841C599}"/>
    <cellStyle name="Output 5 7 2 2 2" xfId="45532" xr:uid="{34F289EE-CBFC-4D12-869C-42FF6A4128F1}"/>
    <cellStyle name="Output 5 7 2 3" xfId="45533" xr:uid="{DDAF4C59-6A55-4F66-969B-84B00123AA15}"/>
    <cellStyle name="Output 5 7 2_Mes Actual" xfId="45534" xr:uid="{23E77F62-9DE0-4246-A86C-E4F830B1B742}"/>
    <cellStyle name="Output 5 7 3" xfId="45535" xr:uid="{3269ECD5-B1FB-4942-87B3-82F4EFE79A50}"/>
    <cellStyle name="Output 5 7 3 2" xfId="45536" xr:uid="{9166A88D-750C-43A4-A00B-78E9330F1566}"/>
    <cellStyle name="Output 5 7 3 2 2" xfId="45537" xr:uid="{64E6DF39-580B-4CB3-8CFE-E842DC148B91}"/>
    <cellStyle name="Output 5 7 3 3" xfId="45538" xr:uid="{02D617D9-83BC-4615-9C47-0D28EAB14752}"/>
    <cellStyle name="Output 5 7 3_Mes Actual" xfId="45539" xr:uid="{1A361722-F8E5-4FEA-96F0-400FF7EC54F3}"/>
    <cellStyle name="Output 5 7 4" xfId="45540" xr:uid="{D7814F24-D2FA-4B9E-83E2-BB521CA22C6D}"/>
    <cellStyle name="Output 5 7 4 2" xfId="45541" xr:uid="{984A7221-18BB-45CD-93C7-8C108D80A4E2}"/>
    <cellStyle name="Output 5 7 5" xfId="45542" xr:uid="{D5991287-47F0-4DA0-8DB5-3700BEDA1B70}"/>
    <cellStyle name="Output 5 7 5 2" xfId="45543" xr:uid="{94F14364-C2A3-45A3-BC49-AB8A4C164345}"/>
    <cellStyle name="Output 5 7 6" xfId="45544" xr:uid="{D3A288C7-F57E-4EA6-BC8C-C34554F57BB9}"/>
    <cellStyle name="Output 5 7_Mes Actual" xfId="45545" xr:uid="{6A61AC0F-4BB2-4284-92BE-23955A8DEC48}"/>
    <cellStyle name="Output 5 8" xfId="45546" xr:uid="{D855D35F-293D-4756-A0B4-4B452AB971A4}"/>
    <cellStyle name="Output 5 8 2" xfId="45547" xr:uid="{D76874D2-9A8D-4504-898F-6DAB4D5AEF76}"/>
    <cellStyle name="Output 5 8 2 2" xfId="45548" xr:uid="{B584CE0F-52E9-4A92-AC3A-D4D2C753C443}"/>
    <cellStyle name="Output 5 8 3" xfId="45549" xr:uid="{5B8C7C23-8479-4471-93AD-504B3BE25220}"/>
    <cellStyle name="Output 5 8_Mes Actual" xfId="45550" xr:uid="{7101979A-4F36-4A20-A4A3-37B6AF5B1638}"/>
    <cellStyle name="Output 5 9" xfId="45551" xr:uid="{F2FD9EBD-2663-4CDA-8AC2-444C78F67433}"/>
    <cellStyle name="Output 5 9 2" xfId="45552" xr:uid="{A91468DF-40C5-4FC8-99F3-0447319FC371}"/>
    <cellStyle name="Output 5 9 2 2" xfId="45553" xr:uid="{3EA2422E-CBFF-4D30-93BF-2F263CC4B686}"/>
    <cellStyle name="Output 5 9 3" xfId="45554" xr:uid="{A69396F8-8450-484E-8E30-C4C1EEC93852}"/>
    <cellStyle name="Output 5 9_Mes Actual" xfId="45555" xr:uid="{6D25A78A-123B-4DC8-A2AD-C1A6E856EA4B}"/>
    <cellStyle name="Output 5_Mes Actual" xfId="45556" xr:uid="{DCB340EE-C5AF-4659-B278-787D8948F892}"/>
    <cellStyle name="Output 6" xfId="45557" xr:uid="{12213229-BCD0-418A-928E-D3DD4DB051F6}"/>
    <cellStyle name="Output 6 10" xfId="45558" xr:uid="{D5A105BB-07B5-43F2-86E8-FBD970517314}"/>
    <cellStyle name="Output 6 10 2" xfId="45559" xr:uid="{8F7A7F67-5F30-4705-BD55-28B0EBFC2C40}"/>
    <cellStyle name="Output 6 11" xfId="45560" xr:uid="{2D558DCC-7D73-409B-9658-6F5D79FA2B6D}"/>
    <cellStyle name="Output 6 2" xfId="45561" xr:uid="{FD02A25C-EB82-478A-A315-1EBC6DC07F77}"/>
    <cellStyle name="Output 6 2 2" xfId="45562" xr:uid="{0E01A601-498C-4F6D-A83E-FD6513383D4B}"/>
    <cellStyle name="Output 6 2 2 2" xfId="45563" xr:uid="{63C69990-AD80-40F6-AB23-1B03FBE5C6A0}"/>
    <cellStyle name="Output 6 2 2 2 2" xfId="45564" xr:uid="{ADE64ABD-24EC-4144-8050-C4405D41E6CE}"/>
    <cellStyle name="Output 6 2 2 2 2 2" xfId="45565" xr:uid="{EDE12291-8420-4933-B792-D399B710A7E4}"/>
    <cellStyle name="Output 6 2 2 2 2 2 2" xfId="45566" xr:uid="{1E87354B-98DC-424D-9905-66717DF8C777}"/>
    <cellStyle name="Output 6 2 2 2 2 3" xfId="45567" xr:uid="{CD50C457-1455-457A-913F-030525E4A706}"/>
    <cellStyle name="Output 6 2 2 2 2_Mes Actual" xfId="45568" xr:uid="{9048BDEB-ECAA-46AB-BA32-2B9AA61F70E1}"/>
    <cellStyle name="Output 6 2 2 2 3" xfId="45569" xr:uid="{54B6DB7F-3BED-4924-ADA6-44BE432B3A48}"/>
    <cellStyle name="Output 6 2 2 2 3 2" xfId="45570" xr:uid="{0AEB8493-061A-4836-A9C9-F6B768D5FFA2}"/>
    <cellStyle name="Output 6 2 2 2 3 2 2" xfId="45571" xr:uid="{3A9A1C90-CAEE-4D1A-B8DF-A48C6AFD65EC}"/>
    <cellStyle name="Output 6 2 2 2 3 3" xfId="45572" xr:uid="{DD0A9761-9D28-4E7B-9A97-64B64880827E}"/>
    <cellStyle name="Output 6 2 2 2 3_Mes Actual" xfId="45573" xr:uid="{3DC4A580-8BE3-4A76-842A-CFAB60D88F59}"/>
    <cellStyle name="Output 6 2 2 2 4" xfId="45574" xr:uid="{730DC5BE-4A4A-4E39-8968-5B49B1754310}"/>
    <cellStyle name="Output 6 2 2 2 4 2" xfId="45575" xr:uid="{178D3347-9116-4BA4-BD7A-1B1D3FA6E34F}"/>
    <cellStyle name="Output 6 2 2 2 5" xfId="45576" xr:uid="{06CEF9CB-FC17-4A8B-87A3-F8D7C7170CCA}"/>
    <cellStyle name="Output 6 2 2 2 5 2" xfId="45577" xr:uid="{C0880C5A-76DC-4597-BF69-3FA74CA04DC8}"/>
    <cellStyle name="Output 6 2 2 2 6" xfId="45578" xr:uid="{043B40E3-8718-4009-BC94-CA0AE6874908}"/>
    <cellStyle name="Output 6 2 2 2_Mes Actual" xfId="45579" xr:uid="{0A3C9326-DC25-4955-893F-78FFFE98D72E}"/>
    <cellStyle name="Output 6 2 2 3" xfId="45580" xr:uid="{64E51F5F-B87F-40FC-9274-D99AB2C42D17}"/>
    <cellStyle name="Output 6 2 2 3 2" xfId="45581" xr:uid="{3E3A7C6A-E453-4BED-80C5-26F636EA0D0B}"/>
    <cellStyle name="Output 6 2 2 3 2 2" xfId="45582" xr:uid="{CBB4CED9-2C8B-4F34-B25F-7D51C1CD01C9}"/>
    <cellStyle name="Output 6 2 2 3 2 2 2" xfId="45583" xr:uid="{6CD73A92-5D07-48F4-8CEA-D9F17ADCE7A5}"/>
    <cellStyle name="Output 6 2 2 3 2 3" xfId="45584" xr:uid="{F9492051-A2F3-4461-A5FF-D0D7E9351124}"/>
    <cellStyle name="Output 6 2 2 3 2_Mes Actual" xfId="45585" xr:uid="{B7B02103-BD8F-4710-B8A0-969554C99CD1}"/>
    <cellStyle name="Output 6 2 2 3 3" xfId="45586" xr:uid="{B492FD20-6326-4B04-856C-7A9133D51722}"/>
    <cellStyle name="Output 6 2 2 3 3 2" xfId="45587" xr:uid="{4C4CCC73-C24C-4441-9283-11C71ED1E429}"/>
    <cellStyle name="Output 6 2 2 3 3 2 2" xfId="45588" xr:uid="{08DE9E2C-61D5-4043-B644-6B6EAB46C1CD}"/>
    <cellStyle name="Output 6 2 2 3 3 3" xfId="45589" xr:uid="{AF85C1ED-A515-449B-AB84-09968E584056}"/>
    <cellStyle name="Output 6 2 2 3 3_Mes Actual" xfId="45590" xr:uid="{9DC32193-1143-4B07-A3C0-DF0858F4E52D}"/>
    <cellStyle name="Output 6 2 2 3 4" xfId="45591" xr:uid="{7A9CF89D-1695-4190-907C-CDA954C1226E}"/>
    <cellStyle name="Output 6 2 2 3 4 2" xfId="45592" xr:uid="{95FE9403-021F-40D7-B658-CEC28C7A5AEA}"/>
    <cellStyle name="Output 6 2 2 3 5" xfId="45593" xr:uid="{7FFBAFB3-09B7-4EB1-BB47-9DD3DF93EC36}"/>
    <cellStyle name="Output 6 2 2 3 5 2" xfId="45594" xr:uid="{F3194CC6-8AC8-4B5C-9AF0-F6F8357490EB}"/>
    <cellStyle name="Output 6 2 2 3 6" xfId="45595" xr:uid="{34A67646-305E-48E7-9899-F44C0F67EA15}"/>
    <cellStyle name="Output 6 2 2 3_Mes Actual" xfId="45596" xr:uid="{81983351-93B0-4105-827E-463F5A2B1D53}"/>
    <cellStyle name="Output 6 2 2 4" xfId="45597" xr:uid="{3E3A62FB-3292-4829-8B55-7FB546B39927}"/>
    <cellStyle name="Output 6 2 2 4 2" xfId="45598" xr:uid="{0BD965AC-40A3-49B0-A092-7170174650B2}"/>
    <cellStyle name="Output 6 2 2 4 2 2" xfId="45599" xr:uid="{93E27563-E578-4F55-ABB6-1ED33623AF18}"/>
    <cellStyle name="Output 6 2 2 4 3" xfId="45600" xr:uid="{23B32EC4-4943-4828-9566-A6BD232F74D5}"/>
    <cellStyle name="Output 6 2 2 4_Mes Actual" xfId="45601" xr:uid="{3C8C123D-A43B-42AE-84BE-D52A8A6A15A8}"/>
    <cellStyle name="Output 6 2 2 5" xfId="45602" xr:uid="{29A89B34-C2D7-4FA3-B984-18E9D212B11B}"/>
    <cellStyle name="Output 6 2 2 5 2" xfId="45603" xr:uid="{1BBE46B5-5B0E-4B30-B34C-61AB30527B8A}"/>
    <cellStyle name="Output 6 2 2 5 2 2" xfId="45604" xr:uid="{EFAB04D8-F75A-4BE5-92CA-2AEBDD65BF77}"/>
    <cellStyle name="Output 6 2 2 5 3" xfId="45605" xr:uid="{C75ED779-A7B0-4E70-BE66-4A951FD03DAF}"/>
    <cellStyle name="Output 6 2 2 5_Mes Actual" xfId="45606" xr:uid="{95EA8505-94D5-445A-894B-785B1BB895E1}"/>
    <cellStyle name="Output 6 2 2 6" xfId="45607" xr:uid="{89F07FBE-11C6-49A0-9AB4-880E6A9FC530}"/>
    <cellStyle name="Output 6 2 2 6 2" xfId="45608" xr:uid="{E2F872E4-291F-4A1B-9DE1-9C94503B8CFF}"/>
    <cellStyle name="Output 6 2 2 7" xfId="45609" xr:uid="{219D40C6-9661-4C26-BA43-254047FC22AC}"/>
    <cellStyle name="Output 6 2 2_Mes Actual" xfId="45610" xr:uid="{1F992D4E-A85D-4B8A-8A64-8829B36506C7}"/>
    <cellStyle name="Output 6 2 3" xfId="45611" xr:uid="{76EB4373-E6AF-4C54-B807-F604B19FE969}"/>
    <cellStyle name="Output 6 2 3 2" xfId="45612" xr:uid="{E21E3052-46C4-46E5-AB97-AEA88D0C1395}"/>
    <cellStyle name="Output 6 2 3 2 2" xfId="45613" xr:uid="{3198D7C1-4974-4B0A-AB11-28E979DD2FDA}"/>
    <cellStyle name="Output 6 2 3 2 2 2" xfId="45614" xr:uid="{4F2079BE-FED1-4B51-B5A0-89794D991655}"/>
    <cellStyle name="Output 6 2 3 2 3" xfId="45615" xr:uid="{6EDEAF1A-4CCE-4A86-B5DC-2FB09E00725E}"/>
    <cellStyle name="Output 6 2 3 2_Mes Actual" xfId="45616" xr:uid="{0DD10A0F-8C0E-4C4F-9069-86DE5A9591F0}"/>
    <cellStyle name="Output 6 2 3 3" xfId="45617" xr:uid="{29820FC3-9136-4AEA-BC4C-B2B6CBDA5C9F}"/>
    <cellStyle name="Output 6 2 3 3 2" xfId="45618" xr:uid="{E268693F-7068-49FD-8060-F1EE645E87F7}"/>
    <cellStyle name="Output 6 2 3 3 2 2" xfId="45619" xr:uid="{38F6F695-824D-45C7-8877-23797DFE1CE7}"/>
    <cellStyle name="Output 6 2 3 3 3" xfId="45620" xr:uid="{70D08A7F-8F41-4201-8493-8F2D837634DC}"/>
    <cellStyle name="Output 6 2 3 3_Mes Actual" xfId="45621" xr:uid="{14B33AD2-A7B4-4B58-A35E-6F3BCC13785B}"/>
    <cellStyle name="Output 6 2 3 4" xfId="45622" xr:uid="{A75BF0D6-C120-4D19-B6EC-6DAECE232618}"/>
    <cellStyle name="Output 6 2 3 4 2" xfId="45623" xr:uid="{3CE129DE-97D8-4D65-A0E7-B02B7D5C24C0}"/>
    <cellStyle name="Output 6 2 3 5" xfId="45624" xr:uid="{0083B5B4-1B28-42AD-9217-27EC6E559BFF}"/>
    <cellStyle name="Output 6 2 3 5 2" xfId="45625" xr:uid="{3288BC28-134A-4877-A522-A5647BE409DC}"/>
    <cellStyle name="Output 6 2 3 6" xfId="45626" xr:uid="{08C6A922-CC28-427C-A54A-95D5ACC3D119}"/>
    <cellStyle name="Output 6 2 3_Mes Actual" xfId="45627" xr:uid="{4FA0B67B-905A-4BF8-AC88-9F96BC646C2D}"/>
    <cellStyle name="Output 6 2 4" xfId="45628" xr:uid="{826F7708-D6FD-4F47-8067-5EC8CD3D50D3}"/>
    <cellStyle name="Output 6 2 4 2" xfId="45629" xr:uid="{53C5B5AB-7658-4BD9-A976-5D17277FF65F}"/>
    <cellStyle name="Output 6 2 4 2 2" xfId="45630" xr:uid="{33F53F85-FD3B-473F-9D17-3927C7CFAE3B}"/>
    <cellStyle name="Output 6 2 4 2 2 2" xfId="45631" xr:uid="{7DEED203-DE04-4E30-8FB5-95C30C5A9B11}"/>
    <cellStyle name="Output 6 2 4 2 3" xfId="45632" xr:uid="{822FA6E1-C12D-42B0-8777-FFBBD318FA50}"/>
    <cellStyle name="Output 6 2 4 2_Mes Actual" xfId="45633" xr:uid="{52C4802F-EBF3-47CA-94CD-E2AE2D6EE6FC}"/>
    <cellStyle name="Output 6 2 4 3" xfId="45634" xr:uid="{ABD613B8-DD97-420D-B001-F6BA5F3EC861}"/>
    <cellStyle name="Output 6 2 4 3 2" xfId="45635" xr:uid="{9E302A46-C3E2-479F-B9DB-20DD2C9D131F}"/>
    <cellStyle name="Output 6 2 4 3 2 2" xfId="45636" xr:uid="{177AE6DC-4C2C-4A27-998C-668517AB05F9}"/>
    <cellStyle name="Output 6 2 4 3 3" xfId="45637" xr:uid="{07666441-DC46-4293-81B8-2E0BA5A569CB}"/>
    <cellStyle name="Output 6 2 4 3_Mes Actual" xfId="45638" xr:uid="{98B1949B-226F-46D0-851C-A02125F6B03B}"/>
    <cellStyle name="Output 6 2 4 4" xfId="45639" xr:uid="{FB2F735C-FC32-4F43-8579-4B08B4682DF2}"/>
    <cellStyle name="Output 6 2 4 4 2" xfId="45640" xr:uid="{FDF3FF0A-8369-4DD2-BE7B-4CF9DAE56F84}"/>
    <cellStyle name="Output 6 2 4 5" xfId="45641" xr:uid="{6B65D500-18D8-48B1-BD1C-CE8BC35774D6}"/>
    <cellStyle name="Output 6 2 4 5 2" xfId="45642" xr:uid="{1DB4077D-05C4-42BB-8C2E-3DD71FA59660}"/>
    <cellStyle name="Output 6 2 4 6" xfId="45643" xr:uid="{CAF002F5-BC10-4AC0-B7AE-347930DE5EB6}"/>
    <cellStyle name="Output 6 2 4_Mes Actual" xfId="45644" xr:uid="{D61D8053-9EBD-4BD1-B38A-01C471D7D884}"/>
    <cellStyle name="Output 6 2 5" xfId="45645" xr:uid="{DB9565C0-07EF-4553-BEE9-A3C461F09039}"/>
    <cellStyle name="Output 6 2 5 2" xfId="45646" xr:uid="{66F0837A-92A9-45BF-BDD3-AE7D15C5C35F}"/>
    <cellStyle name="Output 6 2 5 2 2" xfId="45647" xr:uid="{25243917-B355-44AD-A574-B85C2901B3FB}"/>
    <cellStyle name="Output 6 2 5 3" xfId="45648" xr:uid="{AE50D6A2-61E8-40F9-BE62-340F5161B9B3}"/>
    <cellStyle name="Output 6 2 5_Mes Actual" xfId="45649" xr:uid="{035E7EF2-0545-4309-8B02-436C7EAA9169}"/>
    <cellStyle name="Output 6 2 6" xfId="45650" xr:uid="{845B2FB0-9949-4625-9A34-DEFDD0976989}"/>
    <cellStyle name="Output 6 2 6 2" xfId="45651" xr:uid="{9221199F-9E98-4B0A-9D4A-D9EEB219BD8C}"/>
    <cellStyle name="Output 6 2 6 2 2" xfId="45652" xr:uid="{985C9324-5A7A-4885-8BC6-DEFA10AD03A1}"/>
    <cellStyle name="Output 6 2 6 3" xfId="45653" xr:uid="{B9F3138D-BD31-44EF-803F-84ABA618CEC2}"/>
    <cellStyle name="Output 6 2 6_Mes Actual" xfId="45654" xr:uid="{9768388F-D4AC-4C07-932B-FB7C38CC3208}"/>
    <cellStyle name="Output 6 2 7" xfId="45655" xr:uid="{FD73C6BB-6E9C-4430-A7DA-860367D90A7F}"/>
    <cellStyle name="Output 6 2 7 2" xfId="45656" xr:uid="{693DF770-567B-49D7-9263-278511EB48BB}"/>
    <cellStyle name="Output 6 2 8" xfId="45657" xr:uid="{5C893979-B2AF-4FB0-8D2F-336D5A9845B5}"/>
    <cellStyle name="Output 6 2_Mes Actual" xfId="45658" xr:uid="{413871B1-66B6-4E72-81BB-820923547374}"/>
    <cellStyle name="Output 6 3" xfId="45659" xr:uid="{AA69CFCD-FE92-4581-B4D9-194AED4864C6}"/>
    <cellStyle name="Output 6 3 2" xfId="45660" xr:uid="{B2EFE823-26A2-4939-94DB-D89D24FE4315}"/>
    <cellStyle name="Output 6 3 2 2" xfId="45661" xr:uid="{F5E6A923-6076-445E-A805-7E96D7CCACD4}"/>
    <cellStyle name="Output 6 3 2 2 2" xfId="45662" xr:uid="{88E41F3C-12AD-49F4-B5F1-618E8484EB78}"/>
    <cellStyle name="Output 6 3 2 2 2 2" xfId="45663" xr:uid="{3C5050EE-AD53-48CA-9056-AED96C5DA1DA}"/>
    <cellStyle name="Output 6 3 2 2 2 2 2" xfId="45664" xr:uid="{9C5EECE0-C505-4B47-8891-C6F1FC8AB991}"/>
    <cellStyle name="Output 6 3 2 2 2 3" xfId="45665" xr:uid="{719552AD-DB02-427F-9E5D-382AB768FCDE}"/>
    <cellStyle name="Output 6 3 2 2 2_Mes Actual" xfId="45666" xr:uid="{326917AE-D86E-43E3-AB0B-7D04DA67B5A8}"/>
    <cellStyle name="Output 6 3 2 2 3" xfId="45667" xr:uid="{4B493D2B-EB65-4FAB-ABC6-32CB5F254849}"/>
    <cellStyle name="Output 6 3 2 2 3 2" xfId="45668" xr:uid="{77D5CC06-21B9-4480-841D-1478F7591CF0}"/>
    <cellStyle name="Output 6 3 2 2 3 2 2" xfId="45669" xr:uid="{C5A9D184-91C8-4784-8E6F-43C178E10550}"/>
    <cellStyle name="Output 6 3 2 2 3 3" xfId="45670" xr:uid="{6137841B-3ECE-405A-8678-D6F26932FFA6}"/>
    <cellStyle name="Output 6 3 2 2 3_Mes Actual" xfId="45671" xr:uid="{D3B0674B-F11B-4587-9416-667E96FDCA74}"/>
    <cellStyle name="Output 6 3 2 2 4" xfId="45672" xr:uid="{612C1DAE-F8F2-4A7E-9F12-FADAE4E98AE3}"/>
    <cellStyle name="Output 6 3 2 2 4 2" xfId="45673" xr:uid="{EB0147A3-FE36-485D-946C-3D7B39BE213A}"/>
    <cellStyle name="Output 6 3 2 2 5" xfId="45674" xr:uid="{185570B3-7D63-43CB-92F9-30BD1CEF2372}"/>
    <cellStyle name="Output 6 3 2 2 5 2" xfId="45675" xr:uid="{D86DA049-2848-474B-B842-173AF2FACACF}"/>
    <cellStyle name="Output 6 3 2 2 6" xfId="45676" xr:uid="{96005D32-0C5B-4A62-A011-DE763B086041}"/>
    <cellStyle name="Output 6 3 2 2_Mes Actual" xfId="45677" xr:uid="{F2EFE3F3-8FC8-491F-B925-AEF9343DFA69}"/>
    <cellStyle name="Output 6 3 2 3" xfId="45678" xr:uid="{820EB77D-EA33-42D5-B1F9-12797305680B}"/>
    <cellStyle name="Output 6 3 2 3 2" xfId="45679" xr:uid="{B951D4F5-C6F9-4C6E-B6AC-E10096B9E897}"/>
    <cellStyle name="Output 6 3 2 3 2 2" xfId="45680" xr:uid="{BB246314-B54E-4BE5-9150-D234511C572C}"/>
    <cellStyle name="Output 6 3 2 3 2 2 2" xfId="45681" xr:uid="{4313D5A0-208A-4CA0-A1A3-86BC0F84D54C}"/>
    <cellStyle name="Output 6 3 2 3 2 3" xfId="45682" xr:uid="{1354063A-B532-410A-903C-39258EC61692}"/>
    <cellStyle name="Output 6 3 2 3 2_Mes Actual" xfId="45683" xr:uid="{594D889F-B2B1-4E9D-886B-FCABC4BB51AC}"/>
    <cellStyle name="Output 6 3 2 3 3" xfId="45684" xr:uid="{E62B2E01-FE51-4B4A-A0A8-AD9BD9117018}"/>
    <cellStyle name="Output 6 3 2 3 3 2" xfId="45685" xr:uid="{0295469C-9B31-40E2-95C6-791D8C4B4B3E}"/>
    <cellStyle name="Output 6 3 2 3 3 2 2" xfId="45686" xr:uid="{0D7940B9-643B-4586-B4AF-AD485088AAA7}"/>
    <cellStyle name="Output 6 3 2 3 3 3" xfId="45687" xr:uid="{4C0E3A75-8EB4-42B4-8943-5DE99473AEB9}"/>
    <cellStyle name="Output 6 3 2 3 3_Mes Actual" xfId="45688" xr:uid="{843EF2F5-F661-4CF2-8924-BC5D0322D87A}"/>
    <cellStyle name="Output 6 3 2 3 4" xfId="45689" xr:uid="{43A24CCA-5F5D-4DA2-9FA6-3218F3772573}"/>
    <cellStyle name="Output 6 3 2 3 4 2" xfId="45690" xr:uid="{18E84A78-E5DB-49E1-9226-E6F764D7CFC0}"/>
    <cellStyle name="Output 6 3 2 3 5" xfId="45691" xr:uid="{ADE58356-0B16-42A4-AA6D-A5143AE6C075}"/>
    <cellStyle name="Output 6 3 2 3 5 2" xfId="45692" xr:uid="{9BF48301-1645-4655-BF60-63D24D426EAE}"/>
    <cellStyle name="Output 6 3 2 3 6" xfId="45693" xr:uid="{D71EF406-9CE5-4B94-9CA5-4633C52A3605}"/>
    <cellStyle name="Output 6 3 2 3_Mes Actual" xfId="45694" xr:uid="{F3CFA4EA-A464-4934-BA94-747FB8EC4A50}"/>
    <cellStyle name="Output 6 3 2 4" xfId="45695" xr:uid="{9FC50FE6-90DE-4F2A-8E6D-24C1CBF60B4D}"/>
    <cellStyle name="Output 6 3 2 4 2" xfId="45696" xr:uid="{98A94FCE-BEBE-4B87-8932-AD3FD92E68D7}"/>
    <cellStyle name="Output 6 3 2 4 2 2" xfId="45697" xr:uid="{1C9DE39E-5CBD-48CF-96B4-F2873812EF81}"/>
    <cellStyle name="Output 6 3 2 4 3" xfId="45698" xr:uid="{1746A8A8-AA47-46A0-9B13-94A2E73F1870}"/>
    <cellStyle name="Output 6 3 2 4_Mes Actual" xfId="45699" xr:uid="{133CB6E5-77E6-4B99-A4C7-0003B42D6A89}"/>
    <cellStyle name="Output 6 3 2 5" xfId="45700" xr:uid="{5B81C9DB-B31D-4928-B47C-5E2CDDD867D3}"/>
    <cellStyle name="Output 6 3 2 5 2" xfId="45701" xr:uid="{52E30261-E511-421F-8E74-8E385F7701FA}"/>
    <cellStyle name="Output 6 3 2 5 2 2" xfId="45702" xr:uid="{9ABF3592-28FE-4021-A7A1-90D8AC9B4048}"/>
    <cellStyle name="Output 6 3 2 5 3" xfId="45703" xr:uid="{37DCF8FE-4A0D-461D-83DB-B7AC308772F0}"/>
    <cellStyle name="Output 6 3 2 5_Mes Actual" xfId="45704" xr:uid="{1651513B-ACF5-4AF5-B8E1-753CCA571D18}"/>
    <cellStyle name="Output 6 3 2 6" xfId="45705" xr:uid="{9CB4B797-0029-4E78-9B15-D83B309809B3}"/>
    <cellStyle name="Output 6 3 2 6 2" xfId="45706" xr:uid="{DC4B47E3-9E35-4AD8-AE24-73C661474FB7}"/>
    <cellStyle name="Output 6 3 2 7" xfId="45707" xr:uid="{FA8CB12C-00C3-43D8-94F7-E3EF3777EF79}"/>
    <cellStyle name="Output 6 3 2_Mes Actual" xfId="45708" xr:uid="{58A2FB4C-EBCE-4C7C-B677-428AEA16BC93}"/>
    <cellStyle name="Output 6 3 3" xfId="45709" xr:uid="{1AE91109-66A6-415D-8015-089DDF066A3D}"/>
    <cellStyle name="Output 6 3 3 2" xfId="45710" xr:uid="{521E1CD2-B0B2-4B75-97F9-D804D7357DD5}"/>
    <cellStyle name="Output 6 3 3 2 2" xfId="45711" xr:uid="{7686E07A-C46C-4291-8056-97211A5E6611}"/>
    <cellStyle name="Output 6 3 3 2 2 2" xfId="45712" xr:uid="{C353DDA5-4FD8-4551-A25C-0EC52B3930BE}"/>
    <cellStyle name="Output 6 3 3 2 3" xfId="45713" xr:uid="{181B212B-99E8-4600-970E-804284944E20}"/>
    <cellStyle name="Output 6 3 3 2_Mes Actual" xfId="45714" xr:uid="{EBD10A37-2AE5-4FEE-951B-84807A15FF80}"/>
    <cellStyle name="Output 6 3 3 3" xfId="45715" xr:uid="{BDCA6159-4F8E-4558-999B-8E17B84BEDCC}"/>
    <cellStyle name="Output 6 3 3 3 2" xfId="45716" xr:uid="{E2F98991-BDA4-4D71-8F17-6DFFEE67BB28}"/>
    <cellStyle name="Output 6 3 3 3 2 2" xfId="45717" xr:uid="{9A76E0BD-C2CF-4145-8347-E05BA9916304}"/>
    <cellStyle name="Output 6 3 3 3 3" xfId="45718" xr:uid="{A679FD8E-D418-4AEB-BBCD-25509EF793ED}"/>
    <cellStyle name="Output 6 3 3 3_Mes Actual" xfId="45719" xr:uid="{27C1A9DF-0BC1-4C4D-8D29-1B36A5844590}"/>
    <cellStyle name="Output 6 3 3 4" xfId="45720" xr:uid="{2AB20A2F-0310-4B34-9FC6-3BC75DC369EE}"/>
    <cellStyle name="Output 6 3 3 4 2" xfId="45721" xr:uid="{D871D93F-63A9-4D56-86BE-EDC186FFFFDA}"/>
    <cellStyle name="Output 6 3 3 5" xfId="45722" xr:uid="{369CB4EA-C835-42F7-82C4-501D7EB00827}"/>
    <cellStyle name="Output 6 3 3 5 2" xfId="45723" xr:uid="{4931C465-8AA1-45C6-8592-1A9A7724DF4A}"/>
    <cellStyle name="Output 6 3 3 6" xfId="45724" xr:uid="{740E70CF-D842-4CAE-AD3F-080E551F3349}"/>
    <cellStyle name="Output 6 3 3_Mes Actual" xfId="45725" xr:uid="{FE40BECE-50B3-4F87-BAD4-3F94398A5C39}"/>
    <cellStyle name="Output 6 3 4" xfId="45726" xr:uid="{452CA8BA-6558-46C2-B6FD-22BA6F65EF2C}"/>
    <cellStyle name="Output 6 3 4 2" xfId="45727" xr:uid="{5DEA1110-6487-409D-B675-94F112B4756C}"/>
    <cellStyle name="Output 6 3 4 2 2" xfId="45728" xr:uid="{98630C53-7E28-4B80-A17C-5F341CE34034}"/>
    <cellStyle name="Output 6 3 4 2 2 2" xfId="45729" xr:uid="{1DE4BF70-FE42-4B9A-99F9-1D1C3E65BF2C}"/>
    <cellStyle name="Output 6 3 4 2 3" xfId="45730" xr:uid="{D3382914-A288-491C-A281-86F735A9BC14}"/>
    <cellStyle name="Output 6 3 4 2_Mes Actual" xfId="45731" xr:uid="{AB47240A-2F61-4C10-8345-5C007BB4FDA1}"/>
    <cellStyle name="Output 6 3 4 3" xfId="45732" xr:uid="{E3CB9E13-B28D-43D4-8691-A961D1306D78}"/>
    <cellStyle name="Output 6 3 4 3 2" xfId="45733" xr:uid="{80D20F1C-9B08-4246-A625-17A8A1EFC040}"/>
    <cellStyle name="Output 6 3 4 3 2 2" xfId="45734" xr:uid="{CD46D708-6C03-44E5-B289-2CAD14CF0108}"/>
    <cellStyle name="Output 6 3 4 3 3" xfId="45735" xr:uid="{5037CCB2-B7F0-4910-A7E4-B12A63479CE8}"/>
    <cellStyle name="Output 6 3 4 3_Mes Actual" xfId="45736" xr:uid="{D97E6589-763A-4EB2-96F5-DB763D3C80B4}"/>
    <cellStyle name="Output 6 3 4 4" xfId="45737" xr:uid="{225B0CB3-FE2A-4AB2-AFCA-AD2310291DDF}"/>
    <cellStyle name="Output 6 3 4 4 2" xfId="45738" xr:uid="{E1ECE804-972C-4A56-9B6A-921E52210E34}"/>
    <cellStyle name="Output 6 3 4 5" xfId="45739" xr:uid="{4C4C0C53-37BE-4AA5-9E32-AD0AE5D820F8}"/>
    <cellStyle name="Output 6 3 4 5 2" xfId="45740" xr:uid="{448FCA0C-702C-4DD9-8DD7-24B4A9770619}"/>
    <cellStyle name="Output 6 3 4 6" xfId="45741" xr:uid="{55B15574-6963-476F-82FF-96F685BB3B39}"/>
    <cellStyle name="Output 6 3 4_Mes Actual" xfId="45742" xr:uid="{41B5BD92-FB63-4AA6-93E3-DFE0017DB1B9}"/>
    <cellStyle name="Output 6 3 5" xfId="45743" xr:uid="{E55AD714-C709-4448-B2F3-31FD6376CA72}"/>
    <cellStyle name="Output 6 3 5 2" xfId="45744" xr:uid="{65B3B883-6644-4C17-8B4B-085538FD1C2F}"/>
    <cellStyle name="Output 6 3 5 2 2" xfId="45745" xr:uid="{5ACE7BD8-7F8C-4F60-A004-60974835AC6F}"/>
    <cellStyle name="Output 6 3 5 3" xfId="45746" xr:uid="{54121EDA-46D5-4236-A606-C99007B42B71}"/>
    <cellStyle name="Output 6 3 5_Mes Actual" xfId="45747" xr:uid="{E4B203E2-06F7-41CB-AB01-21FDEFF3795F}"/>
    <cellStyle name="Output 6 3 6" xfId="45748" xr:uid="{0352FBB0-7964-4029-8FFF-73411A3D5440}"/>
    <cellStyle name="Output 6 3 6 2" xfId="45749" xr:uid="{0C9C6EBA-626E-4D8C-9204-92E8E38F081B}"/>
    <cellStyle name="Output 6 3 6 2 2" xfId="45750" xr:uid="{D7FE5BB7-483E-45FD-9AED-4731E1F79873}"/>
    <cellStyle name="Output 6 3 6 3" xfId="45751" xr:uid="{376EED44-1C90-4549-BA28-3F5831BCB969}"/>
    <cellStyle name="Output 6 3 6_Mes Actual" xfId="45752" xr:uid="{30BF27F7-7613-4210-AC81-CC4D78503771}"/>
    <cellStyle name="Output 6 3 7" xfId="45753" xr:uid="{8DAB06EB-6C06-4137-8C0F-8397723CF782}"/>
    <cellStyle name="Output 6 3 7 2" xfId="45754" xr:uid="{A4D71CB0-95A0-4AF0-B4DD-E4EF53386D4C}"/>
    <cellStyle name="Output 6 3 8" xfId="45755" xr:uid="{AE5A8874-9E93-4A5A-814B-B1A32DF498DE}"/>
    <cellStyle name="Output 6 3_Mes Actual" xfId="45756" xr:uid="{E1E9025F-590E-4FE3-BD2E-92DFA3DBC764}"/>
    <cellStyle name="Output 6 4" xfId="45757" xr:uid="{E1BCA026-300C-4211-85D9-F9BFEF56E8B9}"/>
    <cellStyle name="Output 6 4 2" xfId="45758" xr:uid="{66180D77-D515-4359-B750-D795631D84F2}"/>
    <cellStyle name="Output 6 4 2 2" xfId="45759" xr:uid="{E246D6CD-FB3B-4B72-AED1-53AA9F009E27}"/>
    <cellStyle name="Output 6 4 2 2 2" xfId="45760" xr:uid="{37EC9051-670C-4AFD-BC1C-9EF17510A5CD}"/>
    <cellStyle name="Output 6 4 2 2 2 2" xfId="45761" xr:uid="{8017012A-5653-459D-97FE-A2437A6FC4F7}"/>
    <cellStyle name="Output 6 4 2 2 3" xfId="45762" xr:uid="{0B63024A-0308-47E7-83C0-5F8886474ADF}"/>
    <cellStyle name="Output 6 4 2 2_Mes Actual" xfId="45763" xr:uid="{505EA627-978E-41C8-815A-65006EED4177}"/>
    <cellStyle name="Output 6 4 2 3" xfId="45764" xr:uid="{996F58D9-D4D0-457F-BA79-F66464F9FBB0}"/>
    <cellStyle name="Output 6 4 2 3 2" xfId="45765" xr:uid="{0621D5CA-D741-41E0-96AA-01E0D06CD42B}"/>
    <cellStyle name="Output 6 4 2 3 2 2" xfId="45766" xr:uid="{9EA984FE-B66E-4E7B-B21F-F305BC510FD7}"/>
    <cellStyle name="Output 6 4 2 3 3" xfId="45767" xr:uid="{DF725510-E6AE-4526-8298-F1FBD342A1AB}"/>
    <cellStyle name="Output 6 4 2 3_Mes Actual" xfId="45768" xr:uid="{E5E4346D-7FA3-4FB5-A6C2-E45148DEF7AB}"/>
    <cellStyle name="Output 6 4 2 4" xfId="45769" xr:uid="{4B01767A-5E3E-4E22-B604-551095200610}"/>
    <cellStyle name="Output 6 4 2 4 2" xfId="45770" xr:uid="{CCB836F0-790C-43AE-A24D-86CB60EDA32D}"/>
    <cellStyle name="Output 6 4 2 5" xfId="45771" xr:uid="{74B99D00-085F-4AB9-A49B-8F4A008A0BA9}"/>
    <cellStyle name="Output 6 4 2 5 2" xfId="45772" xr:uid="{95F5367D-BE4D-4C69-B875-C08B900F9146}"/>
    <cellStyle name="Output 6 4 2 6" xfId="45773" xr:uid="{72722D62-EC0B-45E2-850F-8C49A5401E47}"/>
    <cellStyle name="Output 6 4 2_Mes Actual" xfId="45774" xr:uid="{11B23064-1A9F-45D0-BBC0-5B64FC2D563E}"/>
    <cellStyle name="Output 6 4 3" xfId="45775" xr:uid="{7DDFE664-EAA3-42F2-A1A1-70599C37F359}"/>
    <cellStyle name="Output 6 4 3 2" xfId="45776" xr:uid="{7F49CD46-12E9-4F95-B6FD-14188C4EEB3F}"/>
    <cellStyle name="Output 6 4 3 2 2" xfId="45777" xr:uid="{8B49B672-BEE0-4137-A5BC-E20569315749}"/>
    <cellStyle name="Output 6 4 3 2 2 2" xfId="45778" xr:uid="{3FAFE4C6-11AF-43D3-B2F4-2336500A83A4}"/>
    <cellStyle name="Output 6 4 3 2 3" xfId="45779" xr:uid="{BE9651E7-ACA2-4427-B00F-7E6D5D754B16}"/>
    <cellStyle name="Output 6 4 3 2_Mes Actual" xfId="45780" xr:uid="{46ADA03F-D03E-4558-9471-1EA886C1AE29}"/>
    <cellStyle name="Output 6 4 3 3" xfId="45781" xr:uid="{4AC255A5-1701-4B77-ACA3-C2DC2C89EB0C}"/>
    <cellStyle name="Output 6 4 3 3 2" xfId="45782" xr:uid="{1A45635B-1AAA-4CCC-811D-5BBC207020A1}"/>
    <cellStyle name="Output 6 4 3 3 2 2" xfId="45783" xr:uid="{8FAC7501-32A8-42C7-AA89-16C253D29FA9}"/>
    <cellStyle name="Output 6 4 3 3 3" xfId="45784" xr:uid="{8CC4FF86-21A2-4248-B22F-3D891099AC76}"/>
    <cellStyle name="Output 6 4 3 3_Mes Actual" xfId="45785" xr:uid="{D36E54CA-655A-42A7-9C75-579B074DD96B}"/>
    <cellStyle name="Output 6 4 3 4" xfId="45786" xr:uid="{C85A3BD6-7BCD-477E-B457-D5073D8D32F2}"/>
    <cellStyle name="Output 6 4 3 4 2" xfId="45787" xr:uid="{521D9D3C-F222-4131-86F9-A97D0F299A56}"/>
    <cellStyle name="Output 6 4 3 5" xfId="45788" xr:uid="{9204C754-FB91-45C4-9CF5-C9E8E22F29C3}"/>
    <cellStyle name="Output 6 4 3 5 2" xfId="45789" xr:uid="{2EE91856-D82B-4141-A979-96066E2D75B3}"/>
    <cellStyle name="Output 6 4 3 6" xfId="45790" xr:uid="{C5066A6F-4A36-4F3E-8C0C-5A3074EF0BF7}"/>
    <cellStyle name="Output 6 4 3_Mes Actual" xfId="45791" xr:uid="{5BEE2C57-C5C7-47B0-8FCD-5422F59A8530}"/>
    <cellStyle name="Output 6 4 4" xfId="45792" xr:uid="{7482DB4A-B8A3-427E-8971-8A61655CC79B}"/>
    <cellStyle name="Output 6 4 4 2" xfId="45793" xr:uid="{44DA731C-A920-448A-B151-91DE723FBA91}"/>
    <cellStyle name="Output 6 4 4 2 2" xfId="45794" xr:uid="{4DB24B94-71DC-430B-9FCA-FDC0788D551A}"/>
    <cellStyle name="Output 6 4 4 3" xfId="45795" xr:uid="{D64A92A7-69E9-4895-8A40-5EEA60B307D8}"/>
    <cellStyle name="Output 6 4 4_Mes Actual" xfId="45796" xr:uid="{95266EAB-806B-4AFA-9FDC-942111117676}"/>
    <cellStyle name="Output 6 4 5" xfId="45797" xr:uid="{70F0D97B-E24F-4758-B28A-9C009AC5A1FA}"/>
    <cellStyle name="Output 6 4 5 2" xfId="45798" xr:uid="{7CD0C3B0-BE32-425B-B4C4-FEBCB1194FE5}"/>
    <cellStyle name="Output 6 4 5 2 2" xfId="45799" xr:uid="{DDAD9130-72BE-4DDF-8B71-92C46844457C}"/>
    <cellStyle name="Output 6 4 5 3" xfId="45800" xr:uid="{16B7EC39-7DE1-4DB0-AC37-EE0871370E8E}"/>
    <cellStyle name="Output 6 4 5_Mes Actual" xfId="45801" xr:uid="{52F33795-D8A9-4371-9388-1FF3E5A4A57F}"/>
    <cellStyle name="Output 6 4 6" xfId="45802" xr:uid="{F5C9C621-79BC-4BB4-A62D-3019527215C0}"/>
    <cellStyle name="Output 6 4 6 2" xfId="45803" xr:uid="{6CF22A90-26D9-49B4-9D9A-28DCA3628DC0}"/>
    <cellStyle name="Output 6 4 7" xfId="45804" xr:uid="{C5846F99-916D-419F-AA51-3F7E8D22E12B}"/>
    <cellStyle name="Output 6 4_Mes Actual" xfId="45805" xr:uid="{9CF1F008-DF69-4C2E-A951-2B56F155E531}"/>
    <cellStyle name="Output 6 5" xfId="45806" xr:uid="{80269432-196B-43F0-988A-2358BA0BDF5D}"/>
    <cellStyle name="Output 6 5 2" xfId="45807" xr:uid="{0DC51852-BFD5-441E-8FFC-C8181D27A169}"/>
    <cellStyle name="Output 6 5 2 2" xfId="45808" xr:uid="{CAB665B9-A2F0-4CEA-B554-69AE7AFEA3CC}"/>
    <cellStyle name="Output 6 5 2 2 2" xfId="45809" xr:uid="{D899559E-9B7F-4C73-BF28-E47BA32E84A6}"/>
    <cellStyle name="Output 6 5 2 2 2 2" xfId="45810" xr:uid="{317F79E1-E2CF-46C9-A02A-2411849B492C}"/>
    <cellStyle name="Output 6 5 2 2 3" xfId="45811" xr:uid="{C6B0DCA5-1DA2-408E-8025-4E66556A0873}"/>
    <cellStyle name="Output 6 5 2 2_Mes Actual" xfId="45812" xr:uid="{D59B6289-B176-44E3-B453-16E8D5F26656}"/>
    <cellStyle name="Output 6 5 2 3" xfId="45813" xr:uid="{FC110C5F-FDFA-48F6-AA8C-76480E4B8F9B}"/>
    <cellStyle name="Output 6 5 2 3 2" xfId="45814" xr:uid="{869FE9B7-367F-4C8D-9DA9-3369B73F9163}"/>
    <cellStyle name="Output 6 5 2 3 2 2" xfId="45815" xr:uid="{B1704464-01AD-46A1-8B56-3E4AD8676ADF}"/>
    <cellStyle name="Output 6 5 2 3 3" xfId="45816" xr:uid="{10AEBA51-EDA9-493D-8ACD-52A87D7654D1}"/>
    <cellStyle name="Output 6 5 2 3_Mes Actual" xfId="45817" xr:uid="{90DDC502-DAD7-4A59-B2EB-1E88DBD761BE}"/>
    <cellStyle name="Output 6 5 2 4" xfId="45818" xr:uid="{9166D615-15B0-41D8-BBE8-DA4399398892}"/>
    <cellStyle name="Output 6 5 2 4 2" xfId="45819" xr:uid="{51FCF2B2-1808-4AAB-9EAB-ED1F066F0105}"/>
    <cellStyle name="Output 6 5 2 5" xfId="45820" xr:uid="{C801BF05-5458-45B5-9FDD-DE2C6FBA6AAA}"/>
    <cellStyle name="Output 6 5 2 5 2" xfId="45821" xr:uid="{99DF4034-B1C7-4258-87B3-F67332CD3E4B}"/>
    <cellStyle name="Output 6 5 2 6" xfId="45822" xr:uid="{CD8540A5-7E4B-427C-AD5D-6371E8582178}"/>
    <cellStyle name="Output 6 5 2_Mes Actual" xfId="45823" xr:uid="{49BCB9BF-A0DC-489B-BAC9-F31D77A63B1E}"/>
    <cellStyle name="Output 6 5 3" xfId="45824" xr:uid="{34FE005C-85C2-48EB-9C06-917F4D2A5486}"/>
    <cellStyle name="Output 6 5 3 2" xfId="45825" xr:uid="{6C0DCAA0-D21A-4B51-A30D-B108E5B90392}"/>
    <cellStyle name="Output 6 5 3 2 2" xfId="45826" xr:uid="{8DE2657D-91D6-4365-8C66-C60874906652}"/>
    <cellStyle name="Output 6 5 3 2 2 2" xfId="45827" xr:uid="{C858A596-7A4A-43FD-9A7D-D0FB6B91418E}"/>
    <cellStyle name="Output 6 5 3 2 3" xfId="45828" xr:uid="{5B3A4988-52B6-46EE-81C9-E3123F8DA3FF}"/>
    <cellStyle name="Output 6 5 3 2_Mes Actual" xfId="45829" xr:uid="{AB081B75-E741-430E-BCAD-C14D832802CB}"/>
    <cellStyle name="Output 6 5 3 3" xfId="45830" xr:uid="{7B980EF0-AEE2-467D-A46D-7D005D36E9DC}"/>
    <cellStyle name="Output 6 5 3 3 2" xfId="45831" xr:uid="{9E70AC64-55EE-4301-B231-E153E419989F}"/>
    <cellStyle name="Output 6 5 3 3 2 2" xfId="45832" xr:uid="{ABF078C4-A5D0-4F69-8270-B47B72548F93}"/>
    <cellStyle name="Output 6 5 3 3 3" xfId="45833" xr:uid="{9A140619-45AF-42C8-8999-31489A35F814}"/>
    <cellStyle name="Output 6 5 3 3_Mes Actual" xfId="45834" xr:uid="{615EBA2B-8539-41DE-92C4-E9C2AB075576}"/>
    <cellStyle name="Output 6 5 3 4" xfId="45835" xr:uid="{283E2A19-1453-4EB2-87AB-142050B7D7F2}"/>
    <cellStyle name="Output 6 5 3 4 2" xfId="45836" xr:uid="{BD1349B9-A388-474D-A3B9-F9B6E8FAE9D4}"/>
    <cellStyle name="Output 6 5 3 5" xfId="45837" xr:uid="{C0D9B49B-7E2B-489D-8690-E82B1D23AA96}"/>
    <cellStyle name="Output 6 5 3 5 2" xfId="45838" xr:uid="{73431013-852D-4497-86BE-266CB1D4CDC1}"/>
    <cellStyle name="Output 6 5 3 6" xfId="45839" xr:uid="{B25A9700-F024-438A-9659-BA40CAB74B71}"/>
    <cellStyle name="Output 6 5 3_Mes Actual" xfId="45840" xr:uid="{58660BE8-E360-4904-A110-C775A307F079}"/>
    <cellStyle name="Output 6 5 4" xfId="45841" xr:uid="{CF0C306E-111A-4F7A-BB35-1FF99E427129}"/>
    <cellStyle name="Output 6 5 4 2" xfId="45842" xr:uid="{76DA9262-B62B-47C0-AE94-BC43A12948C9}"/>
    <cellStyle name="Output 6 5 4 2 2" xfId="45843" xr:uid="{B2679092-333E-408D-8149-AA4A5452A76B}"/>
    <cellStyle name="Output 6 5 4 3" xfId="45844" xr:uid="{D3A5F704-0AAD-4401-9857-ACD67FE0E736}"/>
    <cellStyle name="Output 6 5 4_Mes Actual" xfId="45845" xr:uid="{73D1BCB4-5D63-42B4-819A-E5514BE4D71A}"/>
    <cellStyle name="Output 6 5 5" xfId="45846" xr:uid="{5052C918-C337-4985-980D-ED0F7F91BC4B}"/>
    <cellStyle name="Output 6 5 5 2" xfId="45847" xr:uid="{7A7A2AD2-10D3-4928-9D34-C1887CB305A5}"/>
    <cellStyle name="Output 6 5 5 2 2" xfId="45848" xr:uid="{0648A9B8-E10C-48CE-B77E-104DB9F039B5}"/>
    <cellStyle name="Output 6 5 5 3" xfId="45849" xr:uid="{11EA4C6C-683B-491C-A671-4D94A0C41C51}"/>
    <cellStyle name="Output 6 5 5_Mes Actual" xfId="45850" xr:uid="{1A99767B-9A81-450D-A3C1-5B3141AC3221}"/>
    <cellStyle name="Output 6 5 6" xfId="45851" xr:uid="{1A61A84D-1535-4B4E-8369-B637C7D79651}"/>
    <cellStyle name="Output 6 5 6 2" xfId="45852" xr:uid="{178ACB6E-1294-470E-8E21-911DB6142C25}"/>
    <cellStyle name="Output 6 5 7" xfId="45853" xr:uid="{E965E38E-917C-4F0A-B847-93E79D02F2EC}"/>
    <cellStyle name="Output 6 5_Mes Actual" xfId="45854" xr:uid="{A1DB48A8-FB05-4F96-BEF5-C7CD61C2A266}"/>
    <cellStyle name="Output 6 6" xfId="45855" xr:uid="{2515B06A-30B2-4123-B5AE-A8C63F8A6372}"/>
    <cellStyle name="Output 6 6 2" xfId="45856" xr:uid="{73AE332D-22F6-45AE-8FD1-AEFF2759F852}"/>
    <cellStyle name="Output 6 6 2 2" xfId="45857" xr:uid="{2F2F02FE-F9B6-4E37-9DB6-B39089F0B935}"/>
    <cellStyle name="Output 6 6 2 2 2" xfId="45858" xr:uid="{D0B5A655-C3D1-4361-9C98-209C7340B9B1}"/>
    <cellStyle name="Output 6 6 2 3" xfId="45859" xr:uid="{C9924125-F6FF-4F80-967C-A5B257C4F4EE}"/>
    <cellStyle name="Output 6 6 2_Mes Actual" xfId="45860" xr:uid="{FF54CF2B-4499-41D1-A1F3-04CDC54AB033}"/>
    <cellStyle name="Output 6 6 3" xfId="45861" xr:uid="{16E4DB96-159C-48E3-9547-668773948A9E}"/>
    <cellStyle name="Output 6 6 3 2" xfId="45862" xr:uid="{27DF2E8B-0642-4825-8499-5A5E56B8B037}"/>
    <cellStyle name="Output 6 6 3 2 2" xfId="45863" xr:uid="{20CC3C8F-776B-44FE-9A67-C77E0E4DEAD0}"/>
    <cellStyle name="Output 6 6 3 3" xfId="45864" xr:uid="{D43EB0E3-6E9D-4CE8-AE61-38C18BCC5AE8}"/>
    <cellStyle name="Output 6 6 3_Mes Actual" xfId="45865" xr:uid="{1C74BED9-1FEB-4F91-963D-1EB75E263BE9}"/>
    <cellStyle name="Output 6 6 4" xfId="45866" xr:uid="{7916D5EC-A806-40B4-9C4D-A98E3B2BDF86}"/>
    <cellStyle name="Output 6 6 4 2" xfId="45867" xr:uid="{CD187003-9073-4238-AE2D-0B8F22EB3256}"/>
    <cellStyle name="Output 6 6 5" xfId="45868" xr:uid="{F4E8C0BB-21C0-46BA-BAD1-6CE69326B51E}"/>
    <cellStyle name="Output 6 6 5 2" xfId="45869" xr:uid="{34FB3C1F-B800-49FF-AE28-99209FC81053}"/>
    <cellStyle name="Output 6 6 6" xfId="45870" xr:uid="{F5E36B72-0ADD-4B3F-BEBB-6C4E4020B584}"/>
    <cellStyle name="Output 6 6_Mes Actual" xfId="45871" xr:uid="{B50EBC31-D7A1-4E59-AE58-BB63B10C39D6}"/>
    <cellStyle name="Output 6 7" xfId="45872" xr:uid="{D70E50CE-AE5E-4CB3-AA5A-796DCCF012D8}"/>
    <cellStyle name="Output 6 7 2" xfId="45873" xr:uid="{FDA09AEC-27CE-425F-A62A-6F6A4F5CFCCC}"/>
    <cellStyle name="Output 6 7 2 2" xfId="45874" xr:uid="{B94A8C67-7CFF-4DDA-93B7-BF14C1920C85}"/>
    <cellStyle name="Output 6 7 2 2 2" xfId="45875" xr:uid="{47AF51C7-20E1-40B9-96EF-877CF44BAA96}"/>
    <cellStyle name="Output 6 7 2 3" xfId="45876" xr:uid="{3D879DD0-0D81-4D21-B68B-F5FF06A8307E}"/>
    <cellStyle name="Output 6 7 2_Mes Actual" xfId="45877" xr:uid="{92C38881-DA42-44F3-8B2F-3417A26C830A}"/>
    <cellStyle name="Output 6 7 3" xfId="45878" xr:uid="{9DF655DB-1E2B-4F3B-ABAE-627925DD942E}"/>
    <cellStyle name="Output 6 7 3 2" xfId="45879" xr:uid="{61B1E25A-09C0-4CE9-BBC3-265782299BEA}"/>
    <cellStyle name="Output 6 7 3 2 2" xfId="45880" xr:uid="{8F79ECE1-AC1A-45DB-AFD4-EB092E5AA3BE}"/>
    <cellStyle name="Output 6 7 3 3" xfId="45881" xr:uid="{7E7ACBF3-F5CD-4F5D-8588-21BD3D4E80ED}"/>
    <cellStyle name="Output 6 7 3_Mes Actual" xfId="45882" xr:uid="{8C6BDEB0-2ADE-4B6B-8CA8-D6DB99ABF2B5}"/>
    <cellStyle name="Output 6 7 4" xfId="45883" xr:uid="{F6D61EEF-BBBF-48FF-9185-E6E683BE8E00}"/>
    <cellStyle name="Output 6 7 4 2" xfId="45884" xr:uid="{D1609AED-6A80-4F2E-B01A-468D4D728412}"/>
    <cellStyle name="Output 6 7 5" xfId="45885" xr:uid="{33E23F97-58F0-48E6-B5DD-0A3365D40EC3}"/>
    <cellStyle name="Output 6 7 5 2" xfId="45886" xr:uid="{F9521F2B-C790-43AB-8BD0-3390463A91B1}"/>
    <cellStyle name="Output 6 7 6" xfId="45887" xr:uid="{F71AD86F-5756-4E70-A7F7-71541C199A6B}"/>
    <cellStyle name="Output 6 7_Mes Actual" xfId="45888" xr:uid="{D70C9231-8E0A-4F11-AB6B-83C5719F9EE2}"/>
    <cellStyle name="Output 6 8" xfId="45889" xr:uid="{E84694A1-7339-4328-BE1D-96DF42B2BF48}"/>
    <cellStyle name="Output 6 8 2" xfId="45890" xr:uid="{9AD85845-AAEF-4DD2-B306-8007F8F679E7}"/>
    <cellStyle name="Output 6 8 2 2" xfId="45891" xr:uid="{2B74D18D-7C56-45E4-9D8E-303359ACCAEE}"/>
    <cellStyle name="Output 6 8 3" xfId="45892" xr:uid="{3FC42ED1-0E7B-44FD-B0B4-1DA5B26A832F}"/>
    <cellStyle name="Output 6 8_Mes Actual" xfId="45893" xr:uid="{8757F8A3-8F6E-4706-A332-89D39D06D8F8}"/>
    <cellStyle name="Output 6 9" xfId="45894" xr:uid="{61A7B356-FD9A-437C-94FC-83927960057D}"/>
    <cellStyle name="Output 6 9 2" xfId="45895" xr:uid="{4D324E71-4E0C-4FCC-B53A-D79ADDB80EA9}"/>
    <cellStyle name="Output 6 9 2 2" xfId="45896" xr:uid="{8AA802BF-0271-4CDC-B559-3B49E61F9ABA}"/>
    <cellStyle name="Output 6 9 3" xfId="45897" xr:uid="{8C544C7A-7A1A-4F64-9DFE-FA1B7DCE2174}"/>
    <cellStyle name="Output 6 9_Mes Actual" xfId="45898" xr:uid="{607072E2-086C-40C7-AD3E-6428940B15AA}"/>
    <cellStyle name="Output 6_Mes Actual" xfId="45899" xr:uid="{6DD59A69-FD8D-4630-B9EA-17127102287D}"/>
    <cellStyle name="Output 7" xfId="45900" xr:uid="{FF4B633A-FCAB-44BB-A187-7F7D35DBE843}"/>
    <cellStyle name="Output 7 10" xfId="45901" xr:uid="{250C3EF7-F7E6-4007-96E4-93582E5A7462}"/>
    <cellStyle name="Output 7 10 2" xfId="45902" xr:uid="{87FDBF92-5678-4EBB-AA5D-F02B66FD3CA6}"/>
    <cellStyle name="Output 7 11" xfId="45903" xr:uid="{BC6E753C-6F10-401F-850A-BDCDB93724EE}"/>
    <cellStyle name="Output 7 2" xfId="45904" xr:uid="{663BED23-B9B5-419E-A15B-CD2FB2D46484}"/>
    <cellStyle name="Output 7 2 2" xfId="45905" xr:uid="{387DC86F-BFCD-4392-9A63-826684255217}"/>
    <cellStyle name="Output 7 2 2 2" xfId="45906" xr:uid="{EBDBE8BD-2328-4F75-A48B-8631D083CBFD}"/>
    <cellStyle name="Output 7 2 2 2 2" xfId="45907" xr:uid="{9363EAF2-715C-4DAD-A6F2-DB7F32434EB4}"/>
    <cellStyle name="Output 7 2 2 2 2 2" xfId="45908" xr:uid="{3A873733-51F7-4500-A5D1-7B94A4325E0F}"/>
    <cellStyle name="Output 7 2 2 2 2 2 2" xfId="45909" xr:uid="{478C1FF3-6133-41F1-9B9D-CEDCD2E9C8FF}"/>
    <cellStyle name="Output 7 2 2 2 2 3" xfId="45910" xr:uid="{E76E0236-5A9C-40B7-BE81-8C2F56683605}"/>
    <cellStyle name="Output 7 2 2 2 2_Mes Actual" xfId="45911" xr:uid="{0BCDE3B3-AB95-44F5-948C-C6DB0A0C886F}"/>
    <cellStyle name="Output 7 2 2 2 3" xfId="45912" xr:uid="{A2C49AEB-BF57-44C2-9DEB-40ECEC3D8D53}"/>
    <cellStyle name="Output 7 2 2 2 3 2" xfId="45913" xr:uid="{70AF79DB-E5E1-4607-BB86-941485E6EB21}"/>
    <cellStyle name="Output 7 2 2 2 3 2 2" xfId="45914" xr:uid="{BCE04F4E-7CA9-4FFB-B9D7-37BBE4911B03}"/>
    <cellStyle name="Output 7 2 2 2 3 3" xfId="45915" xr:uid="{AE05198A-6F46-4F68-A9B0-2E668366D117}"/>
    <cellStyle name="Output 7 2 2 2 3_Mes Actual" xfId="45916" xr:uid="{E92E8F01-521F-4E72-86E6-43D9CFC98C2F}"/>
    <cellStyle name="Output 7 2 2 2 4" xfId="45917" xr:uid="{CD429B06-175C-4BE8-82C7-7C4423321B77}"/>
    <cellStyle name="Output 7 2 2 2 4 2" xfId="45918" xr:uid="{56108DA0-C893-4D90-B51E-D9AA612F84EA}"/>
    <cellStyle name="Output 7 2 2 2 5" xfId="45919" xr:uid="{76F2734E-081D-42B5-8920-6EED15935FAF}"/>
    <cellStyle name="Output 7 2 2 2 5 2" xfId="45920" xr:uid="{4A97EBDB-E31B-45C4-8295-3BF0827C2302}"/>
    <cellStyle name="Output 7 2 2 2 6" xfId="45921" xr:uid="{234067CD-63AD-4184-8063-C5897531A5DB}"/>
    <cellStyle name="Output 7 2 2 2_Mes Actual" xfId="45922" xr:uid="{A24702D9-D36D-4B5A-9A67-A544F506240B}"/>
    <cellStyle name="Output 7 2 2 3" xfId="45923" xr:uid="{5BE3F968-2778-42B2-9931-1A55CF6141CA}"/>
    <cellStyle name="Output 7 2 2 3 2" xfId="45924" xr:uid="{7E50D4E3-625E-4883-95C3-C20F70E7D21B}"/>
    <cellStyle name="Output 7 2 2 3 2 2" xfId="45925" xr:uid="{D8676F32-6932-4813-8E7C-EFA6243C2CAD}"/>
    <cellStyle name="Output 7 2 2 3 2 2 2" xfId="45926" xr:uid="{AA28360F-D6D0-42E6-A483-12C1A70DDD4E}"/>
    <cellStyle name="Output 7 2 2 3 2 3" xfId="45927" xr:uid="{00989563-2F31-4839-877E-E28BB521476C}"/>
    <cellStyle name="Output 7 2 2 3 2_Mes Actual" xfId="45928" xr:uid="{4FD81F16-8678-4ABC-BA1F-EDEE9AA8CB5E}"/>
    <cellStyle name="Output 7 2 2 3 3" xfId="45929" xr:uid="{AE8A1260-6D90-4D78-B798-3C9BD4E48A49}"/>
    <cellStyle name="Output 7 2 2 3 3 2" xfId="45930" xr:uid="{A70B67C0-7B30-4A6B-8FBB-6BD95780EBD4}"/>
    <cellStyle name="Output 7 2 2 3 3 2 2" xfId="45931" xr:uid="{0D60EBA9-2AA8-4253-99CE-7105B83EE964}"/>
    <cellStyle name="Output 7 2 2 3 3 3" xfId="45932" xr:uid="{AF08AC72-B912-4580-B539-7F15B9A0CE1D}"/>
    <cellStyle name="Output 7 2 2 3 3_Mes Actual" xfId="45933" xr:uid="{DC40BDD0-40B4-46EB-8449-4849F6DC464B}"/>
    <cellStyle name="Output 7 2 2 3 4" xfId="45934" xr:uid="{D01D4BDE-4E6B-4BF9-A564-60641C4730A5}"/>
    <cellStyle name="Output 7 2 2 3 4 2" xfId="45935" xr:uid="{70E9A4B9-ACCB-4299-80B1-CDABA5891D75}"/>
    <cellStyle name="Output 7 2 2 3 5" xfId="45936" xr:uid="{E837A1C2-9054-4BAE-AA0F-E63F7F276719}"/>
    <cellStyle name="Output 7 2 2 3 5 2" xfId="45937" xr:uid="{7D92037A-9E50-426C-A998-51A9E900E540}"/>
    <cellStyle name="Output 7 2 2 3 6" xfId="45938" xr:uid="{17B75AC3-A9A7-4AFF-AE79-04BFA6A19621}"/>
    <cellStyle name="Output 7 2 2 3_Mes Actual" xfId="45939" xr:uid="{0EA3E33B-8A1E-4DB8-A476-4F7A3E9F8B2B}"/>
    <cellStyle name="Output 7 2 2 4" xfId="45940" xr:uid="{1DD081AE-4012-4A5B-8170-EC9882A721A8}"/>
    <cellStyle name="Output 7 2 2 4 2" xfId="45941" xr:uid="{D45AC4C1-A2BA-44AC-AE22-FD03B18A53E3}"/>
    <cellStyle name="Output 7 2 2 4 2 2" xfId="45942" xr:uid="{EDB1D778-17E6-4FDE-836B-44753DEEB54E}"/>
    <cellStyle name="Output 7 2 2 4 3" xfId="45943" xr:uid="{2D41BD49-BF38-4551-820D-38D39B99208E}"/>
    <cellStyle name="Output 7 2 2 4_Mes Actual" xfId="45944" xr:uid="{47CBEC0C-AFD7-426C-B489-275A43F77BF9}"/>
    <cellStyle name="Output 7 2 2 5" xfId="45945" xr:uid="{8DB3AB8B-0CB1-4EF5-9287-60C5C826803D}"/>
    <cellStyle name="Output 7 2 2 5 2" xfId="45946" xr:uid="{15455E43-194E-4AE9-B47A-F5499885FF71}"/>
    <cellStyle name="Output 7 2 2 5 2 2" xfId="45947" xr:uid="{9CF9CACC-A2C4-4BBA-8D96-7A170DEB9CF3}"/>
    <cellStyle name="Output 7 2 2 5 3" xfId="45948" xr:uid="{1BC54EDD-2780-49B9-A4CF-9DBB47F0D40E}"/>
    <cellStyle name="Output 7 2 2 5_Mes Actual" xfId="45949" xr:uid="{898DDF70-AC19-4753-B3EF-F02F32CB2D8A}"/>
    <cellStyle name="Output 7 2 2 6" xfId="45950" xr:uid="{7F139EDD-8956-4FC0-89F6-41711D2BB7DA}"/>
    <cellStyle name="Output 7 2 2 6 2" xfId="45951" xr:uid="{5A2C9528-6726-4411-9028-CC3D212ABA13}"/>
    <cellStyle name="Output 7 2 2 7" xfId="45952" xr:uid="{A11B9345-0C34-40F3-9FFE-CE03168701FD}"/>
    <cellStyle name="Output 7 2 2_Mes Actual" xfId="45953" xr:uid="{59DA8B5E-3962-4352-BF19-9C65F99461F0}"/>
    <cellStyle name="Output 7 2 3" xfId="45954" xr:uid="{BFA8F9FA-C91B-4812-831D-CC0FC66E57D1}"/>
    <cellStyle name="Output 7 2 3 2" xfId="45955" xr:uid="{148A93BC-98A7-47B5-87D1-CCA82B9CFF73}"/>
    <cellStyle name="Output 7 2 3 2 2" xfId="45956" xr:uid="{CCE0AE22-8849-4B14-8A39-5D6ED27403A0}"/>
    <cellStyle name="Output 7 2 3 2 2 2" xfId="45957" xr:uid="{74F28E49-5808-4AB7-B27C-1F0110F63F1E}"/>
    <cellStyle name="Output 7 2 3 2 3" xfId="45958" xr:uid="{F56957AF-F6E5-4800-B5E1-CA837E3BBF2B}"/>
    <cellStyle name="Output 7 2 3 2_Mes Actual" xfId="45959" xr:uid="{24A8EE5B-9175-436F-8440-2B736BF22BD1}"/>
    <cellStyle name="Output 7 2 3 3" xfId="45960" xr:uid="{7F5CDD9E-DE20-4C71-BE44-810C25CC5BBB}"/>
    <cellStyle name="Output 7 2 3 3 2" xfId="45961" xr:uid="{FA9E6A83-C25F-407E-AF6D-5463D697FE24}"/>
    <cellStyle name="Output 7 2 3 3 2 2" xfId="45962" xr:uid="{3792F183-D7F0-48AC-865F-39B2D3ED8B7B}"/>
    <cellStyle name="Output 7 2 3 3 3" xfId="45963" xr:uid="{E85941DB-1523-4F23-A177-3B053987AC7E}"/>
    <cellStyle name="Output 7 2 3 3_Mes Actual" xfId="45964" xr:uid="{F5D1E541-F05E-42EC-AE8E-1BAEA9C48D59}"/>
    <cellStyle name="Output 7 2 3 4" xfId="45965" xr:uid="{26798B6D-8965-4E8F-B045-336A89EDB57C}"/>
    <cellStyle name="Output 7 2 3 4 2" xfId="45966" xr:uid="{26AB5DA7-86AF-4F32-9469-EDD9AF6E149F}"/>
    <cellStyle name="Output 7 2 3 5" xfId="45967" xr:uid="{D7F8E8D0-8611-43AE-884A-57C8741C74CD}"/>
    <cellStyle name="Output 7 2 3 5 2" xfId="45968" xr:uid="{8B2196B2-D79C-44EC-B3DD-43233F9FD136}"/>
    <cellStyle name="Output 7 2 3 6" xfId="45969" xr:uid="{CAC7B46B-E36F-49BC-99C0-F8F1AED41163}"/>
    <cellStyle name="Output 7 2 3_Mes Actual" xfId="45970" xr:uid="{BD32B196-BE0F-45D7-A3BD-0380E6F6B2D1}"/>
    <cellStyle name="Output 7 2 4" xfId="45971" xr:uid="{E82EB549-6118-4486-8F15-115066D029AF}"/>
    <cellStyle name="Output 7 2 4 2" xfId="45972" xr:uid="{C10CAA08-7C00-4178-98C5-5570DC59539D}"/>
    <cellStyle name="Output 7 2 4 2 2" xfId="45973" xr:uid="{95D3C9DC-1A26-423B-871A-E6F594FFA0C6}"/>
    <cellStyle name="Output 7 2 4 2 2 2" xfId="45974" xr:uid="{007A4BFA-2D90-480B-90BA-D454F54C780E}"/>
    <cellStyle name="Output 7 2 4 2 3" xfId="45975" xr:uid="{5FBB3FED-6447-4E13-A4BC-AE68E7A43F80}"/>
    <cellStyle name="Output 7 2 4 2_Mes Actual" xfId="45976" xr:uid="{26112522-11ED-4A1B-97FB-BA7BFD27EE19}"/>
    <cellStyle name="Output 7 2 4 3" xfId="45977" xr:uid="{C45741E1-208E-46F1-8CD8-EAD0FCB5EB75}"/>
    <cellStyle name="Output 7 2 4 3 2" xfId="45978" xr:uid="{5ED3DD9C-9022-4C11-A8CB-6988D18262C2}"/>
    <cellStyle name="Output 7 2 4 3 2 2" xfId="45979" xr:uid="{1E36B09B-B722-4B6B-8452-AF5AE52E1FCE}"/>
    <cellStyle name="Output 7 2 4 3 3" xfId="45980" xr:uid="{91487179-8217-4A49-AB1F-2DB102E18719}"/>
    <cellStyle name="Output 7 2 4 3_Mes Actual" xfId="45981" xr:uid="{57289B1A-5CE7-4E8F-9B7F-619D7CD4FBAD}"/>
    <cellStyle name="Output 7 2 4 4" xfId="45982" xr:uid="{9345BBD6-77F0-449D-8B5B-22F09258F4D3}"/>
    <cellStyle name="Output 7 2 4 4 2" xfId="45983" xr:uid="{B2A002E6-171E-4750-8F7D-5299024062B9}"/>
    <cellStyle name="Output 7 2 4 5" xfId="45984" xr:uid="{CD6D3ECE-E33D-4B8C-9295-6576C474136E}"/>
    <cellStyle name="Output 7 2 4 5 2" xfId="45985" xr:uid="{62128483-947F-4E4B-9C86-921A2BE007CE}"/>
    <cellStyle name="Output 7 2 4 6" xfId="45986" xr:uid="{4BF17309-94EA-48A0-852D-92961598D51E}"/>
    <cellStyle name="Output 7 2 4_Mes Actual" xfId="45987" xr:uid="{4E8C09DA-EDF5-41C2-A0FD-4077F397570F}"/>
    <cellStyle name="Output 7 2 5" xfId="45988" xr:uid="{76401092-0DA5-4C3F-8DAD-8EA9A2EF9B33}"/>
    <cellStyle name="Output 7 2 5 2" xfId="45989" xr:uid="{FA5BED43-18BC-4723-8675-A490D15C364A}"/>
    <cellStyle name="Output 7 2 5 2 2" xfId="45990" xr:uid="{000B9299-54BF-4F39-A081-8064A005D42E}"/>
    <cellStyle name="Output 7 2 5 3" xfId="45991" xr:uid="{63AF1561-3528-4AD7-8B0A-81318788A651}"/>
    <cellStyle name="Output 7 2 5_Mes Actual" xfId="45992" xr:uid="{8E1A6FFA-2A84-4A2B-BA0C-82E3BB4D5F90}"/>
    <cellStyle name="Output 7 2 6" xfId="45993" xr:uid="{4CCE5397-0CA7-4D0E-95D1-7FB2EDE3BDEC}"/>
    <cellStyle name="Output 7 2 6 2" xfId="45994" xr:uid="{1F061F29-AC13-456D-BB0A-D693D2CAEF6B}"/>
    <cellStyle name="Output 7 2 6 2 2" xfId="45995" xr:uid="{D4904E36-3A1E-472A-8EAF-04A89A2D7CCC}"/>
    <cellStyle name="Output 7 2 6 3" xfId="45996" xr:uid="{FA2C30A8-811E-40DF-9A0A-03BCDDA71A30}"/>
    <cellStyle name="Output 7 2 6_Mes Actual" xfId="45997" xr:uid="{847F844A-5B0F-4CC7-A91F-678B0F066951}"/>
    <cellStyle name="Output 7 2 7" xfId="45998" xr:uid="{6F6D14C3-D5CE-4D2F-82BD-074B39E559F0}"/>
    <cellStyle name="Output 7 2 7 2" xfId="45999" xr:uid="{76671E81-B55C-4BD5-889C-E4323A648A5E}"/>
    <cellStyle name="Output 7 2 8" xfId="46000" xr:uid="{A509F380-29EE-4692-906E-C2B7268C57CC}"/>
    <cellStyle name="Output 7 2_Mes Actual" xfId="46001" xr:uid="{2D5742D5-E4E3-4B1B-BE92-FF1D38C3D271}"/>
    <cellStyle name="Output 7 3" xfId="46002" xr:uid="{71FD0016-9427-4110-9FB3-A9BA837B6572}"/>
    <cellStyle name="Output 7 3 2" xfId="46003" xr:uid="{B6ADC35C-50C9-450E-B412-25AE50B40905}"/>
    <cellStyle name="Output 7 3 2 2" xfId="46004" xr:uid="{92820649-0538-48F8-989F-22E9BA554DE6}"/>
    <cellStyle name="Output 7 3 2 2 2" xfId="46005" xr:uid="{2578FD1C-6593-479A-91A8-ED6DF3893CC6}"/>
    <cellStyle name="Output 7 3 2 2 2 2" xfId="46006" xr:uid="{9C54FFD9-1695-410C-BDA0-C2ED70DA0933}"/>
    <cellStyle name="Output 7 3 2 2 2 2 2" xfId="46007" xr:uid="{B20A9F7B-B272-4339-9527-7BEE537478EB}"/>
    <cellStyle name="Output 7 3 2 2 2 3" xfId="46008" xr:uid="{937E4A11-D7ED-4E8B-808C-0EFD26F89176}"/>
    <cellStyle name="Output 7 3 2 2 2_Mes Actual" xfId="46009" xr:uid="{B0286439-4A3E-4AA4-8754-053669A68BD3}"/>
    <cellStyle name="Output 7 3 2 2 3" xfId="46010" xr:uid="{5B5AA97C-E29D-4D38-A9F4-B3AE951E184E}"/>
    <cellStyle name="Output 7 3 2 2 3 2" xfId="46011" xr:uid="{FD5AB1A1-61C3-4EFC-A63E-3F7816396711}"/>
    <cellStyle name="Output 7 3 2 2 3 2 2" xfId="46012" xr:uid="{44E67786-FE1C-4692-A98B-BBDCFC8BED41}"/>
    <cellStyle name="Output 7 3 2 2 3 3" xfId="46013" xr:uid="{21D6F30D-4271-4918-99CD-808A8B8FF80C}"/>
    <cellStyle name="Output 7 3 2 2 3_Mes Actual" xfId="46014" xr:uid="{50830C85-169C-494D-A021-87948257C718}"/>
    <cellStyle name="Output 7 3 2 2 4" xfId="46015" xr:uid="{02182955-DA6B-4BD3-9D5C-0D0DDBC03095}"/>
    <cellStyle name="Output 7 3 2 2 4 2" xfId="46016" xr:uid="{C8EC8976-E71B-418A-B10A-6DB7778FDF57}"/>
    <cellStyle name="Output 7 3 2 2 5" xfId="46017" xr:uid="{4AC8362E-2995-40CC-97E0-B22A9ABA111D}"/>
    <cellStyle name="Output 7 3 2 2 5 2" xfId="46018" xr:uid="{E09ACE46-790D-434B-B2F7-3F89F7BCF775}"/>
    <cellStyle name="Output 7 3 2 2 6" xfId="46019" xr:uid="{6D502648-01A0-45CA-B843-EB1940468B81}"/>
    <cellStyle name="Output 7 3 2 2_Mes Actual" xfId="46020" xr:uid="{8A73D7EF-C9E9-426C-93A0-D31522FCDD75}"/>
    <cellStyle name="Output 7 3 2 3" xfId="46021" xr:uid="{A17B65CE-FDAC-46ED-B109-4768BB99E04C}"/>
    <cellStyle name="Output 7 3 2 3 2" xfId="46022" xr:uid="{B14182D9-E105-40B8-9C98-3E7E7DAFA58B}"/>
    <cellStyle name="Output 7 3 2 3 2 2" xfId="46023" xr:uid="{DF18E382-BD17-43E7-BCEE-6075CA857F0D}"/>
    <cellStyle name="Output 7 3 2 3 2 2 2" xfId="46024" xr:uid="{D7C459AC-2685-4725-97D8-762A28178024}"/>
    <cellStyle name="Output 7 3 2 3 2 3" xfId="46025" xr:uid="{16F7AE7E-C133-455E-A327-00B504E4316E}"/>
    <cellStyle name="Output 7 3 2 3 2_Mes Actual" xfId="46026" xr:uid="{71F72B90-AF4A-41A0-847E-2AE56F6917AE}"/>
    <cellStyle name="Output 7 3 2 3 3" xfId="46027" xr:uid="{508E4E0B-0730-4996-8ABC-E11038A41793}"/>
    <cellStyle name="Output 7 3 2 3 3 2" xfId="46028" xr:uid="{11702351-63E2-4F5C-8919-F548C55977D0}"/>
    <cellStyle name="Output 7 3 2 3 3 2 2" xfId="46029" xr:uid="{0D7CACC3-DE86-438E-AF7C-110C1C764150}"/>
    <cellStyle name="Output 7 3 2 3 3 3" xfId="46030" xr:uid="{6128DAB4-5CA2-4FB8-B1D0-723D088A8A87}"/>
    <cellStyle name="Output 7 3 2 3 3_Mes Actual" xfId="46031" xr:uid="{2B60E030-038A-4BDC-B1F6-012DAC1A7537}"/>
    <cellStyle name="Output 7 3 2 3 4" xfId="46032" xr:uid="{B8389CE3-FE58-460A-8C63-AB2141258925}"/>
    <cellStyle name="Output 7 3 2 3 4 2" xfId="46033" xr:uid="{B0F24B0B-0501-44ED-87DA-37FE320753A4}"/>
    <cellStyle name="Output 7 3 2 3 5" xfId="46034" xr:uid="{A0EE08CA-90EE-4B6A-845B-8465F940C0A3}"/>
    <cellStyle name="Output 7 3 2 3 5 2" xfId="46035" xr:uid="{AFE9C3B2-5F1C-4852-8F9B-AB366008825E}"/>
    <cellStyle name="Output 7 3 2 3 6" xfId="46036" xr:uid="{7BC69166-020C-4EC1-BA1E-A75FA53E7168}"/>
    <cellStyle name="Output 7 3 2 3_Mes Actual" xfId="46037" xr:uid="{C12133EF-1A0D-44C0-B4D1-B5072480370F}"/>
    <cellStyle name="Output 7 3 2 4" xfId="46038" xr:uid="{E8F9BB72-903C-47BB-97D8-76F6B27395A6}"/>
    <cellStyle name="Output 7 3 2 4 2" xfId="46039" xr:uid="{7514ED6B-358C-4481-A0D0-595B28203D6E}"/>
    <cellStyle name="Output 7 3 2 4 2 2" xfId="46040" xr:uid="{744F35EB-FC7D-4CDB-8467-25AA8D8575AB}"/>
    <cellStyle name="Output 7 3 2 4 3" xfId="46041" xr:uid="{6A412039-EEAF-425B-B831-090C15F30F7E}"/>
    <cellStyle name="Output 7 3 2 4_Mes Actual" xfId="46042" xr:uid="{915D4555-7A47-4E1D-B798-FBAD6E6E52BA}"/>
    <cellStyle name="Output 7 3 2 5" xfId="46043" xr:uid="{BFB9870B-D9FE-4A0D-A3B4-EC7BAF70A049}"/>
    <cellStyle name="Output 7 3 2 5 2" xfId="46044" xr:uid="{C83A702C-76FE-4C2C-9FCD-F159C0CA6B93}"/>
    <cellStyle name="Output 7 3 2 5 2 2" xfId="46045" xr:uid="{379F9096-A5E9-446C-964A-DCB2DE773FE5}"/>
    <cellStyle name="Output 7 3 2 5 3" xfId="46046" xr:uid="{A1F48F66-5338-4BA6-861F-D15EDBE95DB2}"/>
    <cellStyle name="Output 7 3 2 5_Mes Actual" xfId="46047" xr:uid="{FC7E3C26-6143-49A1-B057-BBEEA30990E4}"/>
    <cellStyle name="Output 7 3 2 6" xfId="46048" xr:uid="{04DE5529-BB53-4E47-AE80-97C24585F95B}"/>
    <cellStyle name="Output 7 3 2 6 2" xfId="46049" xr:uid="{30127048-F74C-4ED0-8A36-89CE8030293A}"/>
    <cellStyle name="Output 7 3 2 7" xfId="46050" xr:uid="{1B5AE2CC-74F4-4036-B027-E124530DBB76}"/>
    <cellStyle name="Output 7 3 2_Mes Actual" xfId="46051" xr:uid="{06DE2A7E-8FC3-4CA7-84C5-CBF8EEC86118}"/>
    <cellStyle name="Output 7 3 3" xfId="46052" xr:uid="{0A5E429B-2885-490B-A6A0-9E1A43F09C5F}"/>
    <cellStyle name="Output 7 3 3 2" xfId="46053" xr:uid="{CCD1DAE7-3E35-42C6-BCA8-96C155D19D99}"/>
    <cellStyle name="Output 7 3 3 2 2" xfId="46054" xr:uid="{0614E4F2-F957-437A-8D14-BD2C079D8D2D}"/>
    <cellStyle name="Output 7 3 3 2 2 2" xfId="46055" xr:uid="{03662EB8-B33A-406F-8D7E-E9D4AB6C16FA}"/>
    <cellStyle name="Output 7 3 3 2 3" xfId="46056" xr:uid="{8324F0A3-2D5A-4458-AADA-17145478700B}"/>
    <cellStyle name="Output 7 3 3 2_Mes Actual" xfId="46057" xr:uid="{B0196BF5-4D1A-4B6A-898D-AC0E6F2BFC1C}"/>
    <cellStyle name="Output 7 3 3 3" xfId="46058" xr:uid="{71AA3874-5B1D-4C77-A3C9-F6458F4B6849}"/>
    <cellStyle name="Output 7 3 3 3 2" xfId="46059" xr:uid="{BEBC6CE4-46EC-4501-BE79-4BD301CED05F}"/>
    <cellStyle name="Output 7 3 3 3 2 2" xfId="46060" xr:uid="{004F8940-C2D6-44CD-BBEC-16266C34D9EB}"/>
    <cellStyle name="Output 7 3 3 3 3" xfId="46061" xr:uid="{B9BF8BF9-851D-46F3-9C14-D053542D65D3}"/>
    <cellStyle name="Output 7 3 3 3_Mes Actual" xfId="46062" xr:uid="{CF47EF94-A29C-4510-974B-C3114C880A8E}"/>
    <cellStyle name="Output 7 3 3 4" xfId="46063" xr:uid="{E8C88EF4-96FB-4ECF-9D55-C5A696214553}"/>
    <cellStyle name="Output 7 3 3 4 2" xfId="46064" xr:uid="{6306FED4-73B1-47DA-8778-A074900E81E8}"/>
    <cellStyle name="Output 7 3 3 5" xfId="46065" xr:uid="{0969F3BD-E80C-4419-975C-0A1BB979B1EA}"/>
    <cellStyle name="Output 7 3 3 5 2" xfId="46066" xr:uid="{1993B822-46AD-4C6D-94BB-F11B696546CD}"/>
    <cellStyle name="Output 7 3 3 6" xfId="46067" xr:uid="{591EF855-C426-4172-A105-D14F8A491D1E}"/>
    <cellStyle name="Output 7 3 3_Mes Actual" xfId="46068" xr:uid="{2C67B8DE-FF72-472F-8EED-CA08409704D9}"/>
    <cellStyle name="Output 7 3 4" xfId="46069" xr:uid="{3C4E246B-378C-468B-B8D0-232A38EB3C19}"/>
    <cellStyle name="Output 7 3 4 2" xfId="46070" xr:uid="{88EC154A-DF6B-4A49-95FB-961E8A273916}"/>
    <cellStyle name="Output 7 3 4 2 2" xfId="46071" xr:uid="{31E5C751-53A2-4288-AADF-A6CA08E4FDCF}"/>
    <cellStyle name="Output 7 3 4 2 2 2" xfId="46072" xr:uid="{6A5BD4F4-3F72-400E-A65F-B945F17F021E}"/>
    <cellStyle name="Output 7 3 4 2 3" xfId="46073" xr:uid="{63A341BA-D65B-437E-AB77-A37B8C1113D6}"/>
    <cellStyle name="Output 7 3 4 2_Mes Actual" xfId="46074" xr:uid="{D33AC42E-01A1-4E8F-B6BF-174F92A26D9C}"/>
    <cellStyle name="Output 7 3 4 3" xfId="46075" xr:uid="{DB2EFFE5-BF6B-401D-8CA6-B4E435D64F8F}"/>
    <cellStyle name="Output 7 3 4 3 2" xfId="46076" xr:uid="{4F794A1C-DBAF-4C04-82C6-F393646ACF6E}"/>
    <cellStyle name="Output 7 3 4 3 2 2" xfId="46077" xr:uid="{2D60B2E3-18B2-4C6E-95D4-D00AE0AEB989}"/>
    <cellStyle name="Output 7 3 4 3 3" xfId="46078" xr:uid="{85A94ED9-B921-4A9F-B139-5062833D6C01}"/>
    <cellStyle name="Output 7 3 4 3_Mes Actual" xfId="46079" xr:uid="{AF1DADA1-80DB-4C14-8D2B-69BB99A662BF}"/>
    <cellStyle name="Output 7 3 4 4" xfId="46080" xr:uid="{B5CB3814-9E8A-43B3-9231-256F69433A3E}"/>
    <cellStyle name="Output 7 3 4 4 2" xfId="46081" xr:uid="{D39E8C35-3975-4736-810D-B4A99BE51CE8}"/>
    <cellStyle name="Output 7 3 4 5" xfId="46082" xr:uid="{68B5B0ED-A008-456C-B125-A7411FA22A6D}"/>
    <cellStyle name="Output 7 3 4 5 2" xfId="46083" xr:uid="{3776CCAD-A8EC-4318-9D10-D2F66F27D428}"/>
    <cellStyle name="Output 7 3 4 6" xfId="46084" xr:uid="{ABC7F2C2-3B78-44CB-92D0-5B112698211B}"/>
    <cellStyle name="Output 7 3 4_Mes Actual" xfId="46085" xr:uid="{F3D6CD6C-FEE9-4099-9146-DC200119ED03}"/>
    <cellStyle name="Output 7 3 5" xfId="46086" xr:uid="{33544846-FD4F-4BC2-93BD-7403A1A9188F}"/>
    <cellStyle name="Output 7 3 5 2" xfId="46087" xr:uid="{60BE16EB-AF70-4465-90BA-288B1A44A1E6}"/>
    <cellStyle name="Output 7 3 5 2 2" xfId="46088" xr:uid="{0A3AE59C-2B89-40D1-B8F4-48039437CF4C}"/>
    <cellStyle name="Output 7 3 5 3" xfId="46089" xr:uid="{F2CDD5EB-056C-4688-8BE4-AF54DEEAC423}"/>
    <cellStyle name="Output 7 3 5_Mes Actual" xfId="46090" xr:uid="{E2A61D1E-7559-4BA8-8126-6C3EBBB43A9F}"/>
    <cellStyle name="Output 7 3 6" xfId="46091" xr:uid="{BC7681EC-3CD2-4211-AC89-6E3670A8304C}"/>
    <cellStyle name="Output 7 3 6 2" xfId="46092" xr:uid="{020EDECC-83CE-4D40-8C19-8DF524404A9F}"/>
    <cellStyle name="Output 7 3 6 2 2" xfId="46093" xr:uid="{E8EE76AE-B8AA-4718-94F1-8B0447E5F580}"/>
    <cellStyle name="Output 7 3 6 3" xfId="46094" xr:uid="{916BEA4A-08E9-4C55-B400-D41DD6685CF8}"/>
    <cellStyle name="Output 7 3 6_Mes Actual" xfId="46095" xr:uid="{FC06491E-7ABB-436A-97E1-922927D771EC}"/>
    <cellStyle name="Output 7 3 7" xfId="46096" xr:uid="{479E1763-59B2-417B-857E-D58B3AA38682}"/>
    <cellStyle name="Output 7 3 7 2" xfId="46097" xr:uid="{5B5FFF44-EAE3-480E-A3AF-B4E210733C0E}"/>
    <cellStyle name="Output 7 3 8" xfId="46098" xr:uid="{247515EF-0FF1-46D5-A757-41BA46B4BB50}"/>
    <cellStyle name="Output 7 3_Mes Actual" xfId="46099" xr:uid="{023CCA56-4DC8-4AE7-9901-E272EA47B32C}"/>
    <cellStyle name="Output 7 4" xfId="46100" xr:uid="{758DF326-0B29-4D54-BC38-24234A8749ED}"/>
    <cellStyle name="Output 7 4 2" xfId="46101" xr:uid="{5E6434CC-8E44-43BE-A911-160BF6D87F3E}"/>
    <cellStyle name="Output 7 4 2 2" xfId="46102" xr:uid="{3A5B495B-5EA5-4BED-AEBA-EEA1FF50C6B9}"/>
    <cellStyle name="Output 7 4 2 2 2" xfId="46103" xr:uid="{9846C4AF-60CB-473A-83A1-241FF04F2145}"/>
    <cellStyle name="Output 7 4 2 2 2 2" xfId="46104" xr:uid="{A2AAB9FE-7EFA-4140-BC8E-372CB5A20F1F}"/>
    <cellStyle name="Output 7 4 2 2 3" xfId="46105" xr:uid="{B73AD36B-2648-4492-BADD-7BB5D710E7A2}"/>
    <cellStyle name="Output 7 4 2 2_Mes Actual" xfId="46106" xr:uid="{0DF8D9BE-68D4-40DA-B1DA-EC8DFD02E2EE}"/>
    <cellStyle name="Output 7 4 2 3" xfId="46107" xr:uid="{61D48659-B0E6-47D4-A091-9E1DA73918A6}"/>
    <cellStyle name="Output 7 4 2 3 2" xfId="46108" xr:uid="{51D8914D-BDAE-416C-8EEA-B2535C0755B1}"/>
    <cellStyle name="Output 7 4 2 3 2 2" xfId="46109" xr:uid="{789104DD-A1F0-40F8-BF1B-4C9837C53894}"/>
    <cellStyle name="Output 7 4 2 3 3" xfId="46110" xr:uid="{F2A1C152-6D0B-4848-AE31-246AF5A1714C}"/>
    <cellStyle name="Output 7 4 2 3_Mes Actual" xfId="46111" xr:uid="{CE5E9EBA-388C-4FCC-B43E-43C0A34912CF}"/>
    <cellStyle name="Output 7 4 2 4" xfId="46112" xr:uid="{A3D60AA3-03A5-4898-B26A-6476FB90D59D}"/>
    <cellStyle name="Output 7 4 2 4 2" xfId="46113" xr:uid="{B58CED4A-443D-419A-A089-A59A7BCB4D3D}"/>
    <cellStyle name="Output 7 4 2 5" xfId="46114" xr:uid="{2CF3BBB2-D47E-450C-8AB3-827EC6372B8D}"/>
    <cellStyle name="Output 7 4 2 5 2" xfId="46115" xr:uid="{7BE7B1A4-4CA8-4785-8F19-11EA88D9106A}"/>
    <cellStyle name="Output 7 4 2 6" xfId="46116" xr:uid="{17AEC46D-5A11-499D-BC10-49B197FBF9FE}"/>
    <cellStyle name="Output 7 4 2_Mes Actual" xfId="46117" xr:uid="{CEAAEB31-C74A-4D9A-8C46-A7E455F914F2}"/>
    <cellStyle name="Output 7 4 3" xfId="46118" xr:uid="{47F000FE-484A-43CB-BBB5-A26034868135}"/>
    <cellStyle name="Output 7 4 3 2" xfId="46119" xr:uid="{A479DE23-6A28-4978-9812-B8ED58C45A60}"/>
    <cellStyle name="Output 7 4 3 2 2" xfId="46120" xr:uid="{41C0DA0A-98A7-480D-90D9-4392617ED119}"/>
    <cellStyle name="Output 7 4 3 2 2 2" xfId="46121" xr:uid="{5EDA1334-05DF-4EF9-8F59-133C9C34F3AF}"/>
    <cellStyle name="Output 7 4 3 2 3" xfId="46122" xr:uid="{60BB4163-2589-4B5A-B9E1-098DF9B9337E}"/>
    <cellStyle name="Output 7 4 3 2_Mes Actual" xfId="46123" xr:uid="{4C33095F-3001-439C-AD9C-376ED0E65F13}"/>
    <cellStyle name="Output 7 4 3 3" xfId="46124" xr:uid="{C48C2BF2-E8E3-439B-AFFD-AA5923049363}"/>
    <cellStyle name="Output 7 4 3 3 2" xfId="46125" xr:uid="{363302DC-9C3F-40A9-8128-2B1FEB30A531}"/>
    <cellStyle name="Output 7 4 3 3 2 2" xfId="46126" xr:uid="{80C7E773-B38C-4A50-A140-C1A2A2CC1D69}"/>
    <cellStyle name="Output 7 4 3 3 3" xfId="46127" xr:uid="{3B3D77F3-26B7-415B-BDA7-513DFCB125BF}"/>
    <cellStyle name="Output 7 4 3 3_Mes Actual" xfId="46128" xr:uid="{9845BE96-5431-4CEB-8B92-B5AD87E00937}"/>
    <cellStyle name="Output 7 4 3 4" xfId="46129" xr:uid="{8EAD988A-3FED-4A06-B839-DBEE59C64B2B}"/>
    <cellStyle name="Output 7 4 3 4 2" xfId="46130" xr:uid="{90BA14C5-ABC0-4997-B148-A7F57A3BAC50}"/>
    <cellStyle name="Output 7 4 3 5" xfId="46131" xr:uid="{AF047574-4735-4E09-A488-C6C8AF0F11C5}"/>
    <cellStyle name="Output 7 4 3 5 2" xfId="46132" xr:uid="{A12706B1-9D47-4317-A5AC-B9E92B74CF83}"/>
    <cellStyle name="Output 7 4 3 6" xfId="46133" xr:uid="{5003C024-4691-4C13-A9BD-8A97EE478F89}"/>
    <cellStyle name="Output 7 4 3_Mes Actual" xfId="46134" xr:uid="{D0644725-8D6E-4F56-9FDA-D3CFF160A3E3}"/>
    <cellStyle name="Output 7 4 4" xfId="46135" xr:uid="{0D628019-CA3C-4BFE-9CEF-1B583F0A1D23}"/>
    <cellStyle name="Output 7 4 4 2" xfId="46136" xr:uid="{5EF99CA5-4FC7-42FD-88DF-EFC139B3F4CD}"/>
    <cellStyle name="Output 7 4 4 2 2" xfId="46137" xr:uid="{F9ED4D52-1BCC-4E63-BC4D-2C25FBB090A2}"/>
    <cellStyle name="Output 7 4 4 3" xfId="46138" xr:uid="{8611E73D-24B8-4C1A-BFEB-9B8C8040AA8F}"/>
    <cellStyle name="Output 7 4 4_Mes Actual" xfId="46139" xr:uid="{CCE69FF8-C81E-4553-80D4-17B9F5AA440E}"/>
    <cellStyle name="Output 7 4 5" xfId="46140" xr:uid="{9673A046-A804-4DCA-AE8D-6EDA147C5F89}"/>
    <cellStyle name="Output 7 4 5 2" xfId="46141" xr:uid="{660ACE81-7C10-4A70-A854-D027B2C3EF49}"/>
    <cellStyle name="Output 7 4 5 2 2" xfId="46142" xr:uid="{6D8932F1-0480-4697-A1DB-D888C9C2C3CD}"/>
    <cellStyle name="Output 7 4 5 3" xfId="46143" xr:uid="{96B64B73-A79B-4B7E-94DE-E35E6F3E43E0}"/>
    <cellStyle name="Output 7 4 5_Mes Actual" xfId="46144" xr:uid="{86A45F80-BE06-4260-9541-98A11266C61E}"/>
    <cellStyle name="Output 7 4 6" xfId="46145" xr:uid="{735DA322-E561-4308-B632-FCFD1D3BE678}"/>
    <cellStyle name="Output 7 4 6 2" xfId="46146" xr:uid="{6BAF4A0D-93A0-41A7-BBEA-96FC5BF396DB}"/>
    <cellStyle name="Output 7 4 7" xfId="46147" xr:uid="{8349F0C5-E1C6-4266-93CD-20BCF5EB060B}"/>
    <cellStyle name="Output 7 4_Mes Actual" xfId="46148" xr:uid="{BB8FC5A0-397A-4A88-9659-8008CE7CC0A5}"/>
    <cellStyle name="Output 7 5" xfId="46149" xr:uid="{33F12C87-B278-4A70-8094-3759E66EE468}"/>
    <cellStyle name="Output 7 5 2" xfId="46150" xr:uid="{C12E4E9A-9265-4CAF-8173-A57CDB852D8E}"/>
    <cellStyle name="Output 7 5 2 2" xfId="46151" xr:uid="{F19EFE87-6B2B-4F97-ADA6-C893E7ACE9B3}"/>
    <cellStyle name="Output 7 5 2 2 2" xfId="46152" xr:uid="{FF600E23-71F4-4635-8051-EFF169FC4F40}"/>
    <cellStyle name="Output 7 5 2 2 2 2" xfId="46153" xr:uid="{93C752CE-2622-47E7-AF3A-C6673EA2AE93}"/>
    <cellStyle name="Output 7 5 2 2 3" xfId="46154" xr:uid="{AE08614E-5763-4824-B5D0-00C96E9FD686}"/>
    <cellStyle name="Output 7 5 2 2_Mes Actual" xfId="46155" xr:uid="{D4397D7A-7BA3-4129-9994-DCB49B238F08}"/>
    <cellStyle name="Output 7 5 2 3" xfId="46156" xr:uid="{CBB7B44E-8C0D-41B0-B5F9-2B5842AAEE75}"/>
    <cellStyle name="Output 7 5 2 3 2" xfId="46157" xr:uid="{3FE3D2F4-671A-43B6-9E27-C6C60145B769}"/>
    <cellStyle name="Output 7 5 2 3 2 2" xfId="46158" xr:uid="{F6ACD868-CEB2-47FB-BA99-A7FE50D37A35}"/>
    <cellStyle name="Output 7 5 2 3 3" xfId="46159" xr:uid="{5A052D12-25B6-4FEF-A3A4-C9E588EEDB55}"/>
    <cellStyle name="Output 7 5 2 3_Mes Actual" xfId="46160" xr:uid="{622C1617-ADD3-4063-A461-C9C0E421A910}"/>
    <cellStyle name="Output 7 5 2 4" xfId="46161" xr:uid="{8754C204-F356-46C2-B709-420DD9B5AE3B}"/>
    <cellStyle name="Output 7 5 2 4 2" xfId="46162" xr:uid="{BFDC8DDC-E187-4F84-B626-A932FCF011F3}"/>
    <cellStyle name="Output 7 5 2 5" xfId="46163" xr:uid="{FEA18EDA-DC48-422F-BA78-7CA5EB32B54C}"/>
    <cellStyle name="Output 7 5 2 5 2" xfId="46164" xr:uid="{060F5259-4F4E-451B-BDAB-C105FBBAC4F1}"/>
    <cellStyle name="Output 7 5 2 6" xfId="46165" xr:uid="{14C0C293-B724-48E4-8265-76A8231017FB}"/>
    <cellStyle name="Output 7 5 2_Mes Actual" xfId="46166" xr:uid="{E96ED938-E0EF-4659-BBA0-E3C1685B7EDD}"/>
    <cellStyle name="Output 7 5 3" xfId="46167" xr:uid="{7D021EBE-A849-4FB2-9BFE-8B2B2235E161}"/>
    <cellStyle name="Output 7 5 3 2" xfId="46168" xr:uid="{6E33B9C1-9E46-49A0-8F66-CD36202A652F}"/>
    <cellStyle name="Output 7 5 3 2 2" xfId="46169" xr:uid="{CF469BE1-3885-4072-8B83-4C482633666C}"/>
    <cellStyle name="Output 7 5 3 2 2 2" xfId="46170" xr:uid="{CA9926F5-3EC0-490B-9765-554283F59F86}"/>
    <cellStyle name="Output 7 5 3 2 3" xfId="46171" xr:uid="{274E1F90-71F9-4B5A-A550-2A6E9D0DFD52}"/>
    <cellStyle name="Output 7 5 3 2_Mes Actual" xfId="46172" xr:uid="{9AFD6A57-B4A2-4E1C-A689-32AD06111DE1}"/>
    <cellStyle name="Output 7 5 3 3" xfId="46173" xr:uid="{A582AD93-23E8-40D1-ADC3-6ED5CF15E78D}"/>
    <cellStyle name="Output 7 5 3 3 2" xfId="46174" xr:uid="{57C7AF3F-9F93-4959-B60A-5084EA3A78E7}"/>
    <cellStyle name="Output 7 5 3 3 2 2" xfId="46175" xr:uid="{4C8F4B71-82C8-4839-92C8-458AAD8891C6}"/>
    <cellStyle name="Output 7 5 3 3 3" xfId="46176" xr:uid="{C4C6763B-7847-4097-B697-1B84530E8EC0}"/>
    <cellStyle name="Output 7 5 3 3_Mes Actual" xfId="46177" xr:uid="{5B908D5C-F217-4B43-BA18-779463A8F79D}"/>
    <cellStyle name="Output 7 5 3 4" xfId="46178" xr:uid="{B7BC4922-4328-4E41-9264-AD96980B4F44}"/>
    <cellStyle name="Output 7 5 3 4 2" xfId="46179" xr:uid="{39D0B3CC-943F-47D9-A7E5-5C39706789C0}"/>
    <cellStyle name="Output 7 5 3 5" xfId="46180" xr:uid="{8EA43A6B-B262-4B12-9FA8-182FA5200DDE}"/>
    <cellStyle name="Output 7 5 3 5 2" xfId="46181" xr:uid="{438E9FD7-E519-47CD-BBBC-451F61EDEAFC}"/>
    <cellStyle name="Output 7 5 3 6" xfId="46182" xr:uid="{AE458D36-234E-43E2-B174-7FBBC69D4476}"/>
    <cellStyle name="Output 7 5 3_Mes Actual" xfId="46183" xr:uid="{551812B2-B421-4781-B3FE-974EC05E6636}"/>
    <cellStyle name="Output 7 5 4" xfId="46184" xr:uid="{9878EB27-CF02-49F8-B93B-D7A1741B93A0}"/>
    <cellStyle name="Output 7 5 4 2" xfId="46185" xr:uid="{3A9FE4BE-9843-4681-89DC-01A26FBBA417}"/>
    <cellStyle name="Output 7 5 4 2 2" xfId="46186" xr:uid="{BF0A0C75-96CA-47D5-9F3B-7EBCE9E519E5}"/>
    <cellStyle name="Output 7 5 4 3" xfId="46187" xr:uid="{BFC7AAEE-EDBA-4863-B361-BA71C99A43B7}"/>
    <cellStyle name="Output 7 5 4_Mes Actual" xfId="46188" xr:uid="{B159AD14-927A-4102-B054-DDDED9C325BE}"/>
    <cellStyle name="Output 7 5 5" xfId="46189" xr:uid="{6691273A-FD01-4850-818A-A51124DE4122}"/>
    <cellStyle name="Output 7 5 5 2" xfId="46190" xr:uid="{DECE67C7-7B37-4028-B661-09C24FEDFCB4}"/>
    <cellStyle name="Output 7 5 5 2 2" xfId="46191" xr:uid="{33BB54B9-6AB6-45BD-99A4-56905D84E00E}"/>
    <cellStyle name="Output 7 5 5 3" xfId="46192" xr:uid="{94F4A1E0-D13F-4DC5-A932-E3435C740DC5}"/>
    <cellStyle name="Output 7 5 5_Mes Actual" xfId="46193" xr:uid="{E864D5D2-9DFA-4464-BCCA-A6BA55A9B558}"/>
    <cellStyle name="Output 7 5 6" xfId="46194" xr:uid="{E6A28AF0-6585-4937-AD2F-C6B78BC903D9}"/>
    <cellStyle name="Output 7 5 6 2" xfId="46195" xr:uid="{0C482A78-ECAE-49F4-A214-FD4129DC8CEB}"/>
    <cellStyle name="Output 7 5 7" xfId="46196" xr:uid="{66A79489-43B0-4A81-B53D-47924AA26030}"/>
    <cellStyle name="Output 7 5_Mes Actual" xfId="46197" xr:uid="{132652DE-EBBB-4EA1-B4FC-89CE7DCA6498}"/>
    <cellStyle name="Output 7 6" xfId="46198" xr:uid="{C9F0D7AE-DA03-4932-AAAB-E21029AD1E92}"/>
    <cellStyle name="Output 7 6 2" xfId="46199" xr:uid="{A0C35019-3985-44A7-B61E-38CFD43D3FED}"/>
    <cellStyle name="Output 7 6 2 2" xfId="46200" xr:uid="{DFEAF9D3-9E49-46D4-B7EC-4B3540158CAD}"/>
    <cellStyle name="Output 7 6 2 2 2" xfId="46201" xr:uid="{0BDD50F5-F086-48F9-B6F7-2B16C26F97D8}"/>
    <cellStyle name="Output 7 6 2 3" xfId="46202" xr:uid="{1FCB3D73-4565-40C7-814A-62CB5778BB05}"/>
    <cellStyle name="Output 7 6 2_Mes Actual" xfId="46203" xr:uid="{5A227981-83EC-4B40-8AA8-5C3B5A7B0A59}"/>
    <cellStyle name="Output 7 6 3" xfId="46204" xr:uid="{584853CA-CD12-47E3-BB38-54BC494304E5}"/>
    <cellStyle name="Output 7 6 3 2" xfId="46205" xr:uid="{B1CBA242-9972-4AC4-9E31-D0862CA90CD3}"/>
    <cellStyle name="Output 7 6 3 2 2" xfId="46206" xr:uid="{E6DECD84-B691-4F39-8A22-8C2B235B303D}"/>
    <cellStyle name="Output 7 6 3 3" xfId="46207" xr:uid="{31191862-2367-4A68-92A7-C3C330967A2C}"/>
    <cellStyle name="Output 7 6 3_Mes Actual" xfId="46208" xr:uid="{CAA7E5AA-7FAC-42D1-9135-2AB5909108CB}"/>
    <cellStyle name="Output 7 6 4" xfId="46209" xr:uid="{217D32A3-C5DF-4B5E-B19F-20F2D730FA79}"/>
    <cellStyle name="Output 7 6 4 2" xfId="46210" xr:uid="{0DC38BEC-DAB1-41AB-92D8-EE1DC6DFD4D2}"/>
    <cellStyle name="Output 7 6 5" xfId="46211" xr:uid="{C9F6C377-364B-425E-914A-86F66B2972DD}"/>
    <cellStyle name="Output 7 6 5 2" xfId="46212" xr:uid="{B15D555B-50AE-46FF-BAAA-564B0F89648E}"/>
    <cellStyle name="Output 7 6 6" xfId="46213" xr:uid="{E3D2AF21-61D9-48DA-8FAD-D1055A14ED83}"/>
    <cellStyle name="Output 7 6_Mes Actual" xfId="46214" xr:uid="{805DC733-EBCF-4528-833F-89E27BC04D96}"/>
    <cellStyle name="Output 7 7" xfId="46215" xr:uid="{EA5DE061-64D6-4871-B002-A26D021873AC}"/>
    <cellStyle name="Output 7 7 2" xfId="46216" xr:uid="{27813C26-5EFC-42EE-B9AE-3C0B61AF7E58}"/>
    <cellStyle name="Output 7 7 2 2" xfId="46217" xr:uid="{BDFD4148-2EE9-4EDB-A3A4-CC6E40802A4C}"/>
    <cellStyle name="Output 7 7 2 2 2" xfId="46218" xr:uid="{4D73453B-18E4-42FF-A2FE-77037F006DD5}"/>
    <cellStyle name="Output 7 7 2 3" xfId="46219" xr:uid="{5CB5FFC6-A7C6-4233-B051-CC7ADCBAB2A9}"/>
    <cellStyle name="Output 7 7 2_Mes Actual" xfId="46220" xr:uid="{A6DEB245-2827-4121-9D04-4911F40FB1BB}"/>
    <cellStyle name="Output 7 7 3" xfId="46221" xr:uid="{4A61AE00-B4F5-4AEA-B014-76FB037B1110}"/>
    <cellStyle name="Output 7 7 3 2" xfId="46222" xr:uid="{FBAA98F4-3AB8-4F06-B5D4-2CAA7A3FA524}"/>
    <cellStyle name="Output 7 7 3 2 2" xfId="46223" xr:uid="{A41F63E5-8FCE-40A8-9883-4832DBC6EFBF}"/>
    <cellStyle name="Output 7 7 3 3" xfId="46224" xr:uid="{E1E53991-F825-48A9-8174-4BBFCE696B8C}"/>
    <cellStyle name="Output 7 7 3_Mes Actual" xfId="46225" xr:uid="{52A9B25F-0136-4C84-B77C-2686E6ECDC22}"/>
    <cellStyle name="Output 7 7 4" xfId="46226" xr:uid="{5B7CB524-2101-4F18-BCAB-B56F4E2A3570}"/>
    <cellStyle name="Output 7 7 4 2" xfId="46227" xr:uid="{CB26B014-EC0A-4304-B02B-C132C596A016}"/>
    <cellStyle name="Output 7 7 5" xfId="46228" xr:uid="{86B78D49-FA3D-4AC5-A92C-17FC1767046B}"/>
    <cellStyle name="Output 7 7 5 2" xfId="46229" xr:uid="{4CFFF224-2FFF-4029-89C0-2760F0D7FC15}"/>
    <cellStyle name="Output 7 7 6" xfId="46230" xr:uid="{7A6F7FE1-6721-4F59-A697-406E70E0434F}"/>
    <cellStyle name="Output 7 7_Mes Actual" xfId="46231" xr:uid="{A97D25E3-52DE-4024-A007-F48CEB785523}"/>
    <cellStyle name="Output 7 8" xfId="46232" xr:uid="{13E9CD19-95D2-4C6F-866B-D06C267F89EA}"/>
    <cellStyle name="Output 7 8 2" xfId="46233" xr:uid="{D68D470C-F2D9-4E5E-8A36-FD968660D7D8}"/>
    <cellStyle name="Output 7 8 2 2" xfId="46234" xr:uid="{C5E92649-471F-41CF-B444-07206BCF8208}"/>
    <cellStyle name="Output 7 8 3" xfId="46235" xr:uid="{FAAA0E46-D5E6-4589-882C-A74FCF949DE9}"/>
    <cellStyle name="Output 7 8_Mes Actual" xfId="46236" xr:uid="{530D2382-C0BE-4446-96DE-A6BF6C45DAF6}"/>
    <cellStyle name="Output 7 9" xfId="46237" xr:uid="{F2AE1380-310B-40D5-A1B1-625ED82438CA}"/>
    <cellStyle name="Output 7 9 2" xfId="46238" xr:uid="{A083A12D-C89B-48D3-BB13-5BB9822D5698}"/>
    <cellStyle name="Output 7 9 2 2" xfId="46239" xr:uid="{121A35B4-A06D-4691-A075-428974D12382}"/>
    <cellStyle name="Output 7 9 3" xfId="46240" xr:uid="{0C9904C5-CD7B-4BAB-8492-063BA91F6B0D}"/>
    <cellStyle name="Output 7 9_Mes Actual" xfId="46241" xr:uid="{39FA6512-4D0C-4024-B300-7AD2FDB39E17}"/>
    <cellStyle name="Output 7_Mes Actual" xfId="46242" xr:uid="{16C470FE-7FEA-44B2-ACD1-68A1BA39EAFA}"/>
    <cellStyle name="Output 8" xfId="46243" xr:uid="{AB956009-8C38-432D-B3A7-C12A0C2C0E59}"/>
    <cellStyle name="Output 8 2" xfId="46244" xr:uid="{FB9DFE2D-6E40-47B9-A5AF-15149E3696EF}"/>
    <cellStyle name="Output 8 2 2" xfId="46245" xr:uid="{1F8A8A44-1C0A-4EDE-9671-6540812818CA}"/>
    <cellStyle name="Output 8 2 2 2" xfId="46246" xr:uid="{BF03955C-5837-4AA0-A983-20CF79180508}"/>
    <cellStyle name="Output 8 2 3" xfId="46247" xr:uid="{466E7D58-F218-46C4-B5F6-0F6CE3290659}"/>
    <cellStyle name="Output 8 2_Mes Actual" xfId="46248" xr:uid="{85BD1898-FBC0-47DE-9636-6DE6272FE0EF}"/>
    <cellStyle name="Output 8 3" xfId="46249" xr:uid="{C20040B3-2B7B-4827-B0A9-F65F52AE94AF}"/>
    <cellStyle name="Output 8 3 2" xfId="46250" xr:uid="{8DE22860-C803-4A8C-80E2-8AC7B8F8738A}"/>
    <cellStyle name="Output 8 3 2 2" xfId="46251" xr:uid="{D81525C2-5F76-4746-BD0B-101F75BCC242}"/>
    <cellStyle name="Output 8 3 3" xfId="46252" xr:uid="{1D9E3158-29F1-4E46-9407-064F34F82C3D}"/>
    <cellStyle name="Output 8 3_Mes Actual" xfId="46253" xr:uid="{07CC48B5-FC1F-42E7-9505-9075971A09A2}"/>
    <cellStyle name="Output 8 4" xfId="46254" xr:uid="{055516ED-86B5-4A20-A5DD-B668476F512D}"/>
    <cellStyle name="Output 8 4 2" xfId="46255" xr:uid="{F62942ED-9BE1-4FA9-8508-DD868A9626D3}"/>
    <cellStyle name="Output 8 5" xfId="46256" xr:uid="{9EA72DFE-533E-454D-A4A4-1FC5226E8AB2}"/>
    <cellStyle name="Output 8 5 2" xfId="46257" xr:uid="{C21D7004-E810-497A-9C92-42D6FB1EAD8E}"/>
    <cellStyle name="Output 8 6" xfId="46258" xr:uid="{C2FD8A47-1913-41DF-A951-D565CA6B206C}"/>
    <cellStyle name="Output 8_Mes Actual" xfId="46259" xr:uid="{E01E7E48-ECAF-4A50-A118-88535A6AF751}"/>
    <cellStyle name="Output 9" xfId="46260" xr:uid="{FB3229C1-670D-4C71-8483-9677A3CD1047}"/>
    <cellStyle name="Output 9 2" xfId="46261" xr:uid="{C081B5EF-5A5C-4403-81CB-1BA8BBDD9AB3}"/>
    <cellStyle name="Output 9 2 2" xfId="46262" xr:uid="{70558A61-82A0-4286-AADE-1EC7E8C29EA5}"/>
    <cellStyle name="Output 9 2 2 2" xfId="46263" xr:uid="{1BA11067-E39E-4045-817A-7B8CED54FA96}"/>
    <cellStyle name="Output 9 2 3" xfId="46264" xr:uid="{6D8FDD2E-F49E-4B91-BF32-5B08A68F80BF}"/>
    <cellStyle name="Output 9 2_Mes Actual" xfId="46265" xr:uid="{211AFAB2-F5D4-47EB-B360-97E9D758FEDD}"/>
    <cellStyle name="Output 9 3" xfId="46266" xr:uid="{484D3855-7007-46AE-A9B3-D3A5711F4188}"/>
    <cellStyle name="Output 9 3 2" xfId="46267" xr:uid="{A19052B2-FA4C-43A7-887F-F80B523AA998}"/>
    <cellStyle name="Output 9 3 2 2" xfId="46268" xr:uid="{ABA0027D-B374-4B5D-8D98-EA116BAB4E2D}"/>
    <cellStyle name="Output 9 3 3" xfId="46269" xr:uid="{14E2CDCE-EE65-47DC-B052-1AE2FE80D019}"/>
    <cellStyle name="Output 9 3_Mes Actual" xfId="46270" xr:uid="{EFFD8A7E-4266-4C5F-B2DC-E141A9E240CE}"/>
    <cellStyle name="Output 9 4" xfId="46271" xr:uid="{0B989C73-CF3F-407E-89A2-299B5C85816E}"/>
    <cellStyle name="Output 9 4 2" xfId="46272" xr:uid="{37AABAC2-7841-4A68-BF5E-3891F614E21D}"/>
    <cellStyle name="Output 9 5" xfId="46273" xr:uid="{55A1A479-33C8-43C0-8EC5-C2AA3C24E551}"/>
    <cellStyle name="Output 9 5 2" xfId="46274" xr:uid="{4BA6B0CE-746D-483F-B749-D20E419608A1}"/>
    <cellStyle name="Output 9 6" xfId="46275" xr:uid="{84A89EEC-465A-40F7-B13E-84AB1F072ABA}"/>
    <cellStyle name="Output 9_Mes Actual" xfId="46276" xr:uid="{52A43E43-E4EE-4F01-B447-52141E5E2B08}"/>
    <cellStyle name="Output Amounts" xfId="46277" xr:uid="{C63267DE-61B1-47BD-BB3B-5E4C6D06F609}"/>
    <cellStyle name="Output Amounts 2" xfId="46278" xr:uid="{953D2B57-6ED8-4A28-8DE8-46B9B9B82322}"/>
    <cellStyle name="Output Column Headings" xfId="46279" xr:uid="{BC90C32D-6F37-4869-B1E0-B641DEDCD6F8}"/>
    <cellStyle name="Output Column Headings 2" xfId="46280" xr:uid="{3122EFD1-92E8-406E-8D16-AE3D94A19239}"/>
    <cellStyle name="Output Line Items" xfId="46281" xr:uid="{11C34359-3545-491E-B0FC-E07F31A7A41B}"/>
    <cellStyle name="Output Line Items 2" xfId="46282" xr:uid="{1828FC87-6B4C-4542-A649-4363314DB41B}"/>
    <cellStyle name="Output Report Heading" xfId="46283" xr:uid="{A8F31A45-6EB3-48D8-B513-906FAA1F67B9}"/>
    <cellStyle name="Output Report Heading 2" xfId="46284" xr:uid="{6C5B3044-5A09-4792-866D-A591B096BA9E}"/>
    <cellStyle name="Output Report Title" xfId="46285" xr:uid="{6D082E41-F8FA-498C-93C1-E3D4C41A487F}"/>
    <cellStyle name="Output Report Title 2" xfId="46286" xr:uid="{F93ACADD-6E69-44EB-B162-3D0CD8A990AF}"/>
    <cellStyle name="Output_1.1 CIC &amp; subs Mar_2010_2009" xfId="46287" xr:uid="{5E4A013F-D438-460B-A92B-43AD574F65C1}"/>
    <cellStyle name="p" xfId="46288" xr:uid="{A4E6A6C2-623F-47A6-A3C6-CFBED834374C}"/>
    <cellStyle name="p_Araraquara 2b" xfId="46289" xr:uid="{4C5D7EBD-7ED6-49EB-BFBE-B3FCA312F572}"/>
    <cellStyle name="p_Michiana 3" xfId="46290" xr:uid="{91D42652-6021-428C-9A2F-BFA3FF739086}"/>
    <cellStyle name="p_Michiana 4" xfId="46291" xr:uid="{19307F62-73C7-45E9-8770-861256BED6AE}"/>
    <cellStyle name="p_Muzac Ops" xfId="46292" xr:uid="{A1561E2F-130D-4E3F-AFEF-423B7B555B44}"/>
    <cellStyle name="p_Project Dynamite Television Model #1" xfId="46293" xr:uid="{63B4A8B6-62CA-40D0-BF72-E8D01A4FF61D}"/>
    <cellStyle name="p_Radio Template 1" xfId="46294" xr:uid="{588E8D22-4501-4F20-9F23-DBE1C39E6298}"/>
    <cellStyle name="p_Radio Template 4" xfId="46295" xr:uid="{4FBDFB5C-74D1-4CF9-AAFF-1A1103DF95EA}"/>
    <cellStyle name="p_Radio Template 5" xfId="46296" xr:uid="{7F425781-C5BB-48B0-98B0-602DF9EB91C1}"/>
    <cellStyle name="p_Taconic 3" xfId="46297" xr:uid="{0622276C-4D51-4B24-BD4F-5293F6745B2E}"/>
    <cellStyle name="p_wabi 6" xfId="46298" xr:uid="{958507AA-7EDD-45DF-91D5-B38373AAF035}"/>
    <cellStyle name="p_Young Model 3" xfId="46299" xr:uid="{CDBA06C8-7CD6-41C0-BC87-4E0C33F08CB5}"/>
    <cellStyle name="p0" xfId="46300" xr:uid="{DA79751D-3714-4311-BCDC-0766F7191451}"/>
    <cellStyle name="p0]" xfId="46301" xr:uid="{5CB70E79-8A4E-4D03-B2D2-3BA1E2F32AD5}"/>
    <cellStyle name="p1" xfId="46302" xr:uid="{904DBDEF-60F6-4F13-870F-38B1A2813D01}"/>
    <cellStyle name="p1`" xfId="46303" xr:uid="{4A772FE7-6BB5-4A6D-B0A1-9FC431BD0293}"/>
    <cellStyle name="p12" xfId="46304" xr:uid="{54CB3CB1-1D24-45D0-AB7A-AF26C94A7870}"/>
    <cellStyle name="p1x" xfId="46305" xr:uid="{FBF1155F-42B6-4007-8814-A868FDC676C8}"/>
    <cellStyle name="p1x 2" xfId="46306" xr:uid="{8A2A9262-A636-4131-AA1A-7D7A6EEE29DA}"/>
    <cellStyle name="p1x 3" xfId="46307" xr:uid="{42163AB6-B4D8-43D3-AC8C-2920028A4AA2}"/>
    <cellStyle name="p2" xfId="46308" xr:uid="{FEE8F65F-07E8-4A47-B5E4-8CC2A8CB6710}"/>
    <cellStyle name="p3" xfId="46309" xr:uid="{8EBC3654-0B2B-4B5E-B9AF-7F679CB59DE3}"/>
    <cellStyle name="PACO" xfId="46310" xr:uid="{A9A5C1A9-18FA-447B-9B86-215A12658365}"/>
    <cellStyle name="Page Number" xfId="46311" xr:uid="{B6521CA0-B190-4C4A-90DF-877581676B28}"/>
    <cellStyle name="per.style" xfId="46312" xr:uid="{4851B912-191A-4396-AAD9-DDEB9CD08112}"/>
    <cellStyle name="percemt" xfId="46313" xr:uid="{ECE6C820-7B80-4D4A-A519-7C5C3AE940FC}"/>
    <cellStyle name="Percen - Style2" xfId="46314" xr:uid="{57FF9668-CCB5-428D-ADBE-7BB8F8EECCED}"/>
    <cellStyle name="Percent" xfId="46315" xr:uid="{0232FF10-B0EF-4DA6-A30E-A3D735700660}"/>
    <cellStyle name="Percent (0)" xfId="46316" xr:uid="{67AAF5EF-D0A8-4E30-AC06-140E63E58FD3}"/>
    <cellStyle name="Percent [1]" xfId="46317" xr:uid="{3223B1A4-E16A-4ED1-BAD8-030E5BE864EE}"/>
    <cellStyle name="Percent [2]" xfId="46318" xr:uid="{4DFC7461-8291-42FC-9EB1-AE59327894DA}"/>
    <cellStyle name="Percent [2] 2" xfId="46319" xr:uid="{E333EE19-6938-4675-B628-B7C7B24AA046}"/>
    <cellStyle name="Percent [2] 2 2" xfId="46320" xr:uid="{8CD63E4F-D9F7-4505-A153-F77EC7BD6D1F}"/>
    <cellStyle name="Percent [2] 3" xfId="46321" xr:uid="{AEA61871-C3FD-453A-BFE8-975546BF3E15}"/>
    <cellStyle name="Percent 10" xfId="46322" xr:uid="{0E9E891C-8C11-4CEB-A4DE-6CC7BAB23D56}"/>
    <cellStyle name="Percent 11" xfId="46323" xr:uid="{32BC29A9-64CB-42D5-AAEA-A67BF5FCD77D}"/>
    <cellStyle name="Percent 12" xfId="46324" xr:uid="{02D52646-8C2E-406E-9323-C7E7EDF85C1D}"/>
    <cellStyle name="Percent 13" xfId="46325" xr:uid="{F095BC14-0AC9-4A86-9EC3-47D0F0A89C85}"/>
    <cellStyle name="Percent 14" xfId="46326" xr:uid="{6F9D06D4-C518-43BE-887C-A6D267A5C101}"/>
    <cellStyle name="Percent 15" xfId="46327" xr:uid="{DB83FBA9-28FC-447D-A26A-E8FA21C5BF8E}"/>
    <cellStyle name="Percent 16" xfId="46328" xr:uid="{9FD740A9-A56B-4F5B-87F1-432F73F2241A}"/>
    <cellStyle name="Percent 17" xfId="46329" xr:uid="{281F35B7-CCBD-4EFD-B6E6-A1C0B494B246}"/>
    <cellStyle name="Percent 18" xfId="46330" xr:uid="{046F622C-ACF2-4635-8DA9-CBC7ACC3D203}"/>
    <cellStyle name="Percent 19" xfId="46331" xr:uid="{1416883F-E673-40E5-B6BC-7FABC11343D3}"/>
    <cellStyle name="Percent 2" xfId="46332" xr:uid="{51BEC61B-EDEC-4DF7-8303-A3DEB6604144}"/>
    <cellStyle name="Percent 2 2" xfId="46333" xr:uid="{91AAC022-ADBD-4D26-875F-60646C90B266}"/>
    <cellStyle name="Percent 2 2 2" xfId="46334" xr:uid="{9F8FAECD-3E53-48BD-85E1-58F728EB381D}"/>
    <cellStyle name="Percent 2 2 3" xfId="46335" xr:uid="{5F4F16E0-ED3D-4649-8EAA-895ACDB053E2}"/>
    <cellStyle name="Percent 2 3" xfId="46336" xr:uid="{4CF5AEED-3B20-40D0-8E16-A097DB8AC85B}"/>
    <cellStyle name="Percent 2 3 2" xfId="46337" xr:uid="{2BB10E5E-DC65-49AD-9EC5-7AA05921CC98}"/>
    <cellStyle name="Percent 2 4" xfId="46338" xr:uid="{22B60036-1037-499B-BF05-A94E51595162}"/>
    <cellStyle name="Percent 2 5" xfId="46339" xr:uid="{AC095639-0E28-47D4-8A5B-76F59B1479B7}"/>
    <cellStyle name="Percent 2 6" xfId="46340" xr:uid="{FAA22235-0C6E-49AB-B5C6-ADDB6FFE2F3F}"/>
    <cellStyle name="Percent 2 7" xfId="46341" xr:uid="{A2C65DBD-1F61-4777-81E0-6FF488438561}"/>
    <cellStyle name="Percent 2 8" xfId="46342" xr:uid="{E943E4A2-AD4C-4372-ADE9-F79623A26FD8}"/>
    <cellStyle name="Percent 2 9" xfId="46343" xr:uid="{C958DA20-C4F3-425B-8983-52E105FCCC8F}"/>
    <cellStyle name="Percent 2_Mes Actual" xfId="46344" xr:uid="{33D7B439-1743-445A-9842-47CEDB99138B}"/>
    <cellStyle name="Percent 20" xfId="46345" xr:uid="{2EA754EF-CA7B-4515-87A5-8371E86EBAEE}"/>
    <cellStyle name="Percent 21" xfId="46346" xr:uid="{ED8FB1E0-4B65-4D24-80BF-4F9F83CF40ED}"/>
    <cellStyle name="Percent 22" xfId="46347" xr:uid="{F80E747E-D827-44FD-BA92-14962E251F71}"/>
    <cellStyle name="Percent 23" xfId="46348" xr:uid="{95556A8E-20A7-4F82-8491-434E5EF9DF4D}"/>
    <cellStyle name="Percent 24" xfId="46349" xr:uid="{01743FAD-A575-41AE-88DB-5A7D82C61983}"/>
    <cellStyle name="Percent 25" xfId="46350" xr:uid="{170473E4-98C6-4289-893B-9BFC0C4C1F5B}"/>
    <cellStyle name="Percent 26" xfId="46351" xr:uid="{6C2BCADC-E9BE-4936-B1F1-FE1C5B43ACA2}"/>
    <cellStyle name="Percent 27" xfId="46352" xr:uid="{D2C79F80-7E37-429D-9CBD-3AF2B8CFC00D}"/>
    <cellStyle name="Percent 28" xfId="46353" xr:uid="{E965F48C-6AA6-4004-A10F-643DD6099850}"/>
    <cellStyle name="Percent 29" xfId="46354" xr:uid="{BDDC0D15-3846-4C10-9570-047C26373D24}"/>
    <cellStyle name="Percent 3" xfId="46355" xr:uid="{2A6D1801-725A-4CB1-B023-E6AD7570FB60}"/>
    <cellStyle name="Percent 3 2" xfId="46356" xr:uid="{94325D33-90AB-4941-A53E-B7556D838E19}"/>
    <cellStyle name="Percent 3 2 2" xfId="46357" xr:uid="{03397A9F-8D58-488A-AB16-0714EB53253B}"/>
    <cellStyle name="Percent 3 3" xfId="46358" xr:uid="{C89062C3-BA8D-4E1E-B096-AFF51D54C029}"/>
    <cellStyle name="Percent 30" xfId="46359" xr:uid="{86D60022-668B-47ED-A2B9-75AB12A61AB8}"/>
    <cellStyle name="Percent 31" xfId="46360" xr:uid="{3175B479-889B-47CA-AEAB-33047E7D51AC}"/>
    <cellStyle name="Percent 32" xfId="46361" xr:uid="{22DD8C87-566A-4EFA-BEAD-EFD74286985A}"/>
    <cellStyle name="Percent 33" xfId="46362" xr:uid="{8354011B-1C26-4842-955F-356F6E9CB106}"/>
    <cellStyle name="Percent 34" xfId="46363" xr:uid="{99694CF9-A3C1-441E-9779-D546EF7BAA71}"/>
    <cellStyle name="Percent 35" xfId="46364" xr:uid="{98C9DA38-2720-46A0-AB52-1D653E1980D9}"/>
    <cellStyle name="Percent 4" xfId="46365" xr:uid="{C25570CF-F8BF-42B4-8B1D-B6CB835438DE}"/>
    <cellStyle name="Percent 5" xfId="46366" xr:uid="{37C58B98-D788-4D66-ADE4-32AB13B7AA6F}"/>
    <cellStyle name="Percent 6" xfId="46367" xr:uid="{3DA9BF85-3A35-460F-98BA-A36495766BC6}"/>
    <cellStyle name="Percent 7" xfId="46368" xr:uid="{5D39B18F-EA51-401E-B6C2-73110052E704}"/>
    <cellStyle name="Percent 8" xfId="46369" xr:uid="{D9452052-2302-491D-8875-BDBA1C76A42F}"/>
    <cellStyle name="Percent 9" xfId="46370" xr:uid="{49A054F7-B3A1-4C26-A1B4-FB147A62AF4D}"/>
    <cellStyle name="Percent Change" xfId="46371" xr:uid="{FDD5F2A5-5734-4818-9C07-F15E390F81F5}"/>
    <cellStyle name="Percent_~2769931" xfId="46372" xr:uid="{7B158B65-3FAA-4224-BE94-DDBF21E39A18}"/>
    <cellStyle name="PERCENTAGE" xfId="46373" xr:uid="{FDB1FC4F-9787-49F4-92F5-D5F8FE8A22DD}"/>
    <cellStyle name="Percentage 2" xfId="46374" xr:uid="{0B79C849-5E1C-4A10-A9FA-75C220FEC2E8}"/>
    <cellStyle name="PERCENTAGE 3" xfId="46375" xr:uid="{8FC971A3-D358-4D7F-840E-68F9BEC78A29}"/>
    <cellStyle name="PERCENTAGE 4" xfId="46376" xr:uid="{30E36C88-2E21-43F6-B75B-E12FB394748F}"/>
    <cellStyle name="Periods" xfId="46377" xr:uid="{B2899869-B0BA-4B20-B68D-A714BCDA0768}"/>
    <cellStyle name="personal" xfId="46378" xr:uid="{E331D3BF-EF08-49FA-BA6C-BFB5C7499B0D}"/>
    <cellStyle name="PillarData" xfId="46379" xr:uid="{8DF388FF-F993-4FF4-9DD7-64F9C73CE31E}"/>
    <cellStyle name="PillarHeading" xfId="46380" xr:uid="{28236BC2-1E0D-44CB-AD4A-F5B5E49848BB}"/>
    <cellStyle name="PillarText" xfId="46381" xr:uid="{428DB280-3345-43F5-B87F-8B725553FFA5}"/>
    <cellStyle name="PillarTotal" xfId="46382" xr:uid="{02B27E97-0D9D-4694-9EE1-EB0B0FA7FEA5}"/>
    <cellStyle name="Piloto de Datos Ángulo" xfId="46383" xr:uid="{962893B9-4B2C-43F0-B7D7-189993605295}"/>
    <cellStyle name="Piloto de Datos Campo" xfId="46384" xr:uid="{B5C2DFC4-8222-45D9-9C44-F68BB1FCF174}"/>
    <cellStyle name="Piloto de Datos Resultado" xfId="46385" xr:uid="{AB6723AF-E2BA-4376-9E1D-31A54F5D03FD}"/>
    <cellStyle name="Piloto de Datos Título" xfId="46386" xr:uid="{32D59C07-A975-4BD0-B190-FB15EF04B5DD}"/>
    <cellStyle name="Piloto de Datos Valor" xfId="46387" xr:uid="{79ED89C5-16CD-49AE-BD97-5D35BB3CA7D8}"/>
    <cellStyle name="Planjahr" xfId="46388" xr:uid="{76BF8755-55C5-4A7C-A94B-FBEFE5265A05}"/>
    <cellStyle name="po1" xfId="46389" xr:uid="{0A6CCF75-1638-49FD-9C67-481EFCE74F42}"/>
    <cellStyle name="Popis" xfId="46390" xr:uid="{A39E9FCC-295E-4E94-A441-EAC3D9DBD52A}"/>
    <cellStyle name="Porcentaje 10" xfId="46391" xr:uid="{C727FC52-DDC5-4857-A00E-5CD3883114E9}"/>
    <cellStyle name="Porcentaje 2" xfId="46392" xr:uid="{8B29BCDB-F8C0-4E57-9D0A-FCDE5CBE12E9}"/>
    <cellStyle name="Porcentaje 2 2" xfId="46393" xr:uid="{52D4FEBE-C110-43BA-8ED5-FA10E578AB9A}"/>
    <cellStyle name="Porcentaje 2 2 2" xfId="46394" xr:uid="{D5126715-FF6D-4543-B8F0-02F25DF9A13D}"/>
    <cellStyle name="Porcentaje 2 2 3" xfId="46395" xr:uid="{B0B13FDB-F4EB-41A6-9BB8-758F860B766A}"/>
    <cellStyle name="Porcentaje 2 3" xfId="46396" xr:uid="{411C68A8-2859-4D9D-853D-97366D54E244}"/>
    <cellStyle name="Porcentaje 2 4" xfId="46397" xr:uid="{E99C45C2-C0DC-4B7B-ADEF-3E8749D22055}"/>
    <cellStyle name="Porcentaje 2_Mes Actual" xfId="46398" xr:uid="{D8231651-8AB2-4C98-B7D4-BC3B6D136DC8}"/>
    <cellStyle name="Porcentaje 3" xfId="46399" xr:uid="{C9A68B83-794A-4A1D-B4FE-EF52BFA7DF23}"/>
    <cellStyle name="Porcentaje 3 2" xfId="46400" xr:uid="{1682405F-D427-43A3-A089-C0632EDEAADE}"/>
    <cellStyle name="Porcentaje 3 3" xfId="46401" xr:uid="{E11982C3-66B2-4ABB-AB82-2D14B6CC4319}"/>
    <cellStyle name="Porcentaje 3 4" xfId="46402" xr:uid="{08B6E504-60E2-4CD5-BC09-1578BA0F99BD}"/>
    <cellStyle name="Porcentaje 3_Mes Actual" xfId="46403" xr:uid="{C25D3DA1-7789-402C-AB1E-DCD256970BAB}"/>
    <cellStyle name="Porcentaje 4" xfId="46404" xr:uid="{A76E3FAA-596F-4DC5-BF4E-E87345AA9C05}"/>
    <cellStyle name="Porcentaje 4 2" xfId="46405" xr:uid="{EB9C545E-5A3B-4686-88D2-EAE36911626F}"/>
    <cellStyle name="Porcentaje 4 3" xfId="46406" xr:uid="{243C1ED7-5713-499C-B187-CED50459E3CD}"/>
    <cellStyle name="Porcentaje 5" xfId="46407" xr:uid="{94670E88-C66D-44C1-A9E3-1C00D95F92DE}"/>
    <cellStyle name="Porcentaje 5 2" xfId="46408" xr:uid="{F24B67CB-2DEA-43E2-BF00-B89B59C0B40F}"/>
    <cellStyle name="Porcentaje 5_Mov Acciones" xfId="46409" xr:uid="{55BE0DCB-8738-4632-AF06-CC626082F8B5}"/>
    <cellStyle name="Porcentaje 6" xfId="46410" xr:uid="{C30D5664-4541-4E00-8062-6FFB94E8516D}"/>
    <cellStyle name="Porcentaje 6 2" xfId="46411" xr:uid="{EE4B3AE6-DA1E-426A-842E-1D8358971A1B}"/>
    <cellStyle name="Porcentaje 6_Mov Acciones" xfId="46412" xr:uid="{E21B3B70-71EA-4C1E-869D-DBD7488668BD}"/>
    <cellStyle name="Porcentaje 7" xfId="46413" xr:uid="{55BBB6D3-DB7F-4A86-8070-C32E75A4F4E2}"/>
    <cellStyle name="Porcentaje 8" xfId="46414" xr:uid="{D9963767-A6EF-40D4-B120-2908084B1DCB}"/>
    <cellStyle name="Porcentaje 9" xfId="46415" xr:uid="{CBB62EF0-3E47-4F36-A42E-03704720A5F7}"/>
    <cellStyle name="Porcentual 10" xfId="46416" xr:uid="{F62D97DF-C3A5-4FCE-9BD1-793EA8DABAB6}"/>
    <cellStyle name="Porcentual 10 2" xfId="46417" xr:uid="{12984964-D8A9-48D5-9551-0F1A8C85C2A7}"/>
    <cellStyle name="Porcentual 10 3" xfId="46418" xr:uid="{43F1A89C-9AE3-4A0C-B0E6-2B6A50383A2D}"/>
    <cellStyle name="Porcentual 10_Mov Acciones" xfId="46419" xr:uid="{8C06BE8B-3BA6-41A6-9013-5109FCD2360E}"/>
    <cellStyle name="Porcentual 11" xfId="46420" xr:uid="{F177834A-7B67-423E-9173-4492D4DEED78}"/>
    <cellStyle name="Porcentual 12" xfId="46421" xr:uid="{28FD1511-D565-4F3D-96B4-D41560F20CF1}"/>
    <cellStyle name="Porcentual 12 2" xfId="46422" xr:uid="{8FB40512-09C5-4DCF-A85D-3AA6EFD04640}"/>
    <cellStyle name="Porcentual 13" xfId="46423" xr:uid="{BE45F180-4A5F-4D37-B763-741FE3491F9B}"/>
    <cellStyle name="Porcentual 14" xfId="46424" xr:uid="{DE0B52E4-E7EB-4383-B411-C250C23D5A53}"/>
    <cellStyle name="Porcentual 15" xfId="46425" xr:uid="{352AAD02-7E62-447F-8945-0DB58B0A74E8}"/>
    <cellStyle name="Porcentual 15 2" xfId="46426" xr:uid="{A9ADEB40-BF7B-4D57-AD15-A5B3BEA5187F}"/>
    <cellStyle name="Porcentual 15 3" xfId="46427" xr:uid="{B31BC85A-D64B-4114-BEA0-DBF18DA03F2E}"/>
    <cellStyle name="Porcentual 16" xfId="46428" xr:uid="{1DCCF1F6-C4D8-4B34-83D8-51C4251A2CE6}"/>
    <cellStyle name="Porcentual 2" xfId="46429" xr:uid="{65BD51BB-CB78-490A-8570-AD1F3B1014FD}"/>
    <cellStyle name="Porcentual 2 2" xfId="46430" xr:uid="{8D46D086-C176-4FCA-898A-2DCE277BBAB5}"/>
    <cellStyle name="Porcentual 2 2 2" xfId="46431" xr:uid="{D4291DD8-048D-4AD4-8CC2-4836D7334B63}"/>
    <cellStyle name="Porcentual 2 2 3" xfId="46432" xr:uid="{DEFBD441-355B-4BA8-8EB6-8ABC99C7B6DA}"/>
    <cellStyle name="Porcentual 2 2 4" xfId="46433" xr:uid="{5E997157-CF83-4E2F-9E1E-BBE034B0F82B}"/>
    <cellStyle name="Porcentual 2 2 45" xfId="46434" xr:uid="{D811E3F2-A1CD-46FC-9F77-0ED80257C75F}"/>
    <cellStyle name="Porcentual 2 2_Mes Actual" xfId="46435" xr:uid="{8A76AB82-4750-45FA-8C10-77099B46AC47}"/>
    <cellStyle name="Porcentual 2 3" xfId="46436" xr:uid="{8B53F68F-A763-4955-8DDC-4A4F4BEA188E}"/>
    <cellStyle name="Porcentual 2 3 2" xfId="46437" xr:uid="{8E6A39E4-BB12-4A6E-9F46-D3B56EA2761E}"/>
    <cellStyle name="Porcentual 2 4" xfId="46438" xr:uid="{76222F70-E48B-48A3-BD46-E310E61A628E}"/>
    <cellStyle name="Porcentual 2 5" xfId="46439" xr:uid="{F783BF64-DA55-407B-B12C-53D8D7EAE71B}"/>
    <cellStyle name="Porcentual 2 5 2" xfId="46440" xr:uid="{D28FEF68-0E54-4219-A727-7542C782796B}"/>
    <cellStyle name="Porcentual 2 6" xfId="46441" xr:uid="{C38F5E45-4C1B-4F87-8AB0-D5EE1F6E15F6}"/>
    <cellStyle name="Porcentual 2_Mes Actual" xfId="46442" xr:uid="{4941CF4A-F923-480F-A972-A6A3793DF9A1}"/>
    <cellStyle name="Porcentual 3" xfId="46443" xr:uid="{DE7D7C7F-4743-43EA-878F-7E341414AF1B}"/>
    <cellStyle name="Porcentual 3 2" xfId="46444" xr:uid="{D7897C48-E8DD-434B-A370-5BE6079090DE}"/>
    <cellStyle name="Porcentual 3 3" xfId="46445" xr:uid="{67675A71-31FF-47F2-8F8F-30AD5948A13C}"/>
    <cellStyle name="Porcentual 3 4" xfId="46446" xr:uid="{15F6BFCE-E015-4B52-931F-9329135F7B2A}"/>
    <cellStyle name="Porcentual 4" xfId="46447" xr:uid="{FAD774B7-6007-486C-B113-108B7B82C56D}"/>
    <cellStyle name="Porcentual 4 2" xfId="46448" xr:uid="{B8CF1D13-1C9E-4E3A-8B73-645948E4476E}"/>
    <cellStyle name="Porcentual 4 2 2" xfId="46449" xr:uid="{4193D3AE-F5C5-4B53-AC63-9198BCC25B22}"/>
    <cellStyle name="Porcentual 4 2 3" xfId="46450" xr:uid="{424AC9FE-36C2-4CFE-8A65-EF0346902B67}"/>
    <cellStyle name="Porcentual 4 2 4" xfId="46451" xr:uid="{8A365104-3FEF-42BF-B903-311A89F540D7}"/>
    <cellStyle name="Porcentual 4 2 5" xfId="46452" xr:uid="{C47003FF-468F-433E-B08C-0B0B8A89027F}"/>
    <cellStyle name="Porcentual 4 2_Mes Actual" xfId="46453" xr:uid="{3C6AAE2D-8A2B-4CB6-B89D-83F4E2EF6129}"/>
    <cellStyle name="Porcentual 4 3" xfId="46454" xr:uid="{B8CB42EB-0466-47E8-8304-28F65C071AA4}"/>
    <cellStyle name="Porcentual 4 3 2" xfId="46455" xr:uid="{A5678233-378B-43F4-8C42-645653FBC8F0}"/>
    <cellStyle name="Porcentual 4 4" xfId="46456" xr:uid="{ED57AA7C-3A41-46AA-B540-CB0EAE1325E4}"/>
    <cellStyle name="Porcentual 4 5" xfId="46457" xr:uid="{3FD3F73A-47B2-4B1C-9CF8-7A5CB30D2193}"/>
    <cellStyle name="Porcentual 4 6" xfId="46458" xr:uid="{527DAA15-F680-4269-99D0-321CD559586D}"/>
    <cellStyle name="Porcentual 4_Mes Actual" xfId="46459" xr:uid="{A6FA7D80-2D2E-4DFC-8D5C-956BB9DB186A}"/>
    <cellStyle name="Porcentual 5" xfId="46460" xr:uid="{C10247ED-4ED2-480D-86D2-A6B7EF63F91F}"/>
    <cellStyle name="Porcentual 5 2" xfId="46461" xr:uid="{1866C5E7-251F-407B-B2F8-49766E33E1B8}"/>
    <cellStyle name="Porcentual 5 3" xfId="46462" xr:uid="{4D294A19-DE98-4159-A9C7-FC2F538C04E2}"/>
    <cellStyle name="Porcentual 5 4" xfId="46463" xr:uid="{BB9B208E-FAAB-4240-B5A9-10EE306C02F5}"/>
    <cellStyle name="Porcentual 5_Mes Actual" xfId="46464" xr:uid="{A31967BE-5CA0-42E6-8637-C43E1734A870}"/>
    <cellStyle name="Porcentual 6" xfId="46465" xr:uid="{04639BC1-0D2C-47CE-A3F7-B3BFF91FFDC1}"/>
    <cellStyle name="Porcentual 6 2" xfId="46466" xr:uid="{7530A187-2877-4A3F-A519-9FF1D0F069FE}"/>
    <cellStyle name="Porcentual 6 2 2" xfId="46467" xr:uid="{BD74A4F9-BFFA-444F-907F-3539C16D1DD5}"/>
    <cellStyle name="Porcentual 6 2_Mov Acciones" xfId="46468" xr:uid="{7C4B1836-9EBB-4C4E-A729-CE4DE6D2805C}"/>
    <cellStyle name="Porcentual 6 3" xfId="46469" xr:uid="{4809BE8E-BCB9-44F0-ACA6-88CEF29F1926}"/>
    <cellStyle name="Porcentual 6 4" xfId="46470" xr:uid="{DFB245F8-28E8-44BE-BC39-E2E6213A1BAF}"/>
    <cellStyle name="Porcentual 6 5" xfId="46471" xr:uid="{D50D130F-F3C8-47C1-989F-E364C99DF9B0}"/>
    <cellStyle name="Porcentual 6_Mes Actual" xfId="46472" xr:uid="{7A2FA186-6FCF-4A7E-84DA-2C487337A386}"/>
    <cellStyle name="Porcentual 7" xfId="46473" xr:uid="{93D8660A-D4B0-4A2C-8968-05B98CDC4F2C}"/>
    <cellStyle name="Porcentual 7 2" xfId="46474" xr:uid="{F74E8DB3-6478-40D9-912F-CA94222F73B2}"/>
    <cellStyle name="Porcentual 7 2 2" xfId="46475" xr:uid="{80515961-5130-4F03-98D8-E375575D5888}"/>
    <cellStyle name="Porcentual 7 2 3" xfId="46476" xr:uid="{4CDEA9E7-9839-440B-A330-83A424C330D4}"/>
    <cellStyle name="Porcentual 7 2_Mov Acciones" xfId="46477" xr:uid="{1EC240A4-155F-400A-9E5B-2F22AD7B401D}"/>
    <cellStyle name="Porcentual 7 3" xfId="46478" xr:uid="{2C69495C-38C5-4E43-B66A-8C47C5047713}"/>
    <cellStyle name="Porcentual 7 4" xfId="46479" xr:uid="{55FD7801-9C14-425F-AE9E-E6421094BF27}"/>
    <cellStyle name="Porcentual 7_Mes Actual" xfId="46480" xr:uid="{5FE861EF-846E-4B5B-8B78-A5373F32C670}"/>
    <cellStyle name="Porcentual 8" xfId="46481" xr:uid="{2A78BD60-5EBC-4284-9C56-D82FD2FB6F24}"/>
    <cellStyle name="Porcentual 8 2" xfId="46482" xr:uid="{BA4858FE-56CD-4E22-B9BC-D8E9C379EF2C}"/>
    <cellStyle name="Porcentual 8 3" xfId="46483" xr:uid="{B1967BCA-680F-4A75-BAAD-FBD6F57CE956}"/>
    <cellStyle name="Porcentual 8_Mov Acciones" xfId="46484" xr:uid="{130A104E-D0CF-4ABC-B2DD-E489CA9FD407}"/>
    <cellStyle name="Porcentual 9" xfId="46485" xr:uid="{938A0536-C2EF-42E4-AE51-167FF09B073D}"/>
    <cellStyle name="Pos Black Neg Red $" xfId="46486" xr:uid="{84FBAE3D-0021-4731-BB1E-B0333CEAAF42}"/>
    <cellStyle name="Pos Red Neg Black $" xfId="46487" xr:uid="{8F68CA5C-D23D-4A3B-AC1F-D531200CACB6}"/>
    <cellStyle name="Pos Red Neg Black %" xfId="46488" xr:uid="{19A8EFD7-0912-4BBA-B4E4-AC76682E24C7}"/>
    <cellStyle name="pp" xfId="46489" xr:uid="{0D26E3CA-E2FC-44D9-8C92-922E7AF565CC}"/>
    <cellStyle name="pp1" xfId="46490" xr:uid="{4E1C3904-3346-4799-AC17-4875D3FEA7B9}"/>
    <cellStyle name="pricing" xfId="46491" xr:uid="{43937469-A4EE-4304-8157-D1CC00F419EF}"/>
    <cellStyle name="Projects" xfId="46492" xr:uid="{EF2E9E19-503C-49BD-8182-14387173410E}"/>
    <cellStyle name="PSChar" xfId="46493" xr:uid="{D5424437-5974-4FD5-87AB-E9BB239858CC}"/>
    <cellStyle name="PSDate" xfId="46494" xr:uid="{4737CB27-EC50-4B32-919A-514D1FAF1486}"/>
    <cellStyle name="PSDec" xfId="46495" xr:uid="{CD53397F-048A-4CA6-95D6-1A72AB4E00E1}"/>
    <cellStyle name="PSHeading" xfId="46496" xr:uid="{9E4397AC-B57C-4DB9-9627-7F4E0F1D93CF}"/>
    <cellStyle name="PSHeading 2" xfId="46497" xr:uid="{167DD834-9D28-46E0-99BF-E8C257CAEA9E}"/>
    <cellStyle name="PSHeading 2 2" xfId="46498" xr:uid="{B92914A5-5064-4562-8266-76DF79D9E6AF}"/>
    <cellStyle name="PSInt" xfId="46499" xr:uid="{89923C1F-6345-4451-BEBA-B96C634AA655}"/>
    <cellStyle name="PSSpacer" xfId="46500" xr:uid="{A014A103-4A4D-4E03-8BE6-61F7F2A1C7C3}"/>
    <cellStyle name="Punto" xfId="46501" xr:uid="{AB293DD8-A281-4098-B9A8-6272B8A8DACE}"/>
    <cellStyle name="Punto 2" xfId="46502" xr:uid="{BC7B269A-B81A-43AC-AE78-604BB36771DF}"/>
    <cellStyle name="Punto 3" xfId="46503" xr:uid="{AD6FABDE-E6DE-4BD0-867C-3A49A6BB7761}"/>
    <cellStyle name="Punto 4" xfId="46504" xr:uid="{3BBAAC5A-5A18-46F0-BFB9-C5C1F49354D4}"/>
    <cellStyle name="Punto_Mes Actual" xfId="46505" xr:uid="{CB2C66EE-742C-411B-A07B-EB2B21FF963B}"/>
    <cellStyle name="Punto0" xfId="46506" xr:uid="{9953FAA3-CA70-4DC0-AFA4-19B25A9E76CF}"/>
    <cellStyle name="Punto0 2" xfId="46507" xr:uid="{CF71A16D-CFB2-4E77-BE9D-86CA02058294}"/>
    <cellStyle name="Punto0 3" xfId="46508" xr:uid="{282627F5-A846-45A1-98AC-F7B1F725CAE7}"/>
    <cellStyle name="Punto0 4" xfId="46509" xr:uid="{B6F444FA-2B9C-477B-8C81-72962827F3CD}"/>
    <cellStyle name="Punto0_Mes Actual" xfId="46510" xr:uid="{8AA01832-E6A2-43B7-998B-D8002E37CC31}"/>
    <cellStyle name="q1" xfId="46511" xr:uid="{E4FFA054-92E5-4ABB-845B-7B744ECFF681}"/>
    <cellStyle name="q2" xfId="46512" xr:uid="{A922F25E-20D5-4A07-8258-009B128560C3}"/>
    <cellStyle name="q3" xfId="46513" xr:uid="{F70B89AB-DD1E-4211-BC51-BC5B4F91A643}"/>
    <cellStyle name="q4" xfId="46514" xr:uid="{167D2B74-1834-4FE5-95E8-8B5BC81E0215}"/>
    <cellStyle name="Questionable" xfId="46515" xr:uid="{AA849338-2D6E-4E49-B66A-D6DB2AE6AF64}"/>
    <cellStyle name="Ratio" xfId="46516" xr:uid="{B7A6F763-87AF-4494-9E4F-DF4868E61C0E}"/>
    <cellStyle name="ReadInData" xfId="46517" xr:uid="{C6B13631-AC15-4CD6-9B8B-E6F07DC26988}"/>
    <cellStyle name="realtime" xfId="46518" xr:uid="{42C44677-57F3-4FF0-89FD-451F53C7B58C}"/>
    <cellStyle name="regstoresfromspecstores" xfId="46519" xr:uid="{664EBD84-A87B-41D4-8D7D-8A27ECA18B41}"/>
    <cellStyle name="ReportNums" xfId="46520" xr:uid="{5CC43BA6-15AC-46D6-A1F1-4BCBD220AD60}"/>
    <cellStyle name="result" xfId="46521" xr:uid="{6BC3CB38-389A-45DF-804D-C9538069A5AE}"/>
    <cellStyle name="RevList" xfId="46522" xr:uid="{C838DE63-C4C1-4964-8D0A-3DFC65BB4D8D}"/>
    <cellStyle name="RevList 2" xfId="46523" xr:uid="{FA13BD96-09A9-4956-8814-88363CA92049}"/>
    <cellStyle name="RM" xfId="46524" xr:uid="{DAB92623-491B-4EB7-AA50-618E722699BE}"/>
    <cellStyle name="Roadrunner" xfId="46525" xr:uid="{C0EEF14B-93F8-41D2-A21C-A7B9C855DC9C}"/>
    <cellStyle name="Row Lvl 1" xfId="46526" xr:uid="{3C1495E2-E5CA-4311-9572-4139F648EC9E}"/>
    <cellStyle name="Row Lvl 2" xfId="46527" xr:uid="{A41E0F2B-4998-41E4-9338-B3AE41E22CC3}"/>
    <cellStyle name="Row Total (currency)" xfId="46528" xr:uid="{CA53A7ED-C2FE-4F32-BEC6-3902ABAB43A2}"/>
    <cellStyle name="RowLevel_1 2" xfId="46529" xr:uid="{16071032-E0EA-4B47-9752-9D290E92BB9E}"/>
    <cellStyle name="rt" xfId="46530" xr:uid="{5F8A101E-74A3-4254-9864-1919427BE64E}"/>
    <cellStyle name="s]_x000d__x000a_spooler=yes_x000d__x000a_load=_x000d__x000a_run=d:\secrets2\plugin\plugin.exe_x000d__x000a_Beep=yes_x000d__x000a_NullPort=None_x000d__x000a_BorderWidth=3_x000d__x000a_CursorBlinkRate=530_x000d_" xfId="46531" xr:uid="{38A7F23B-0C4A-4E2A-B413-816A95D2B4A9}"/>
    <cellStyle name="Saldos" xfId="46532" xr:uid="{E5BD2F96-6319-42BF-A247-AC4DA14D34C1}"/>
    <cellStyle name="Saldos 2" xfId="46533" xr:uid="{57F02D7B-7237-42FC-BCA8-1DF1CA2CDC79}"/>
    <cellStyle name="Salida 2" xfId="46534" xr:uid="{6B53E58A-4E9B-4A18-8553-439262EB00C3}"/>
    <cellStyle name="Salida 2 10" xfId="46535" xr:uid="{6F75AD9E-669D-4DEC-A2C6-650DCBEF834E}"/>
    <cellStyle name="Salida 2 10 2" xfId="46536" xr:uid="{EE23E174-5DF7-4AE3-9687-15F130BD6A66}"/>
    <cellStyle name="Salida 2 10 2 2" xfId="46537" xr:uid="{DDBD79DF-FE2E-42A1-B07B-F957F440F5E4}"/>
    <cellStyle name="Salida 2 10 2 2 2" xfId="46538" xr:uid="{51F26C29-6F59-4CD6-9F4E-86DB4C02FF51}"/>
    <cellStyle name="Salida 2 10 2 3" xfId="46539" xr:uid="{B80E3656-35D2-44AF-B4C6-B9147418E006}"/>
    <cellStyle name="Salida 2 10 2_Mes Actual" xfId="46540" xr:uid="{0B1CF7B9-E082-4229-9817-4EE996C979C7}"/>
    <cellStyle name="Salida 2 10 3" xfId="46541" xr:uid="{05D1AAC3-D008-4875-948C-533736C17506}"/>
    <cellStyle name="Salida 2 10 3 2" xfId="46542" xr:uid="{EEB8DAAB-EB4F-4567-9B68-14956154EA6F}"/>
    <cellStyle name="Salida 2 10 3 2 2" xfId="46543" xr:uid="{E8D52233-38D3-4640-8BC7-EACA9A645E1D}"/>
    <cellStyle name="Salida 2 10 3 3" xfId="46544" xr:uid="{3EF962EA-5DC0-4E08-96D3-59664A590E96}"/>
    <cellStyle name="Salida 2 10 3_Mes Actual" xfId="46545" xr:uid="{201A9CA3-8B8F-4D4C-8270-EA1FA844D287}"/>
    <cellStyle name="Salida 2 10 4" xfId="46546" xr:uid="{FA62450D-3C58-4A2C-8AAF-86A1899741D1}"/>
    <cellStyle name="Salida 2 10 4 2" xfId="46547" xr:uid="{322DC2D8-EAE1-474C-B484-331762AE90BD}"/>
    <cellStyle name="Salida 2 10 5" xfId="46548" xr:uid="{668CAEE4-34E0-440F-BEEB-47AD2A30D294}"/>
    <cellStyle name="Salida 2 10 5 2" xfId="46549" xr:uid="{A560DCE4-649D-4C3D-B66E-26188B289297}"/>
    <cellStyle name="Salida 2 10 6" xfId="46550" xr:uid="{D0E972A2-220E-4E6E-A454-00B36773CC91}"/>
    <cellStyle name="Salida 2 10_Mes Actual" xfId="46551" xr:uid="{931B5D61-A6C1-4F11-AD75-7415F9AC1CEE}"/>
    <cellStyle name="Salida 2 11" xfId="46552" xr:uid="{635ACC30-D32C-481E-B4F5-47F6CBCDB9EB}"/>
    <cellStyle name="Salida 2 11 2" xfId="46553" xr:uid="{A0AAFCBB-2FB1-4C54-9D9F-96D576BA3BEE}"/>
    <cellStyle name="Salida 2 11 2 2" xfId="46554" xr:uid="{21FF0612-7B49-4098-A582-67B04746AEFE}"/>
    <cellStyle name="Salida 2 11 2 2 2" xfId="46555" xr:uid="{BDD678B9-8C78-4AB4-A0F8-EFE88B72BA2B}"/>
    <cellStyle name="Salida 2 11 2 3" xfId="46556" xr:uid="{2E64A70E-C979-4CA6-A6CE-EE841700A379}"/>
    <cellStyle name="Salida 2 11 2_Mes Actual" xfId="46557" xr:uid="{47D521CD-62C0-4368-A6B3-B87737BEE281}"/>
    <cellStyle name="Salida 2 11 3" xfId="46558" xr:uid="{07B9B5DB-2FF8-4DA9-AB25-B56B9399EF47}"/>
    <cellStyle name="Salida 2 11 3 2" xfId="46559" xr:uid="{A0A02869-1AD1-48A3-9331-60D76B41297F}"/>
    <cellStyle name="Salida 2 11 3 2 2" xfId="46560" xr:uid="{936388FF-841C-42D0-8F24-8128042B70F4}"/>
    <cellStyle name="Salida 2 11 3 3" xfId="46561" xr:uid="{40CDF79B-B40E-4312-A4BD-6A7F0685D614}"/>
    <cellStyle name="Salida 2 11 3_Mes Actual" xfId="46562" xr:uid="{E8F4263D-C5DC-4EB3-B5FA-4423CCB34B1E}"/>
    <cellStyle name="Salida 2 11 4" xfId="46563" xr:uid="{C5232CA6-B8AD-4626-BF56-9CB1C05AD887}"/>
    <cellStyle name="Salida 2 11 4 2" xfId="46564" xr:uid="{F12A825A-7A91-4336-99CB-F60B26BEBF37}"/>
    <cellStyle name="Salida 2 11 5" xfId="46565" xr:uid="{6B151838-9AF1-4D5C-A438-89170868BCB2}"/>
    <cellStyle name="Salida 2 11 5 2" xfId="46566" xr:uid="{B17AE3A8-EEAF-49F5-9A12-508B7B8E9CD6}"/>
    <cellStyle name="Salida 2 11 6" xfId="46567" xr:uid="{1542D534-DA88-4F41-B5B8-741F6F9F4981}"/>
    <cellStyle name="Salida 2 11_Mes Actual" xfId="46568" xr:uid="{A78797CE-C98B-4685-A560-94726DE1CEC7}"/>
    <cellStyle name="Salida 2 12" xfId="46569" xr:uid="{9B1B5171-15E9-4002-AB9A-5FD132F2B3A7}"/>
    <cellStyle name="Salida 2 12 2" xfId="46570" xr:uid="{18E1E256-E638-4CDB-BA02-DB23D4C8FAAB}"/>
    <cellStyle name="Salida 2 12 2 2" xfId="46571" xr:uid="{507941A7-2F38-4214-A217-1190F61915C2}"/>
    <cellStyle name="Salida 2 12 3" xfId="46572" xr:uid="{287C9BB8-C7BF-4030-BAF7-2EB9AC6F52B9}"/>
    <cellStyle name="Salida 2 12_Mes Actual" xfId="46573" xr:uid="{FD06BA6B-B246-4295-BAC0-FF93BE613618}"/>
    <cellStyle name="Salida 2 13" xfId="46574" xr:uid="{6E55C731-8BB8-4D34-8B35-C80F644C0BE4}"/>
    <cellStyle name="Salida 2 13 2" xfId="46575" xr:uid="{19212424-A725-4115-862C-82C5648C6413}"/>
    <cellStyle name="Salida 2 13 2 2" xfId="46576" xr:uid="{F32B8933-1F52-4C66-836B-E5C66A040C28}"/>
    <cellStyle name="Salida 2 13 3" xfId="46577" xr:uid="{7C4C873B-62B2-41E7-9788-3BBB88601CC5}"/>
    <cellStyle name="Salida 2 13_Mes Actual" xfId="46578" xr:uid="{FADEDD13-9FF5-4A30-843B-1072458F68AD}"/>
    <cellStyle name="Salida 2 14" xfId="46579" xr:uid="{36167D75-4667-4130-BA08-30D01C4B544C}"/>
    <cellStyle name="Salida 2 14 2" xfId="46580" xr:uid="{54E65C8F-D356-4BF1-843F-FD2643B13DAA}"/>
    <cellStyle name="Salida 2 15" xfId="46581" xr:uid="{F944AE97-BA1F-4415-BDDC-B84A9A4DBC5F}"/>
    <cellStyle name="Salida 2 15 2" xfId="46582" xr:uid="{36A740BC-C151-4487-8C28-D07527E255BC}"/>
    <cellStyle name="Salida 2 16" xfId="46583" xr:uid="{B567AA40-D188-463D-8EB7-C65E39829B51}"/>
    <cellStyle name="Salida 2 2" xfId="46584" xr:uid="{B6F079F0-2C19-4EE0-8557-280E897B07F5}"/>
    <cellStyle name="Salida 2 2 10" xfId="46585" xr:uid="{EE20E1A5-23C6-450D-94D4-25F824E554B9}"/>
    <cellStyle name="Salida 2 2 10 2" xfId="46586" xr:uid="{82F87500-9437-4A9D-A897-E815B3536C96}"/>
    <cellStyle name="Salida 2 2 11" xfId="46587" xr:uid="{D8BF9F10-01E3-421F-A57A-DA8968C52D5B}"/>
    <cellStyle name="Salida 2 2 2" xfId="46588" xr:uid="{0CF67C46-92EA-42FE-9AD3-C529BD0D23D7}"/>
    <cellStyle name="Salida 2 2 2 2" xfId="46589" xr:uid="{83E81446-86DA-4C45-89D1-487E4F124C50}"/>
    <cellStyle name="Salida 2 2 2 2 2" xfId="46590" xr:uid="{F5728B79-15C8-433C-A119-D85EB92F0F02}"/>
    <cellStyle name="Salida 2 2 2 2 2 2" xfId="46591" xr:uid="{65C8E7F6-0A61-4E4D-9121-1859A8731B3F}"/>
    <cellStyle name="Salida 2 2 2 2 2 2 2" xfId="46592" xr:uid="{D6C94780-D144-4860-822C-3F83C9D5F413}"/>
    <cellStyle name="Salida 2 2 2 2 2 2 2 2" xfId="46593" xr:uid="{73ED3E24-59C3-4D56-9FDC-E1EE8EC3C4D0}"/>
    <cellStyle name="Salida 2 2 2 2 2 2 3" xfId="46594" xr:uid="{91510D98-A9B5-43BB-9293-6E1FF7657D59}"/>
    <cellStyle name="Salida 2 2 2 2 2 2_Mes Actual" xfId="46595" xr:uid="{591C1C97-3BAD-424B-B797-991AFAD58A04}"/>
    <cellStyle name="Salida 2 2 2 2 2 3" xfId="46596" xr:uid="{9EC32269-41FA-4608-B36B-121F0671174F}"/>
    <cellStyle name="Salida 2 2 2 2 2 3 2" xfId="46597" xr:uid="{FF5CFD75-5B08-45D8-B310-866D4B302B31}"/>
    <cellStyle name="Salida 2 2 2 2 2 3 2 2" xfId="46598" xr:uid="{921A9FDE-00D8-4C63-A0AE-98A5B63B005B}"/>
    <cellStyle name="Salida 2 2 2 2 2 3 3" xfId="46599" xr:uid="{7B7F3EA7-D949-40BD-904F-B3BFDFA3F1A9}"/>
    <cellStyle name="Salida 2 2 2 2 2 3_Mes Actual" xfId="46600" xr:uid="{CE738D6C-84A1-46AA-9EAF-F2486EB7B95C}"/>
    <cellStyle name="Salida 2 2 2 2 2 4" xfId="46601" xr:uid="{24F63B03-89EF-407E-9C1D-F88386C0F67C}"/>
    <cellStyle name="Salida 2 2 2 2 2 4 2" xfId="46602" xr:uid="{16851D42-CE43-4F20-8DB1-1757549F5B37}"/>
    <cellStyle name="Salida 2 2 2 2 2 5" xfId="46603" xr:uid="{17CC8900-6633-4E71-AC6A-14F1535D640F}"/>
    <cellStyle name="Salida 2 2 2 2 2 5 2" xfId="46604" xr:uid="{8E777D97-21C4-4047-8E40-6E246625184A}"/>
    <cellStyle name="Salida 2 2 2 2 2 6" xfId="46605" xr:uid="{A8EEFC82-9DC8-4FE2-9775-20DEEC742DEF}"/>
    <cellStyle name="Salida 2 2 2 2 2_Mes Actual" xfId="46606" xr:uid="{483DC529-627A-431E-9E04-DBA471F5619B}"/>
    <cellStyle name="Salida 2 2 2 2 3" xfId="46607" xr:uid="{3B2EE96C-3FA2-478C-8B1D-ADBD99810074}"/>
    <cellStyle name="Salida 2 2 2 2 3 2" xfId="46608" xr:uid="{89BA7384-1045-4F61-8F5F-C9A98D50C2B6}"/>
    <cellStyle name="Salida 2 2 2 2 3 2 2" xfId="46609" xr:uid="{7BCD6CBB-578F-4924-8E88-16C177D47803}"/>
    <cellStyle name="Salida 2 2 2 2 3 2 2 2" xfId="46610" xr:uid="{87D6864A-F854-46E8-A779-1387840806D0}"/>
    <cellStyle name="Salida 2 2 2 2 3 2 3" xfId="46611" xr:uid="{2D0ECDF6-0D29-47F7-917A-252DA520E08E}"/>
    <cellStyle name="Salida 2 2 2 2 3 2_Mes Actual" xfId="46612" xr:uid="{87430CF7-3DAC-4485-897B-48B1BE038BAB}"/>
    <cellStyle name="Salida 2 2 2 2 3 3" xfId="46613" xr:uid="{C994852E-9E69-4048-A2E2-6744AF4937CE}"/>
    <cellStyle name="Salida 2 2 2 2 3 3 2" xfId="46614" xr:uid="{F61B0D76-E13E-4F0F-B945-8E1991845729}"/>
    <cellStyle name="Salida 2 2 2 2 3 3 2 2" xfId="46615" xr:uid="{E36AF34B-33F0-4BBF-A1C2-D70C96AA08A8}"/>
    <cellStyle name="Salida 2 2 2 2 3 3 3" xfId="46616" xr:uid="{7B642692-81AE-4FF7-AC53-EE6B1B84AF13}"/>
    <cellStyle name="Salida 2 2 2 2 3 3_Mes Actual" xfId="46617" xr:uid="{270DE51D-1830-48B9-93B0-4B6BE3AD6BA9}"/>
    <cellStyle name="Salida 2 2 2 2 3 4" xfId="46618" xr:uid="{D074BDE0-68C1-49AA-96A2-DE031ED10839}"/>
    <cellStyle name="Salida 2 2 2 2 3 4 2" xfId="46619" xr:uid="{8366FAB0-A665-46DF-B454-44B5974C31D5}"/>
    <cellStyle name="Salida 2 2 2 2 3 5" xfId="46620" xr:uid="{85D4841A-DB2D-496C-8432-5D261F40DE6C}"/>
    <cellStyle name="Salida 2 2 2 2 3 5 2" xfId="46621" xr:uid="{194F9F26-3F97-4D1C-88E1-07983BFB8B4F}"/>
    <cellStyle name="Salida 2 2 2 2 3 6" xfId="46622" xr:uid="{8A99E975-ABE4-448F-89F4-5FE398B81FBD}"/>
    <cellStyle name="Salida 2 2 2 2 3_Mes Actual" xfId="46623" xr:uid="{E49E7110-4EA0-4398-A4D2-67E6CCF4C7B1}"/>
    <cellStyle name="Salida 2 2 2 2 4" xfId="46624" xr:uid="{4A691986-AE5D-47F7-8947-644E39A31550}"/>
    <cellStyle name="Salida 2 2 2 2 4 2" xfId="46625" xr:uid="{E8937D07-EDF6-4F78-B3EF-9D2D2200116A}"/>
    <cellStyle name="Salida 2 2 2 2 4 2 2" xfId="46626" xr:uid="{0533BBF9-293F-4D16-85C2-E96F66915031}"/>
    <cellStyle name="Salida 2 2 2 2 4 3" xfId="46627" xr:uid="{A1DB5BD6-1D92-4B5D-880A-7CBD43FD130D}"/>
    <cellStyle name="Salida 2 2 2 2 4_Mes Actual" xfId="46628" xr:uid="{D6079BF7-F8BE-4CDD-B7D5-67206B2EF454}"/>
    <cellStyle name="Salida 2 2 2 2 5" xfId="46629" xr:uid="{219717E5-5D62-4F67-A0F2-426F652D990F}"/>
    <cellStyle name="Salida 2 2 2 2 5 2" xfId="46630" xr:uid="{A40D0315-B4CD-441C-BB0F-5522A8A86AF4}"/>
    <cellStyle name="Salida 2 2 2 2 5 2 2" xfId="46631" xr:uid="{C4F06865-B57E-4AD5-A9AB-2D6E79E6B4F3}"/>
    <cellStyle name="Salida 2 2 2 2 5 3" xfId="46632" xr:uid="{700DFA2F-A7E0-4F68-AF29-7D0BA7B6FCED}"/>
    <cellStyle name="Salida 2 2 2 2 5_Mes Actual" xfId="46633" xr:uid="{B1E16E44-E21B-493A-B621-E13F54869C15}"/>
    <cellStyle name="Salida 2 2 2 2 6" xfId="46634" xr:uid="{D8AA5D77-D84D-4971-9615-5DB0D2E24D07}"/>
    <cellStyle name="Salida 2 2 2 2 6 2" xfId="46635" xr:uid="{4622E583-23D7-43C8-B4CE-D3DC5E929A50}"/>
    <cellStyle name="Salida 2 2 2 2 7" xfId="46636" xr:uid="{2CF8EA8F-4D74-4D34-A37D-034DF88DA01E}"/>
    <cellStyle name="Salida 2 2 2 2_Mes Actual" xfId="46637" xr:uid="{1957AD9E-9F2D-419F-B85F-D093CAE6D4C6}"/>
    <cellStyle name="Salida 2 2 2 3" xfId="46638" xr:uid="{8398E1E6-918C-4251-9831-319335EAAC9A}"/>
    <cellStyle name="Salida 2 2 2 3 2" xfId="46639" xr:uid="{7CB5BC3B-92C8-49A9-8EA0-35AEA6D5A65F}"/>
    <cellStyle name="Salida 2 2 2 3 2 2" xfId="46640" xr:uid="{A1F79971-2625-4F49-BECC-C0DFBD15A573}"/>
    <cellStyle name="Salida 2 2 2 3 2 2 2" xfId="46641" xr:uid="{2DBDFB1B-E4C7-489D-86B0-7D2EDBC38B7D}"/>
    <cellStyle name="Salida 2 2 2 3 2 3" xfId="46642" xr:uid="{9E364413-79C0-4268-B883-91BD6294543F}"/>
    <cellStyle name="Salida 2 2 2 3 2_Mes Actual" xfId="46643" xr:uid="{A4356C2B-7D62-44B9-8D5C-1C59D2D0004D}"/>
    <cellStyle name="Salida 2 2 2 3 3" xfId="46644" xr:uid="{F84CC457-7EE7-49E1-982D-D0AA08FE4BF9}"/>
    <cellStyle name="Salida 2 2 2 3 3 2" xfId="46645" xr:uid="{F0D8C6EC-7E94-4179-BB27-BDA19C1F7539}"/>
    <cellStyle name="Salida 2 2 2 3 3 2 2" xfId="46646" xr:uid="{6D0C740E-F0F1-4DB4-A1F9-160BDCBBD914}"/>
    <cellStyle name="Salida 2 2 2 3 3 3" xfId="46647" xr:uid="{9586F7BB-7A99-4D58-A863-0129D721237B}"/>
    <cellStyle name="Salida 2 2 2 3 3_Mes Actual" xfId="46648" xr:uid="{6FEE0D2C-A277-404A-898C-B6FA4EA9E2D2}"/>
    <cellStyle name="Salida 2 2 2 3 4" xfId="46649" xr:uid="{98EA8440-F59F-46D8-B33C-88B69031D402}"/>
    <cellStyle name="Salida 2 2 2 3 4 2" xfId="46650" xr:uid="{B1E2AA9A-E573-464A-AB15-A61EFB510DDF}"/>
    <cellStyle name="Salida 2 2 2 3 5" xfId="46651" xr:uid="{AA02C32E-F9FA-48A0-8865-6884E12E1089}"/>
    <cellStyle name="Salida 2 2 2 3 5 2" xfId="46652" xr:uid="{7DF9D1FC-81E6-481D-9706-B163693A7A66}"/>
    <cellStyle name="Salida 2 2 2 3 6" xfId="46653" xr:uid="{C575CE27-EDF9-430B-B3C4-B5C634AB6370}"/>
    <cellStyle name="Salida 2 2 2 3_Mes Actual" xfId="46654" xr:uid="{2DC97687-6E42-42F5-89FE-CDC4E0C20851}"/>
    <cellStyle name="Salida 2 2 2 4" xfId="46655" xr:uid="{4D2C8EC3-9D13-445A-BDD6-7F1AE57680D8}"/>
    <cellStyle name="Salida 2 2 2 4 2" xfId="46656" xr:uid="{C26671C4-C660-48D6-AC33-4955C1F778C4}"/>
    <cellStyle name="Salida 2 2 2 4 2 2" xfId="46657" xr:uid="{0149DAE2-D913-45C5-BB8F-028E2818D553}"/>
    <cellStyle name="Salida 2 2 2 4 2 2 2" xfId="46658" xr:uid="{489B5473-036A-4F59-AE98-214192DBB6A4}"/>
    <cellStyle name="Salida 2 2 2 4 2 3" xfId="46659" xr:uid="{34AA83D7-8BC8-43AB-AB42-19594D01D243}"/>
    <cellStyle name="Salida 2 2 2 4 2_Mes Actual" xfId="46660" xr:uid="{687EAD30-718D-4BA7-B321-5AA4E2CF5AC3}"/>
    <cellStyle name="Salida 2 2 2 4 3" xfId="46661" xr:uid="{19CA82E6-2CC6-4058-BA9A-D357EDB2907A}"/>
    <cellStyle name="Salida 2 2 2 4 3 2" xfId="46662" xr:uid="{C77DE40A-1EFC-4094-A6AB-F3041B70A986}"/>
    <cellStyle name="Salida 2 2 2 4 3 2 2" xfId="46663" xr:uid="{96EA71F5-CE49-40C9-87AC-AE9C4BDD182E}"/>
    <cellStyle name="Salida 2 2 2 4 3 3" xfId="46664" xr:uid="{9CCF867B-10F3-4E80-8F66-2E6F1F43D6C2}"/>
    <cellStyle name="Salida 2 2 2 4 3_Mes Actual" xfId="46665" xr:uid="{90025350-832D-4EDA-8389-C3E6C577977B}"/>
    <cellStyle name="Salida 2 2 2 4 4" xfId="46666" xr:uid="{30A166BE-1C8E-4313-BD47-6AA3252EE747}"/>
    <cellStyle name="Salida 2 2 2 4 4 2" xfId="46667" xr:uid="{844F70DE-0E29-471A-9B71-D10FB27D7E42}"/>
    <cellStyle name="Salida 2 2 2 4 5" xfId="46668" xr:uid="{9DC7CDC0-D704-4223-9A23-AAA2B12B0214}"/>
    <cellStyle name="Salida 2 2 2 4 5 2" xfId="46669" xr:uid="{40854DB1-25A8-4DDD-A180-DAF4D2EB777B}"/>
    <cellStyle name="Salida 2 2 2 4 6" xfId="46670" xr:uid="{A3EE6377-CA03-4A48-8D11-8104601462FF}"/>
    <cellStyle name="Salida 2 2 2 4_Mes Actual" xfId="46671" xr:uid="{91D16A33-4C77-4902-BEBE-E1DAFAF735FA}"/>
    <cellStyle name="Salida 2 2 2 5" xfId="46672" xr:uid="{286B31CD-61D2-4636-B5D4-8F2169BFE4F9}"/>
    <cellStyle name="Salida 2 2 2 5 2" xfId="46673" xr:uid="{E79374C5-A03B-4872-9ABC-F417C82FE883}"/>
    <cellStyle name="Salida 2 2 2 5 2 2" xfId="46674" xr:uid="{1819E405-F10A-4D9F-919A-4C0F7707B03D}"/>
    <cellStyle name="Salida 2 2 2 5 3" xfId="46675" xr:uid="{34D689BD-7D65-4D16-9ED3-C02635160D13}"/>
    <cellStyle name="Salida 2 2 2 5_Mes Actual" xfId="46676" xr:uid="{1A1F33F7-BA6C-4906-B343-4D40DD2857BF}"/>
    <cellStyle name="Salida 2 2 2 6" xfId="46677" xr:uid="{4CB2C55D-5CB5-4198-B52D-9355B7C47044}"/>
    <cellStyle name="Salida 2 2 2 6 2" xfId="46678" xr:uid="{B5E8C9C4-AB57-498B-B2FB-D3E48A08FFB9}"/>
    <cellStyle name="Salida 2 2 2 6 2 2" xfId="46679" xr:uid="{025DBEC1-DE1F-4CEC-920C-9D258730935D}"/>
    <cellStyle name="Salida 2 2 2 6 3" xfId="46680" xr:uid="{AFCB4C53-A824-4A32-BA70-98FD0C7FC12B}"/>
    <cellStyle name="Salida 2 2 2 6_Mes Actual" xfId="46681" xr:uid="{DD02A0B6-8D62-49B5-930F-B4A09291F766}"/>
    <cellStyle name="Salida 2 2 2 7" xfId="46682" xr:uid="{2DBDF4D4-641D-487D-B324-EE87ED01C7C3}"/>
    <cellStyle name="Salida 2 2 2 7 2" xfId="46683" xr:uid="{27A1DDFC-502E-4780-A28A-BCF13951373E}"/>
    <cellStyle name="Salida 2 2 2 8" xfId="46684" xr:uid="{C081D8D3-D355-42A0-B81E-E7613A0731D6}"/>
    <cellStyle name="Salida 2 2 2_Mes Actual" xfId="46685" xr:uid="{EDEC1546-967B-49C7-B449-FF76BFFA941E}"/>
    <cellStyle name="Salida 2 2 3" xfId="46686" xr:uid="{5ADDB2BE-3845-414D-A1E7-40126D919964}"/>
    <cellStyle name="Salida 2 2 3 2" xfId="46687" xr:uid="{600AD317-4C21-47F6-A2CE-ED7FBA08A961}"/>
    <cellStyle name="Salida 2 2 3 2 2" xfId="46688" xr:uid="{9C69E82A-54A7-4CDA-8E46-A3A8505DBD8B}"/>
    <cellStyle name="Salida 2 2 3 2 2 2" xfId="46689" xr:uid="{2D68CCF1-4DD6-4106-A961-67162B45F77E}"/>
    <cellStyle name="Salida 2 2 3 2 2 2 2" xfId="46690" xr:uid="{A5AE60C2-2960-48EB-A173-3867DE70FBC4}"/>
    <cellStyle name="Salida 2 2 3 2 2 2 2 2" xfId="46691" xr:uid="{554B74E1-4460-4ABF-97B9-E33206DCE281}"/>
    <cellStyle name="Salida 2 2 3 2 2 2 3" xfId="46692" xr:uid="{0F3BD077-D175-48A5-8123-1B2C964061B4}"/>
    <cellStyle name="Salida 2 2 3 2 2 2_Mes Actual" xfId="46693" xr:uid="{59415A49-5C32-4542-8AC8-75FC6E6B5B90}"/>
    <cellStyle name="Salida 2 2 3 2 2 3" xfId="46694" xr:uid="{A1C8CDC7-169F-4E07-BA41-7D4528CC4861}"/>
    <cellStyle name="Salida 2 2 3 2 2 3 2" xfId="46695" xr:uid="{7AE847F6-EB82-48F3-BE94-236432F0511E}"/>
    <cellStyle name="Salida 2 2 3 2 2 3 2 2" xfId="46696" xr:uid="{1060553F-90F4-4617-92A6-B52C5641060F}"/>
    <cellStyle name="Salida 2 2 3 2 2 3 3" xfId="46697" xr:uid="{56616AB2-7908-43CB-9F8E-1BAA7F161F3A}"/>
    <cellStyle name="Salida 2 2 3 2 2 3_Mes Actual" xfId="46698" xr:uid="{A7006E06-BB2C-44C6-BAE0-2693918A7A3A}"/>
    <cellStyle name="Salida 2 2 3 2 2 4" xfId="46699" xr:uid="{0E988C29-D2C3-4695-9DEA-8195B37141AE}"/>
    <cellStyle name="Salida 2 2 3 2 2 4 2" xfId="46700" xr:uid="{C43AC15F-2A37-49AF-91E0-2F40D47DAEB3}"/>
    <cellStyle name="Salida 2 2 3 2 2 5" xfId="46701" xr:uid="{65FE9B6C-8D65-4211-A2FD-09DD7B573325}"/>
    <cellStyle name="Salida 2 2 3 2 2 5 2" xfId="46702" xr:uid="{F40DD1DA-BB92-4FBA-B92D-7808A885DB64}"/>
    <cellStyle name="Salida 2 2 3 2 2 6" xfId="46703" xr:uid="{0F18C953-B558-4829-8346-3EC5BBFC98A6}"/>
    <cellStyle name="Salida 2 2 3 2 2_Mes Actual" xfId="46704" xr:uid="{3523184A-DAEE-4A14-9755-395369163DDA}"/>
    <cellStyle name="Salida 2 2 3 2 3" xfId="46705" xr:uid="{5CCEF214-95B3-4571-B477-64CFFB2EEB18}"/>
    <cellStyle name="Salida 2 2 3 2 3 2" xfId="46706" xr:uid="{F00C4790-A2D3-458E-80B9-A0E8DCA49CCE}"/>
    <cellStyle name="Salida 2 2 3 2 3 2 2" xfId="46707" xr:uid="{656C4741-7B04-4518-90B2-CC26B82DFC6F}"/>
    <cellStyle name="Salida 2 2 3 2 3 2 2 2" xfId="46708" xr:uid="{514D5577-3B79-49CF-A73E-38244392BE2B}"/>
    <cellStyle name="Salida 2 2 3 2 3 2 3" xfId="46709" xr:uid="{3FA29644-65EA-4719-9114-300832D94586}"/>
    <cellStyle name="Salida 2 2 3 2 3 2_Mes Actual" xfId="46710" xr:uid="{A12E4E5A-F54D-4B2A-ACD3-F2AD685BA005}"/>
    <cellStyle name="Salida 2 2 3 2 3 3" xfId="46711" xr:uid="{92570F8C-ABCB-4766-8198-B04AA748DEFE}"/>
    <cellStyle name="Salida 2 2 3 2 3 3 2" xfId="46712" xr:uid="{F905DEB6-717E-4E7C-BF0E-A1430210438E}"/>
    <cellStyle name="Salida 2 2 3 2 3 3 2 2" xfId="46713" xr:uid="{302D90E5-98EF-4D28-B840-EDA8AA660575}"/>
    <cellStyle name="Salida 2 2 3 2 3 3 3" xfId="46714" xr:uid="{5EBB6B95-B11A-46BF-9AC6-FC79A42950B0}"/>
    <cellStyle name="Salida 2 2 3 2 3 3_Mes Actual" xfId="46715" xr:uid="{EC25D183-ADE9-4874-B574-6A3CA66323E0}"/>
    <cellStyle name="Salida 2 2 3 2 3 4" xfId="46716" xr:uid="{9D5153BE-CB14-410F-97C5-ED6ACA736CDA}"/>
    <cellStyle name="Salida 2 2 3 2 3 4 2" xfId="46717" xr:uid="{A8B70D11-21D9-463D-B66A-D103103A094B}"/>
    <cellStyle name="Salida 2 2 3 2 3 5" xfId="46718" xr:uid="{07F6F7A3-8343-4DB7-AAA4-55627482C5C8}"/>
    <cellStyle name="Salida 2 2 3 2 3 5 2" xfId="46719" xr:uid="{A277B558-BB8C-42D2-8FA8-0848AA0F2175}"/>
    <cellStyle name="Salida 2 2 3 2 3 6" xfId="46720" xr:uid="{2BE4AEF0-B142-475E-9B29-E8F173F4134D}"/>
    <cellStyle name="Salida 2 2 3 2 3_Mes Actual" xfId="46721" xr:uid="{185ADB75-92A0-4ADB-B939-2F6B2752461C}"/>
    <cellStyle name="Salida 2 2 3 2 4" xfId="46722" xr:uid="{41F11124-2E30-48EC-BB26-47F11193E17B}"/>
    <cellStyle name="Salida 2 2 3 2 4 2" xfId="46723" xr:uid="{88AC63AA-FF88-4B2F-9FFB-40AD0F11B288}"/>
    <cellStyle name="Salida 2 2 3 2 4 2 2" xfId="46724" xr:uid="{F3AAEA16-C497-456C-8574-104F71D55CDD}"/>
    <cellStyle name="Salida 2 2 3 2 4 3" xfId="46725" xr:uid="{66EA14B9-0517-46BA-AE9C-1C139B980BA8}"/>
    <cellStyle name="Salida 2 2 3 2 4_Mes Actual" xfId="46726" xr:uid="{7A84DA86-5524-45A9-B484-A1AD3C58E5E7}"/>
    <cellStyle name="Salida 2 2 3 2 5" xfId="46727" xr:uid="{A3EB66FA-BB38-43D3-94E8-86A75C391D46}"/>
    <cellStyle name="Salida 2 2 3 2 5 2" xfId="46728" xr:uid="{E5EF71B7-CC8E-4FC6-A68E-3980BA932604}"/>
    <cellStyle name="Salida 2 2 3 2 5 2 2" xfId="46729" xr:uid="{D4AE72EC-A33B-4A8A-95CA-B99A5326525E}"/>
    <cellStyle name="Salida 2 2 3 2 5 3" xfId="46730" xr:uid="{8F955CBE-8B37-4048-A049-C16E2F4121E3}"/>
    <cellStyle name="Salida 2 2 3 2 5_Mes Actual" xfId="46731" xr:uid="{9D16397F-2D51-4CAD-BE85-C446028F32BC}"/>
    <cellStyle name="Salida 2 2 3 2 6" xfId="46732" xr:uid="{E1C97DBE-6CF6-4C3E-9F86-49EE29B97929}"/>
    <cellStyle name="Salida 2 2 3 2 6 2" xfId="46733" xr:uid="{DBCAF042-5D02-4AC3-9FBE-F79B9DBFF390}"/>
    <cellStyle name="Salida 2 2 3 2 7" xfId="46734" xr:uid="{F446EA97-58EC-4E68-8C9C-6926A79FA1DF}"/>
    <cellStyle name="Salida 2 2 3 2_Mes Actual" xfId="46735" xr:uid="{207DAA69-BE22-4ED2-AE27-4BFEA587DEAC}"/>
    <cellStyle name="Salida 2 2 3 3" xfId="46736" xr:uid="{08037401-79E0-4A2D-9108-BCF73B8BAD8D}"/>
    <cellStyle name="Salida 2 2 3 3 2" xfId="46737" xr:uid="{4E10E231-3ED7-4DEF-A437-848A3255B4C0}"/>
    <cellStyle name="Salida 2 2 3 3 2 2" xfId="46738" xr:uid="{CF3ABC12-2E97-4CCF-A491-59E6D7F940EE}"/>
    <cellStyle name="Salida 2 2 3 3 2 2 2" xfId="46739" xr:uid="{B5C42999-F8DD-40D1-9200-BCFC8A5DC9E3}"/>
    <cellStyle name="Salida 2 2 3 3 2 3" xfId="46740" xr:uid="{2148B43D-5280-42BC-AF4A-599E0A929268}"/>
    <cellStyle name="Salida 2 2 3 3 2_Mes Actual" xfId="46741" xr:uid="{0F80F760-0B5C-4B0C-A1D2-2898FFB23B8A}"/>
    <cellStyle name="Salida 2 2 3 3 3" xfId="46742" xr:uid="{D388ED14-C361-492F-AD22-A7469CC5C236}"/>
    <cellStyle name="Salida 2 2 3 3 3 2" xfId="46743" xr:uid="{513173EF-E2DA-4955-8659-B0CA4EA18FA8}"/>
    <cellStyle name="Salida 2 2 3 3 3 2 2" xfId="46744" xr:uid="{AC0B8763-0CDC-4250-9DBF-F5733715D6E6}"/>
    <cellStyle name="Salida 2 2 3 3 3 3" xfId="46745" xr:uid="{C8952DE2-F04F-46DC-8C8D-6B561909F7A5}"/>
    <cellStyle name="Salida 2 2 3 3 3_Mes Actual" xfId="46746" xr:uid="{9664D7ED-76D0-4F2C-B74F-63E4ABA6619E}"/>
    <cellStyle name="Salida 2 2 3 3 4" xfId="46747" xr:uid="{3B94FAB3-387C-4B97-A23B-D3E6FAD8A1E9}"/>
    <cellStyle name="Salida 2 2 3 3 4 2" xfId="46748" xr:uid="{34EA701C-8856-4FFB-932C-43D34878602B}"/>
    <cellStyle name="Salida 2 2 3 3 5" xfId="46749" xr:uid="{C5AD20EF-408A-4695-B421-763AC726DE1D}"/>
    <cellStyle name="Salida 2 2 3 3 5 2" xfId="46750" xr:uid="{CDC3D3B8-64F4-4652-808A-F0F1A7C139D9}"/>
    <cellStyle name="Salida 2 2 3 3 6" xfId="46751" xr:uid="{6616145E-A07F-43B7-96DD-F15693BE29DF}"/>
    <cellStyle name="Salida 2 2 3 3_Mes Actual" xfId="46752" xr:uid="{4AAD2EF2-CB35-4C01-86A3-60B7CBFEF7AA}"/>
    <cellStyle name="Salida 2 2 3 4" xfId="46753" xr:uid="{C62ED1FC-606C-41B6-B13D-55EBDDF1CA75}"/>
    <cellStyle name="Salida 2 2 3 4 2" xfId="46754" xr:uid="{0B19C334-4302-4018-ADD4-62A4A477F7B3}"/>
    <cellStyle name="Salida 2 2 3 4 2 2" xfId="46755" xr:uid="{59B1FD5C-2AC5-49D4-85EF-86F93089D97E}"/>
    <cellStyle name="Salida 2 2 3 4 2 2 2" xfId="46756" xr:uid="{D4E4193C-665D-49CE-AE29-8FDBF986DCCB}"/>
    <cellStyle name="Salida 2 2 3 4 2 3" xfId="46757" xr:uid="{2B8685D3-EC6F-44A5-9B4F-0E3CD76FF3FD}"/>
    <cellStyle name="Salida 2 2 3 4 2_Mes Actual" xfId="46758" xr:uid="{A6A2C8C8-D468-4810-A74B-41DF119B3F71}"/>
    <cellStyle name="Salida 2 2 3 4 3" xfId="46759" xr:uid="{C13A768A-8C53-4EF1-934B-B25711703A5B}"/>
    <cellStyle name="Salida 2 2 3 4 3 2" xfId="46760" xr:uid="{7623AA8A-DF5D-4704-8691-A396C26DA00D}"/>
    <cellStyle name="Salida 2 2 3 4 3 2 2" xfId="46761" xr:uid="{7A377ED7-2EC0-4238-901C-A1C75C4E6B83}"/>
    <cellStyle name="Salida 2 2 3 4 3 3" xfId="46762" xr:uid="{66E74A64-514B-4531-BBE3-A0B91519AD30}"/>
    <cellStyle name="Salida 2 2 3 4 3_Mes Actual" xfId="46763" xr:uid="{3B481042-F360-4946-865D-3821D024F077}"/>
    <cellStyle name="Salida 2 2 3 4 4" xfId="46764" xr:uid="{84A06739-B9AC-4526-A97D-43E6567B3227}"/>
    <cellStyle name="Salida 2 2 3 4 4 2" xfId="46765" xr:uid="{7DE829B8-8B95-420E-9ACC-9FEE326B87A2}"/>
    <cellStyle name="Salida 2 2 3 4 5" xfId="46766" xr:uid="{319F1E30-F099-4557-9647-D6E46FFE9908}"/>
    <cellStyle name="Salida 2 2 3 4 5 2" xfId="46767" xr:uid="{57DAF2D9-F3C9-4A13-B7FD-5D01801FC1F9}"/>
    <cellStyle name="Salida 2 2 3 4 6" xfId="46768" xr:uid="{3E794462-853C-4181-BC5F-3F6DC5F53C73}"/>
    <cellStyle name="Salida 2 2 3 4_Mes Actual" xfId="46769" xr:uid="{B3881D63-A34B-46A3-8114-B670762C0ED0}"/>
    <cellStyle name="Salida 2 2 3 5" xfId="46770" xr:uid="{457E7DDE-897E-42CF-A98D-8152493BF2E4}"/>
    <cellStyle name="Salida 2 2 3 5 2" xfId="46771" xr:uid="{222B37E7-4249-4A01-830A-9A53AE711868}"/>
    <cellStyle name="Salida 2 2 3 5 2 2" xfId="46772" xr:uid="{4CE40AAA-9F07-416B-9F9C-009A2F11057A}"/>
    <cellStyle name="Salida 2 2 3 5 3" xfId="46773" xr:uid="{7BACECFB-254E-4BCE-8B9C-C30607B7AE31}"/>
    <cellStyle name="Salida 2 2 3 5_Mes Actual" xfId="46774" xr:uid="{C48CB49B-0DD6-4EE1-B95E-F9FA7351FB00}"/>
    <cellStyle name="Salida 2 2 3 6" xfId="46775" xr:uid="{EA3D6452-35C1-4CF6-B9BF-AF626E55E4C9}"/>
    <cellStyle name="Salida 2 2 3 6 2" xfId="46776" xr:uid="{163FE5D8-99BD-43D3-B9BC-3FE06CF45AC9}"/>
    <cellStyle name="Salida 2 2 3 6 2 2" xfId="46777" xr:uid="{34CC7259-624A-476E-8CB8-9AB9B7C3AA82}"/>
    <cellStyle name="Salida 2 2 3 6 3" xfId="46778" xr:uid="{24DDC330-178D-468F-8D0A-3BED70ED66A4}"/>
    <cellStyle name="Salida 2 2 3 6_Mes Actual" xfId="46779" xr:uid="{EAD0F89F-A8BD-462B-8700-0623D8E80CDE}"/>
    <cellStyle name="Salida 2 2 3 7" xfId="46780" xr:uid="{71DE8884-1A3C-4A67-8AD1-7D9667855FCF}"/>
    <cellStyle name="Salida 2 2 3 7 2" xfId="46781" xr:uid="{9AB663FE-B527-4102-B4BB-217BDCFF1D50}"/>
    <cellStyle name="Salida 2 2 3 8" xfId="46782" xr:uid="{AA676D58-B72A-4C68-A905-8E59AD057F5C}"/>
    <cellStyle name="Salida 2 2 3_Mes Actual" xfId="46783" xr:uid="{F6B4D6B9-EF00-4019-A113-F5105CF02519}"/>
    <cellStyle name="Salida 2 2 4" xfId="46784" xr:uid="{DEFB3D02-A2B2-45CA-AE79-D5D7C981DCAB}"/>
    <cellStyle name="Salida 2 2 4 2" xfId="46785" xr:uid="{C0BE5DA6-9ADF-4264-8D8A-23D2B2B80106}"/>
    <cellStyle name="Salida 2 2 4 2 2" xfId="46786" xr:uid="{1F8DED4D-454E-47CB-92A0-862866F21D2A}"/>
    <cellStyle name="Salida 2 2 4 2 2 2" xfId="46787" xr:uid="{B5D1B017-39FA-4F5D-AC72-174254BA391D}"/>
    <cellStyle name="Salida 2 2 4 2 2 2 2" xfId="46788" xr:uid="{6AF9D877-C8EF-401D-BA9A-191A2E0E23C6}"/>
    <cellStyle name="Salida 2 2 4 2 2 3" xfId="46789" xr:uid="{6CA4C580-A1BC-4C37-A028-6E85009ADA01}"/>
    <cellStyle name="Salida 2 2 4 2 2_Mes Actual" xfId="46790" xr:uid="{F9FE6D5E-518E-4304-A4B1-44D2E1FFA936}"/>
    <cellStyle name="Salida 2 2 4 2 3" xfId="46791" xr:uid="{B5297D44-1CAA-483E-AC4D-9221BB9C8F17}"/>
    <cellStyle name="Salida 2 2 4 2 3 2" xfId="46792" xr:uid="{45F72439-3642-4962-BE7C-55B61794F01A}"/>
    <cellStyle name="Salida 2 2 4 2 3 2 2" xfId="46793" xr:uid="{C31662CA-02E6-4BC2-B654-429355C1AAB6}"/>
    <cellStyle name="Salida 2 2 4 2 3 3" xfId="46794" xr:uid="{E5AF5D36-0676-4425-96F9-7452DC2ABE5C}"/>
    <cellStyle name="Salida 2 2 4 2 3_Mes Actual" xfId="46795" xr:uid="{B2F6EEA4-FBAC-4CD0-B96A-D9C25CE66F2D}"/>
    <cellStyle name="Salida 2 2 4 2 4" xfId="46796" xr:uid="{8FB68ED6-9615-457D-A77C-AB7A050BA2F9}"/>
    <cellStyle name="Salida 2 2 4 2 4 2" xfId="46797" xr:uid="{4B30D468-D17A-43F9-A61D-816BDF436E16}"/>
    <cellStyle name="Salida 2 2 4 2 5" xfId="46798" xr:uid="{9C95F400-08F3-4772-8D0D-EA1B59C6482F}"/>
    <cellStyle name="Salida 2 2 4 2 5 2" xfId="46799" xr:uid="{71F62702-3520-4B62-899F-A77BE2CB28B7}"/>
    <cellStyle name="Salida 2 2 4 2 6" xfId="46800" xr:uid="{C3551054-5F54-450F-A21B-581B498B0D70}"/>
    <cellStyle name="Salida 2 2 4 2_Mes Actual" xfId="46801" xr:uid="{E11E7FAA-42DA-49D3-9D8E-E8E82E8A00A3}"/>
    <cellStyle name="Salida 2 2 4 3" xfId="46802" xr:uid="{F9FA8BB3-3688-4E9C-A138-4B4305F60ADF}"/>
    <cellStyle name="Salida 2 2 4 3 2" xfId="46803" xr:uid="{6EE2F88E-D6C5-4BC9-ACBF-83B50B51978F}"/>
    <cellStyle name="Salida 2 2 4 3 2 2" xfId="46804" xr:uid="{E4DC779A-975D-49A9-9BA8-4A195F81C3DF}"/>
    <cellStyle name="Salida 2 2 4 3 2 2 2" xfId="46805" xr:uid="{1225A3DF-4A00-4CE1-A7BE-16FBBA5F5F03}"/>
    <cellStyle name="Salida 2 2 4 3 2 3" xfId="46806" xr:uid="{5C0989DA-B181-43C5-BC18-DBED519FB2DC}"/>
    <cellStyle name="Salida 2 2 4 3 2_Mes Actual" xfId="46807" xr:uid="{D3BDA8B2-72CF-49BF-A03C-3B7106E793F5}"/>
    <cellStyle name="Salida 2 2 4 3 3" xfId="46808" xr:uid="{98D96EB5-A0E4-401A-8BE8-1E870AD5A820}"/>
    <cellStyle name="Salida 2 2 4 3 3 2" xfId="46809" xr:uid="{554DA1F3-CC60-459C-9D91-E4374195A6F3}"/>
    <cellStyle name="Salida 2 2 4 3 3 2 2" xfId="46810" xr:uid="{998C44A6-95D9-46A2-8A93-7F8E69DD0A58}"/>
    <cellStyle name="Salida 2 2 4 3 3 3" xfId="46811" xr:uid="{086E42C0-A944-4394-887F-200DF278ECE1}"/>
    <cellStyle name="Salida 2 2 4 3 3_Mes Actual" xfId="46812" xr:uid="{CEBE0AD1-C8FC-4276-98F5-1C80EAE914FE}"/>
    <cellStyle name="Salida 2 2 4 3 4" xfId="46813" xr:uid="{E430AB3F-9EB7-41C0-9D5C-C9EB8B17AE29}"/>
    <cellStyle name="Salida 2 2 4 3 4 2" xfId="46814" xr:uid="{C834F143-236A-4BB5-85D3-939BAE5D3641}"/>
    <cellStyle name="Salida 2 2 4 3 5" xfId="46815" xr:uid="{6B675050-F860-4210-BDC6-C8EC963F48DC}"/>
    <cellStyle name="Salida 2 2 4 3 5 2" xfId="46816" xr:uid="{E4FAD9A8-6C8D-4DA3-B41F-17E9825FC036}"/>
    <cellStyle name="Salida 2 2 4 3 6" xfId="46817" xr:uid="{6038F38F-A070-4B38-B519-40C0753F0A15}"/>
    <cellStyle name="Salida 2 2 4 3_Mes Actual" xfId="46818" xr:uid="{C5F51E9D-9604-4EC0-931A-986F01061DC9}"/>
    <cellStyle name="Salida 2 2 4 4" xfId="46819" xr:uid="{C3AA3C0D-A17B-474D-B547-B0A89CABF237}"/>
    <cellStyle name="Salida 2 2 4 4 2" xfId="46820" xr:uid="{42DEF57F-E8D2-4C2D-942D-E118DE4F975E}"/>
    <cellStyle name="Salida 2 2 4 4 2 2" xfId="46821" xr:uid="{F14D8863-972B-4DB7-AE71-3EB71B0FD78F}"/>
    <cellStyle name="Salida 2 2 4 4 3" xfId="46822" xr:uid="{4CF9CB62-CD1A-4596-9360-2671A68509FC}"/>
    <cellStyle name="Salida 2 2 4 4_Mes Actual" xfId="46823" xr:uid="{4B6EB8EF-B754-4A98-A57B-7DCFEF41642B}"/>
    <cellStyle name="Salida 2 2 4 5" xfId="46824" xr:uid="{1414E137-4585-4711-879D-C5D02A7C769A}"/>
    <cellStyle name="Salida 2 2 4 5 2" xfId="46825" xr:uid="{FBEAFB3C-5004-4306-B22B-1CB156B3F8B9}"/>
    <cellStyle name="Salida 2 2 4 5 2 2" xfId="46826" xr:uid="{5B48FD40-5A1D-431B-B735-CD46BEF3D738}"/>
    <cellStyle name="Salida 2 2 4 5 3" xfId="46827" xr:uid="{97EA3B61-31CC-4C47-8DA9-7C808E16A318}"/>
    <cellStyle name="Salida 2 2 4 5_Mes Actual" xfId="46828" xr:uid="{BE861D8E-757C-4EA2-A492-936F3991D0A7}"/>
    <cellStyle name="Salida 2 2 4 6" xfId="46829" xr:uid="{C3D0D4B9-98FA-40D2-9DD2-2AA9F51600E1}"/>
    <cellStyle name="Salida 2 2 4 6 2" xfId="46830" xr:uid="{8F4C2855-DCE0-4035-9634-CED59945F58B}"/>
    <cellStyle name="Salida 2 2 4 7" xfId="46831" xr:uid="{369E223D-C088-4D55-A986-422B93AB002D}"/>
    <cellStyle name="Salida 2 2 4_Mes Actual" xfId="46832" xr:uid="{36EE8AE5-4E30-45DA-905C-87D74461A3FC}"/>
    <cellStyle name="Salida 2 2 5" xfId="46833" xr:uid="{7D849A5E-C2B5-411F-B2C5-1C98AC53BECE}"/>
    <cellStyle name="Salida 2 2 5 2" xfId="46834" xr:uid="{85E76034-3416-4E97-A2E5-F06B644AA974}"/>
    <cellStyle name="Salida 2 2 5 2 2" xfId="46835" xr:uid="{D6873861-9FE6-40DA-9F28-B75119F1C399}"/>
    <cellStyle name="Salida 2 2 5 2 2 2" xfId="46836" xr:uid="{18B29722-5AA9-4891-B623-C5690E6FE582}"/>
    <cellStyle name="Salida 2 2 5 2 2 2 2" xfId="46837" xr:uid="{74EFC0F9-2517-49B2-AEB0-BF8A781BED4D}"/>
    <cellStyle name="Salida 2 2 5 2 2 3" xfId="46838" xr:uid="{0161793F-8C06-4BEC-9787-141080E545C5}"/>
    <cellStyle name="Salida 2 2 5 2 2_Mes Actual" xfId="46839" xr:uid="{BEC9B0F2-CAF0-4E54-AFD7-2853C9D75834}"/>
    <cellStyle name="Salida 2 2 5 2 3" xfId="46840" xr:uid="{41587627-BB06-4643-A18A-BA1EA37CDE34}"/>
    <cellStyle name="Salida 2 2 5 2 3 2" xfId="46841" xr:uid="{BFFB1848-BE59-4916-B8E2-86472CEB035C}"/>
    <cellStyle name="Salida 2 2 5 2 3 2 2" xfId="46842" xr:uid="{2F443C84-4A51-4734-B2F3-CD30998CD0A4}"/>
    <cellStyle name="Salida 2 2 5 2 3 3" xfId="46843" xr:uid="{9963907D-3D54-4B9D-99C9-F401C0B7EFA4}"/>
    <cellStyle name="Salida 2 2 5 2 3_Mes Actual" xfId="46844" xr:uid="{44FC8CC5-E6B0-4206-ABEE-BD29BC906ED4}"/>
    <cellStyle name="Salida 2 2 5 2 4" xfId="46845" xr:uid="{FC56CDF5-2635-4E60-93B6-3FC3E462F63C}"/>
    <cellStyle name="Salida 2 2 5 2 4 2" xfId="46846" xr:uid="{F31C5F9A-57BB-46BF-83DF-055881541EC7}"/>
    <cellStyle name="Salida 2 2 5 2 5" xfId="46847" xr:uid="{D0E8A647-F651-4999-BAD9-20E3E3916291}"/>
    <cellStyle name="Salida 2 2 5 2 5 2" xfId="46848" xr:uid="{49C2237A-1BEB-4574-918B-4F71BCA5CB30}"/>
    <cellStyle name="Salida 2 2 5 2 6" xfId="46849" xr:uid="{9196299F-60D8-45F2-A696-9AD0B360DEB0}"/>
    <cellStyle name="Salida 2 2 5 2_Mes Actual" xfId="46850" xr:uid="{7961A2EC-B7B4-42D0-9DA5-6422157F0C56}"/>
    <cellStyle name="Salida 2 2 5 3" xfId="46851" xr:uid="{5CAD6442-A809-4DB7-B38C-C88466614F91}"/>
    <cellStyle name="Salida 2 2 5 3 2" xfId="46852" xr:uid="{43FA3BA7-A1B0-44FC-B729-7FDF975A37B2}"/>
    <cellStyle name="Salida 2 2 5 3 2 2" xfId="46853" xr:uid="{543357A7-474B-413F-8638-7B04C4A00D7B}"/>
    <cellStyle name="Salida 2 2 5 3 2 2 2" xfId="46854" xr:uid="{5C1ECE80-8F01-480F-800B-2FD7D1A01E2A}"/>
    <cellStyle name="Salida 2 2 5 3 2 3" xfId="46855" xr:uid="{AF169CB7-D2F2-4CB2-B0C5-8D9D80FC2C8B}"/>
    <cellStyle name="Salida 2 2 5 3 2_Mes Actual" xfId="46856" xr:uid="{E6284EDC-EC73-4BE2-9375-A2CBFF00139C}"/>
    <cellStyle name="Salida 2 2 5 3 3" xfId="46857" xr:uid="{AB10EC92-824F-4EE7-AC15-576989CBA1E5}"/>
    <cellStyle name="Salida 2 2 5 3 3 2" xfId="46858" xr:uid="{D21D509D-65C0-4935-9A31-AF09816421A4}"/>
    <cellStyle name="Salida 2 2 5 3 3 2 2" xfId="46859" xr:uid="{FEFC58BC-149A-43A3-9341-A3BB294254ED}"/>
    <cellStyle name="Salida 2 2 5 3 3 3" xfId="46860" xr:uid="{B230E80E-E2B5-4C6F-BCAA-E6AF6445308F}"/>
    <cellStyle name="Salida 2 2 5 3 3_Mes Actual" xfId="46861" xr:uid="{CF8CCD90-DBD6-4FB8-9816-5900F1DDD0D1}"/>
    <cellStyle name="Salida 2 2 5 3 4" xfId="46862" xr:uid="{61145259-8AFD-4693-99E0-4F141E59E3A7}"/>
    <cellStyle name="Salida 2 2 5 3 4 2" xfId="46863" xr:uid="{3831F2F0-055D-47C4-9FC5-FF047F616F12}"/>
    <cellStyle name="Salida 2 2 5 3 5" xfId="46864" xr:uid="{C5F591AF-B281-4A5B-A9E9-C02571760624}"/>
    <cellStyle name="Salida 2 2 5 3 5 2" xfId="46865" xr:uid="{F2006E24-FE94-451B-992B-D0DAC8C9606B}"/>
    <cellStyle name="Salida 2 2 5 3 6" xfId="46866" xr:uid="{6D220CEA-880B-4497-8CC9-9243BF7EAA9D}"/>
    <cellStyle name="Salida 2 2 5 3_Mes Actual" xfId="46867" xr:uid="{91CA7D36-F637-40BE-9575-76D7FFF85C2E}"/>
    <cellStyle name="Salida 2 2 5 4" xfId="46868" xr:uid="{F88B2317-A784-4A50-BA5E-7CF2336B75A7}"/>
    <cellStyle name="Salida 2 2 5 4 2" xfId="46869" xr:uid="{62069AAC-0ED6-40F6-A2AC-109525FC4C06}"/>
    <cellStyle name="Salida 2 2 5 4 2 2" xfId="46870" xr:uid="{B6CF4A3F-AE3B-41D5-806D-99B7F921E1BB}"/>
    <cellStyle name="Salida 2 2 5 4 3" xfId="46871" xr:uid="{18A2BB53-04F6-48C0-95B0-7AEDE82C94F9}"/>
    <cellStyle name="Salida 2 2 5 4_Mes Actual" xfId="46872" xr:uid="{6C2DA495-7AC6-4A49-B693-9383CA3B95EE}"/>
    <cellStyle name="Salida 2 2 5 5" xfId="46873" xr:uid="{DC13C092-9F20-4A56-9881-E3BBF85AE397}"/>
    <cellStyle name="Salida 2 2 5 5 2" xfId="46874" xr:uid="{73486277-FC2A-410D-99E3-E91876819303}"/>
    <cellStyle name="Salida 2 2 5 5 2 2" xfId="46875" xr:uid="{666E32D2-CCFF-4268-9521-43FD1373DF48}"/>
    <cellStyle name="Salida 2 2 5 5 3" xfId="46876" xr:uid="{FF64691F-E611-4B84-BE2D-148D47A90232}"/>
    <cellStyle name="Salida 2 2 5 5_Mes Actual" xfId="46877" xr:uid="{BBA22880-D1DA-4844-9721-3CEDB25796B2}"/>
    <cellStyle name="Salida 2 2 5 6" xfId="46878" xr:uid="{B0188A0A-C875-49FD-AD77-A9AFAD928CB3}"/>
    <cellStyle name="Salida 2 2 5 6 2" xfId="46879" xr:uid="{BC3274A4-7DFD-4371-B61B-77A745FE9878}"/>
    <cellStyle name="Salida 2 2 5 7" xfId="46880" xr:uid="{6050292E-D87E-4F0C-A32A-AEAA516F6364}"/>
    <cellStyle name="Salida 2 2 5_Mes Actual" xfId="46881" xr:uid="{46B4FE5C-85E1-4B90-8384-25810E78B959}"/>
    <cellStyle name="Salida 2 2 6" xfId="46882" xr:uid="{EE85D311-7CAE-4DB5-B7DD-46AAC3A0502C}"/>
    <cellStyle name="Salida 2 2 6 2" xfId="46883" xr:uid="{8DE32EC7-FE4D-44F3-BBB6-E4E69A3DF946}"/>
    <cellStyle name="Salida 2 2 6 2 2" xfId="46884" xr:uid="{BA6500DD-838F-428E-BEA6-5681A111BA2C}"/>
    <cellStyle name="Salida 2 2 6 2 2 2" xfId="46885" xr:uid="{253022D9-20A7-4DF9-8678-F66EC76790A8}"/>
    <cellStyle name="Salida 2 2 6 2 3" xfId="46886" xr:uid="{2C9C53B9-16C5-428B-A8A4-32E0EA50C989}"/>
    <cellStyle name="Salida 2 2 6 2_Mes Actual" xfId="46887" xr:uid="{067A1E45-4420-4FC2-BDB6-5B1C3DE0B6D3}"/>
    <cellStyle name="Salida 2 2 6 3" xfId="46888" xr:uid="{6A9A9033-6028-41E3-8221-A8EAA2898C2E}"/>
    <cellStyle name="Salida 2 2 6 3 2" xfId="46889" xr:uid="{B7DD26C1-42ED-446B-A78F-62C6C00D3C54}"/>
    <cellStyle name="Salida 2 2 6 3 2 2" xfId="46890" xr:uid="{67B256B7-6978-4B19-8EBA-786AF31B251A}"/>
    <cellStyle name="Salida 2 2 6 3 3" xfId="46891" xr:uid="{B4BEEF0D-CE53-4372-8F26-50A2F7F5B359}"/>
    <cellStyle name="Salida 2 2 6 3_Mes Actual" xfId="46892" xr:uid="{E6B99131-A047-4DFA-A67D-3654E57F5BB0}"/>
    <cellStyle name="Salida 2 2 6 4" xfId="46893" xr:uid="{66C2D82D-0182-4A9A-8FED-2841228F77CE}"/>
    <cellStyle name="Salida 2 2 6 4 2" xfId="46894" xr:uid="{D9200DDD-BB90-4E28-B332-0637A2A18865}"/>
    <cellStyle name="Salida 2 2 6 5" xfId="46895" xr:uid="{6F01793B-72E5-4B02-A551-187C970CCA8E}"/>
    <cellStyle name="Salida 2 2 6 5 2" xfId="46896" xr:uid="{F094B5E9-BDD3-4377-9BA4-1E97C33D1AA4}"/>
    <cellStyle name="Salida 2 2 6 6" xfId="46897" xr:uid="{3FC4C603-95CD-435E-BE5C-0163420B6727}"/>
    <cellStyle name="Salida 2 2 6_Mes Actual" xfId="46898" xr:uid="{42FBE116-ABC6-413B-B510-35F6A77BE504}"/>
    <cellStyle name="Salida 2 2 7" xfId="46899" xr:uid="{DFD94D83-F280-4283-B5D0-19B526C3CBB0}"/>
    <cellStyle name="Salida 2 2 7 2" xfId="46900" xr:uid="{FF04CFC9-A29F-4427-87BD-0ED82BBBFBD4}"/>
    <cellStyle name="Salida 2 2 7 2 2" xfId="46901" xr:uid="{D9D1DCD8-6112-4D66-80DC-2D5511BCFF93}"/>
    <cellStyle name="Salida 2 2 7 2 2 2" xfId="46902" xr:uid="{9FAADC5A-92E7-4655-B854-B6767732A675}"/>
    <cellStyle name="Salida 2 2 7 2 3" xfId="46903" xr:uid="{65659747-DFFE-4B00-833E-7E0550C5D0D3}"/>
    <cellStyle name="Salida 2 2 7 2_Mes Actual" xfId="46904" xr:uid="{34EC5053-C4E9-42CD-8999-D468EA88A91C}"/>
    <cellStyle name="Salida 2 2 7 3" xfId="46905" xr:uid="{9B4AD34D-1713-4C31-BE10-2BF9FE297E84}"/>
    <cellStyle name="Salida 2 2 7 3 2" xfId="46906" xr:uid="{2316A4A6-8F76-434A-A450-C0CDACA4DBC8}"/>
    <cellStyle name="Salida 2 2 7 3 2 2" xfId="46907" xr:uid="{1D361696-61DF-4DE4-A443-2E9B42063811}"/>
    <cellStyle name="Salida 2 2 7 3 3" xfId="46908" xr:uid="{1EAB9579-0E9A-4E7A-B00D-67261DC0A415}"/>
    <cellStyle name="Salida 2 2 7 3_Mes Actual" xfId="46909" xr:uid="{824D0A99-3E57-4D2B-BA61-87E1F68BDE78}"/>
    <cellStyle name="Salida 2 2 7 4" xfId="46910" xr:uid="{8D0134DA-35AB-448F-A17D-D90C31DCEA96}"/>
    <cellStyle name="Salida 2 2 7 4 2" xfId="46911" xr:uid="{74768A16-1F88-4DF6-9D5C-5204488CC81B}"/>
    <cellStyle name="Salida 2 2 7 5" xfId="46912" xr:uid="{C37C2F84-9D6C-4694-A920-5BD89CA4B985}"/>
    <cellStyle name="Salida 2 2 7 5 2" xfId="46913" xr:uid="{B8A8C0BE-8E4A-486B-B977-0E8F927F9D46}"/>
    <cellStyle name="Salida 2 2 7 6" xfId="46914" xr:uid="{58EDD910-7D6D-489D-B83B-34EDF0D44661}"/>
    <cellStyle name="Salida 2 2 7_Mes Actual" xfId="46915" xr:uid="{E20EE845-1CD7-4B2D-84AA-FCD8CA3838A8}"/>
    <cellStyle name="Salida 2 2 8" xfId="46916" xr:uid="{438A1CBA-F468-47ED-8459-2B81DA668F27}"/>
    <cellStyle name="Salida 2 2 8 2" xfId="46917" xr:uid="{FE5B6297-D579-4E5B-9EC8-F29000530E7F}"/>
    <cellStyle name="Salida 2 2 8 2 2" xfId="46918" xr:uid="{AA10C4D6-9386-4D40-8C6F-C181DD042BDD}"/>
    <cellStyle name="Salida 2 2 8 3" xfId="46919" xr:uid="{0E0CEE37-CD02-4464-AE52-CE7B793A2556}"/>
    <cellStyle name="Salida 2 2 8_Mes Actual" xfId="46920" xr:uid="{47E8C816-FB9E-4EF4-93B4-308F2057EA64}"/>
    <cellStyle name="Salida 2 2 9" xfId="46921" xr:uid="{DB2A4D5D-6DFD-4C1F-8CCC-D4696431FFF3}"/>
    <cellStyle name="Salida 2 2 9 2" xfId="46922" xr:uid="{3A32BCF2-BE8B-4D90-BE9D-32C67A805693}"/>
    <cellStyle name="Salida 2 2 9 2 2" xfId="46923" xr:uid="{DA09024B-CEB8-4656-8888-C7C89EC506BE}"/>
    <cellStyle name="Salida 2 2 9 3" xfId="46924" xr:uid="{ECA7C8F5-9595-4F16-B25B-1EC3451A5B69}"/>
    <cellStyle name="Salida 2 2 9_Mes Actual" xfId="46925" xr:uid="{F3F3AC2B-891C-40F9-82E5-0FA48B378E7F}"/>
    <cellStyle name="Salida 2 2_Mes Actual" xfId="46926" xr:uid="{0FDB5B97-009B-427F-9104-B0EBE8DBEC8B}"/>
    <cellStyle name="Salida 2 3" xfId="46927" xr:uid="{2C889B32-0D12-4DD7-A67E-5F945CD61295}"/>
    <cellStyle name="Salida 2 3 10" xfId="46928" xr:uid="{B40EDC8C-2C13-4105-A73B-241CEE916352}"/>
    <cellStyle name="Salida 2 3 10 2" xfId="46929" xr:uid="{B151E8DA-205B-4D88-AD79-79BF32E2EA84}"/>
    <cellStyle name="Salida 2 3 11" xfId="46930" xr:uid="{A461078C-8D70-46B9-A4A8-FE2CDB0296EE}"/>
    <cellStyle name="Salida 2 3 2" xfId="46931" xr:uid="{7ABECCBD-787A-41DA-B833-8B383A29543C}"/>
    <cellStyle name="Salida 2 3 2 2" xfId="46932" xr:uid="{BA4B348A-E3C0-4071-93F4-DEDACEEE9CDA}"/>
    <cellStyle name="Salida 2 3 2 2 2" xfId="46933" xr:uid="{502C7062-681C-458F-BCA9-E6B472A1AA69}"/>
    <cellStyle name="Salida 2 3 2 2 2 2" xfId="46934" xr:uid="{007DCCF7-4392-4264-AD60-738734848A3E}"/>
    <cellStyle name="Salida 2 3 2 2 2 2 2" xfId="46935" xr:uid="{77CBA72C-32BE-4B01-B2AF-2BCF5422864E}"/>
    <cellStyle name="Salida 2 3 2 2 2 2 2 2" xfId="46936" xr:uid="{B156128E-C948-4553-9E4F-635C29136CDD}"/>
    <cellStyle name="Salida 2 3 2 2 2 2 3" xfId="46937" xr:uid="{E802B280-2B25-4EDA-B7DF-017D845E2862}"/>
    <cellStyle name="Salida 2 3 2 2 2 2_Mes Actual" xfId="46938" xr:uid="{E40CE78E-55C7-4FDB-A71C-59BC1790BDCA}"/>
    <cellStyle name="Salida 2 3 2 2 2 3" xfId="46939" xr:uid="{D84FDA53-AF27-47C9-81D6-616649C99A1A}"/>
    <cellStyle name="Salida 2 3 2 2 2 3 2" xfId="46940" xr:uid="{4F17B932-F803-435D-B1A2-829948A12F97}"/>
    <cellStyle name="Salida 2 3 2 2 2 3 2 2" xfId="46941" xr:uid="{638CE314-E18C-470F-AF66-43865516AC93}"/>
    <cellStyle name="Salida 2 3 2 2 2 3 3" xfId="46942" xr:uid="{AD382EFC-DB89-4A0F-B7B7-706A63E79BAC}"/>
    <cellStyle name="Salida 2 3 2 2 2 3_Mes Actual" xfId="46943" xr:uid="{8EE33E3F-4E6A-40BA-AE1B-3F9BBDA8A2F0}"/>
    <cellStyle name="Salida 2 3 2 2 2 4" xfId="46944" xr:uid="{D6A5A681-A525-46A3-8805-4EA7B1310F92}"/>
    <cellStyle name="Salida 2 3 2 2 2 4 2" xfId="46945" xr:uid="{3D72EE57-F812-46F3-A108-5A53EF9731BF}"/>
    <cellStyle name="Salida 2 3 2 2 2 5" xfId="46946" xr:uid="{C7267802-A781-4B0F-BF3F-A6A646241250}"/>
    <cellStyle name="Salida 2 3 2 2 2 5 2" xfId="46947" xr:uid="{498764A9-11E8-4A20-B267-85128825C654}"/>
    <cellStyle name="Salida 2 3 2 2 2 6" xfId="46948" xr:uid="{5C75E95C-BB40-4D30-97E5-4FAA9898B7C2}"/>
    <cellStyle name="Salida 2 3 2 2 2_Mes Actual" xfId="46949" xr:uid="{FF63CFB4-FD25-42CB-90B8-1C4C4D39239E}"/>
    <cellStyle name="Salida 2 3 2 2 3" xfId="46950" xr:uid="{E396C7A8-C5FA-45A3-AE28-320DF0C72991}"/>
    <cellStyle name="Salida 2 3 2 2 3 2" xfId="46951" xr:uid="{ADCA0261-F0B2-4701-B45C-E8F61326726F}"/>
    <cellStyle name="Salida 2 3 2 2 3 2 2" xfId="46952" xr:uid="{71193B9B-D494-43E5-A897-756A6A5D9FEE}"/>
    <cellStyle name="Salida 2 3 2 2 3 2 2 2" xfId="46953" xr:uid="{DAC52F39-0168-4B9A-94C7-80A7211AAA03}"/>
    <cellStyle name="Salida 2 3 2 2 3 2 3" xfId="46954" xr:uid="{EE3D15BF-7123-4642-BC51-FA4A02DD8B00}"/>
    <cellStyle name="Salida 2 3 2 2 3 2_Mes Actual" xfId="46955" xr:uid="{81AEDCC5-2D12-4FF2-BE30-EFEA595CD0F9}"/>
    <cellStyle name="Salida 2 3 2 2 3 3" xfId="46956" xr:uid="{776F4819-0CEA-4C39-BEE9-3F0AFA04168F}"/>
    <cellStyle name="Salida 2 3 2 2 3 3 2" xfId="46957" xr:uid="{315EEDF7-A477-4DD3-98D7-F7981C3B1B25}"/>
    <cellStyle name="Salida 2 3 2 2 3 3 2 2" xfId="46958" xr:uid="{CD990936-609F-4430-8A2F-3899C4B00CA9}"/>
    <cellStyle name="Salida 2 3 2 2 3 3 3" xfId="46959" xr:uid="{ADD10DCF-D2D2-4C2F-B2AA-E42917C56B15}"/>
    <cellStyle name="Salida 2 3 2 2 3 3_Mes Actual" xfId="46960" xr:uid="{FC840821-B480-49BB-BB8B-4F7C1714F36E}"/>
    <cellStyle name="Salida 2 3 2 2 3 4" xfId="46961" xr:uid="{94750B86-0B08-49B4-B26E-BE84EF6358B0}"/>
    <cellStyle name="Salida 2 3 2 2 3 4 2" xfId="46962" xr:uid="{2B1D543B-67B1-486B-B1C3-3D6CB60B31C3}"/>
    <cellStyle name="Salida 2 3 2 2 3 5" xfId="46963" xr:uid="{DDE5A0A1-2FB3-4C78-94D9-A057115F864D}"/>
    <cellStyle name="Salida 2 3 2 2 3 5 2" xfId="46964" xr:uid="{5928FB94-8112-4E43-8790-19E26425C902}"/>
    <cellStyle name="Salida 2 3 2 2 3 6" xfId="46965" xr:uid="{E20788C2-DF20-4E9B-A380-AD78CD2766D1}"/>
    <cellStyle name="Salida 2 3 2 2 3_Mes Actual" xfId="46966" xr:uid="{5DC0AD9C-FF7B-4D5D-A817-5137B4298731}"/>
    <cellStyle name="Salida 2 3 2 2 4" xfId="46967" xr:uid="{55F773AD-B4EE-4A71-96DD-B836CFA79D42}"/>
    <cellStyle name="Salida 2 3 2 2 4 2" xfId="46968" xr:uid="{3EAA657A-B80F-46E1-804F-4ED9FA4FF0EB}"/>
    <cellStyle name="Salida 2 3 2 2 4 2 2" xfId="46969" xr:uid="{B022A00F-5D41-49B5-82BC-E849429DA32E}"/>
    <cellStyle name="Salida 2 3 2 2 4 3" xfId="46970" xr:uid="{AE402D9C-A9B8-476A-8D58-D3F2D38E8130}"/>
    <cellStyle name="Salida 2 3 2 2 4_Mes Actual" xfId="46971" xr:uid="{9DB16B81-207A-4D91-BB69-FBF89B77F35F}"/>
    <cellStyle name="Salida 2 3 2 2 5" xfId="46972" xr:uid="{39A058A6-187C-42DC-8E79-6B45C1664774}"/>
    <cellStyle name="Salida 2 3 2 2 5 2" xfId="46973" xr:uid="{354ABE80-5D5F-42D9-A174-7D44440783CF}"/>
    <cellStyle name="Salida 2 3 2 2 5 2 2" xfId="46974" xr:uid="{92E9C941-3BE2-4216-89A6-1509EDC7BFE4}"/>
    <cellStyle name="Salida 2 3 2 2 5 3" xfId="46975" xr:uid="{FEDB47CF-6600-4495-AE7B-0E11867EA6D1}"/>
    <cellStyle name="Salida 2 3 2 2 5_Mes Actual" xfId="46976" xr:uid="{C1EBD2EF-89CF-482B-9CF1-8EFB15A569E9}"/>
    <cellStyle name="Salida 2 3 2 2 6" xfId="46977" xr:uid="{1E8CA9D2-4026-45AB-AC1E-112AC19B94B6}"/>
    <cellStyle name="Salida 2 3 2 2 6 2" xfId="46978" xr:uid="{D85AFA2A-D647-47D7-A6A5-12FD492FB176}"/>
    <cellStyle name="Salida 2 3 2 2 7" xfId="46979" xr:uid="{A8853023-B4A5-4806-84DB-5E394AA563AF}"/>
    <cellStyle name="Salida 2 3 2 2_Mes Actual" xfId="46980" xr:uid="{C3B6FB21-2FE2-4AA8-8E5F-D29275A6DE32}"/>
    <cellStyle name="Salida 2 3 2 3" xfId="46981" xr:uid="{A1F24C05-1464-43E7-A671-4046CE41898A}"/>
    <cellStyle name="Salida 2 3 2 3 2" xfId="46982" xr:uid="{C07DAEFE-F60C-4D36-9CCE-6DD035BC1390}"/>
    <cellStyle name="Salida 2 3 2 3 2 2" xfId="46983" xr:uid="{A5C369E6-1EC7-4DA1-8CDF-5C03CC3A0D49}"/>
    <cellStyle name="Salida 2 3 2 3 2 2 2" xfId="46984" xr:uid="{A686FDAA-3F54-444E-A34A-EC3642B6251D}"/>
    <cellStyle name="Salida 2 3 2 3 2 3" xfId="46985" xr:uid="{C452910F-B81C-4B5D-8BB3-3673A848B692}"/>
    <cellStyle name="Salida 2 3 2 3 2_Mes Actual" xfId="46986" xr:uid="{4053F792-6D95-45E2-91B8-AD38DBFB7CE5}"/>
    <cellStyle name="Salida 2 3 2 3 3" xfId="46987" xr:uid="{C564EDA9-58B3-441B-87D5-F1E0A36F7BD1}"/>
    <cellStyle name="Salida 2 3 2 3 3 2" xfId="46988" xr:uid="{7120DC3F-9498-4352-A805-0DD1F284B196}"/>
    <cellStyle name="Salida 2 3 2 3 3 2 2" xfId="46989" xr:uid="{22298524-D8AA-435D-BDCF-B60BED03F56D}"/>
    <cellStyle name="Salida 2 3 2 3 3 3" xfId="46990" xr:uid="{F31FF17D-A5F3-4BF8-B704-8A2BF245CF31}"/>
    <cellStyle name="Salida 2 3 2 3 3_Mes Actual" xfId="46991" xr:uid="{296B0248-8892-4C98-9AB9-2B3DF698AE5C}"/>
    <cellStyle name="Salida 2 3 2 3 4" xfId="46992" xr:uid="{59476070-9ADD-4B53-BEAC-F105C96C3708}"/>
    <cellStyle name="Salida 2 3 2 3 4 2" xfId="46993" xr:uid="{203BC352-CA03-4038-8658-8BE084969AD0}"/>
    <cellStyle name="Salida 2 3 2 3 5" xfId="46994" xr:uid="{D6C84998-C2A2-46C6-BDDC-C0ED96110600}"/>
    <cellStyle name="Salida 2 3 2 3 5 2" xfId="46995" xr:uid="{DA1A2376-531E-4849-BFD7-9EDC0CB9E90A}"/>
    <cellStyle name="Salida 2 3 2 3 6" xfId="46996" xr:uid="{66CCB47D-1B16-4B6C-86F0-7502D753587F}"/>
    <cellStyle name="Salida 2 3 2 3_Mes Actual" xfId="46997" xr:uid="{5ED4BADE-4825-4C2C-A450-3EF20D6A2BDC}"/>
    <cellStyle name="Salida 2 3 2 4" xfId="46998" xr:uid="{A5BCB530-3788-431F-AC89-CBB8326129C6}"/>
    <cellStyle name="Salida 2 3 2 4 2" xfId="46999" xr:uid="{FBE61986-A015-48BF-A6D3-90DC9C4DC464}"/>
    <cellStyle name="Salida 2 3 2 4 2 2" xfId="47000" xr:uid="{4D11C402-0187-48CF-A6D0-14DE40D62F4C}"/>
    <cellStyle name="Salida 2 3 2 4 2 2 2" xfId="47001" xr:uid="{4A1984AE-0E0C-4060-B90F-475785D8A598}"/>
    <cellStyle name="Salida 2 3 2 4 2 3" xfId="47002" xr:uid="{3E20BAF4-7B33-43A0-8075-085D56F656A7}"/>
    <cellStyle name="Salida 2 3 2 4 2_Mes Actual" xfId="47003" xr:uid="{72F07489-49DB-4D26-859F-02F55DF66B61}"/>
    <cellStyle name="Salida 2 3 2 4 3" xfId="47004" xr:uid="{2EEA19B8-BE94-4DAD-BD7B-C394116F295F}"/>
    <cellStyle name="Salida 2 3 2 4 3 2" xfId="47005" xr:uid="{268EF5F1-53A0-4AB8-AF81-E644B13E95D3}"/>
    <cellStyle name="Salida 2 3 2 4 3 2 2" xfId="47006" xr:uid="{589B0811-E24F-4ABE-B590-5CB46FD925D6}"/>
    <cellStyle name="Salida 2 3 2 4 3 3" xfId="47007" xr:uid="{4FCB3B07-3CF9-4504-839B-D846A38DA306}"/>
    <cellStyle name="Salida 2 3 2 4 3_Mes Actual" xfId="47008" xr:uid="{5538CB86-06CA-4DF4-A091-294B8A291525}"/>
    <cellStyle name="Salida 2 3 2 4 4" xfId="47009" xr:uid="{C6DBC132-70F1-4ECA-8606-6DB96BAE0B4B}"/>
    <cellStyle name="Salida 2 3 2 4 4 2" xfId="47010" xr:uid="{AEA781B5-88A2-4DDB-A1D1-9547A658C90F}"/>
    <cellStyle name="Salida 2 3 2 4 5" xfId="47011" xr:uid="{ED492BE7-57A5-4B2A-8E84-10D397D18BF9}"/>
    <cellStyle name="Salida 2 3 2 4 5 2" xfId="47012" xr:uid="{660B316B-643E-4473-9873-28AC609AC896}"/>
    <cellStyle name="Salida 2 3 2 4 6" xfId="47013" xr:uid="{1C6D3187-4736-49B8-8743-A065045360AD}"/>
    <cellStyle name="Salida 2 3 2 4_Mes Actual" xfId="47014" xr:uid="{F5111805-9CAC-4B24-8B32-CA90B5DA0CAB}"/>
    <cellStyle name="Salida 2 3 2 5" xfId="47015" xr:uid="{04D5E237-6284-4E2E-A1D4-F4E7E832E55D}"/>
    <cellStyle name="Salida 2 3 2 5 2" xfId="47016" xr:uid="{4471FEDB-8704-45E0-A5EE-7485FBC49FBB}"/>
    <cellStyle name="Salida 2 3 2 5 2 2" xfId="47017" xr:uid="{DB547AD3-45D9-4765-8429-949819D74D77}"/>
    <cellStyle name="Salida 2 3 2 5 3" xfId="47018" xr:uid="{39C07F9C-602B-4ECA-81DF-AB9989E97155}"/>
    <cellStyle name="Salida 2 3 2 5_Mes Actual" xfId="47019" xr:uid="{92DA7235-E27C-43E5-9564-7A0DFCF68A3C}"/>
    <cellStyle name="Salida 2 3 2 6" xfId="47020" xr:uid="{F66F010D-2C48-46F4-A765-2DE319A0F614}"/>
    <cellStyle name="Salida 2 3 2 6 2" xfId="47021" xr:uid="{A075B02A-0692-4CCF-8405-29517E7F960B}"/>
    <cellStyle name="Salida 2 3 2 6 2 2" xfId="47022" xr:uid="{197C5566-36E5-4B4B-9868-7D8A2A54AB9C}"/>
    <cellStyle name="Salida 2 3 2 6 3" xfId="47023" xr:uid="{6F907F60-B359-4EAB-A755-58816E1D24E0}"/>
    <cellStyle name="Salida 2 3 2 6_Mes Actual" xfId="47024" xr:uid="{F57F3AE7-55C7-4C52-9237-80D2C673CE16}"/>
    <cellStyle name="Salida 2 3 2 7" xfId="47025" xr:uid="{37CC6674-0B49-4EFB-9C3D-BF41414B1E3B}"/>
    <cellStyle name="Salida 2 3 2 7 2" xfId="47026" xr:uid="{A2077DB2-78E6-4039-B24E-071D2E13F1A1}"/>
    <cellStyle name="Salida 2 3 2 8" xfId="47027" xr:uid="{BD1B756A-7B45-4FC9-A00C-48A1A4F1D002}"/>
    <cellStyle name="Salida 2 3 2_Mes Actual" xfId="47028" xr:uid="{2CA556F2-8D7C-4B69-BBBD-E2E751848BC0}"/>
    <cellStyle name="Salida 2 3 3" xfId="47029" xr:uid="{CC3E0330-0C7D-4228-8002-01E4F21ADEE9}"/>
    <cellStyle name="Salida 2 3 3 2" xfId="47030" xr:uid="{DBFD2C0A-42B1-4257-BBE3-BFC0131DAB39}"/>
    <cellStyle name="Salida 2 3 3 2 2" xfId="47031" xr:uid="{EBFEB4AE-E983-4D13-8946-1F216A89721E}"/>
    <cellStyle name="Salida 2 3 3 2 2 2" xfId="47032" xr:uid="{657D646A-6EA6-4598-96C9-775DA3C79C49}"/>
    <cellStyle name="Salida 2 3 3 2 2 2 2" xfId="47033" xr:uid="{8230BDB5-6EBB-4371-B267-AAFA21B128E4}"/>
    <cellStyle name="Salida 2 3 3 2 2 2 2 2" xfId="47034" xr:uid="{D48E9377-0042-4FB3-87A4-0D6C2B075BE5}"/>
    <cellStyle name="Salida 2 3 3 2 2 2 3" xfId="47035" xr:uid="{677F0991-01CA-4283-8FA5-98F8CEAF11C1}"/>
    <cellStyle name="Salida 2 3 3 2 2 2_Mes Actual" xfId="47036" xr:uid="{9A344892-845C-4DC1-A5AC-302253970CDF}"/>
    <cellStyle name="Salida 2 3 3 2 2 3" xfId="47037" xr:uid="{2B8D2B25-89F5-43A3-B7DE-192CFC201215}"/>
    <cellStyle name="Salida 2 3 3 2 2 3 2" xfId="47038" xr:uid="{CCBEBE3E-A277-4F42-8C5F-457B33C12FC6}"/>
    <cellStyle name="Salida 2 3 3 2 2 3 2 2" xfId="47039" xr:uid="{595AB75D-9C03-4AE7-9A0F-795F2328FCD7}"/>
    <cellStyle name="Salida 2 3 3 2 2 3 3" xfId="47040" xr:uid="{2D68AA12-B6CB-4EFC-A1D4-3FA797107541}"/>
    <cellStyle name="Salida 2 3 3 2 2 3_Mes Actual" xfId="47041" xr:uid="{EE1C6CE2-CA30-4637-B42E-B8DDDADB0C13}"/>
    <cellStyle name="Salida 2 3 3 2 2 4" xfId="47042" xr:uid="{C5C17B61-A97E-47C3-A790-3CDFCAFC2DEB}"/>
    <cellStyle name="Salida 2 3 3 2 2 4 2" xfId="47043" xr:uid="{1F09E504-2A84-4C13-92A7-925EF8DC1532}"/>
    <cellStyle name="Salida 2 3 3 2 2 5" xfId="47044" xr:uid="{1CEA30A3-BD9C-48BC-A75C-DAF35A8E97DE}"/>
    <cellStyle name="Salida 2 3 3 2 2 5 2" xfId="47045" xr:uid="{4BF0F81F-2858-40F4-908C-BFBCEDEA2569}"/>
    <cellStyle name="Salida 2 3 3 2 2 6" xfId="47046" xr:uid="{B1F4BEAE-B895-448D-987D-67B15E48C05C}"/>
    <cellStyle name="Salida 2 3 3 2 2_Mes Actual" xfId="47047" xr:uid="{2764A725-44A5-4274-B46A-8CE900D3EC25}"/>
    <cellStyle name="Salida 2 3 3 2 3" xfId="47048" xr:uid="{33B012C3-01B7-4932-8DC3-F16E706A5185}"/>
    <cellStyle name="Salida 2 3 3 2 3 2" xfId="47049" xr:uid="{6FA5F687-1731-4C33-B370-1F5846DB16CF}"/>
    <cellStyle name="Salida 2 3 3 2 3 2 2" xfId="47050" xr:uid="{C3EDB75C-7DC1-4628-B6EF-A2F37521E433}"/>
    <cellStyle name="Salida 2 3 3 2 3 2 2 2" xfId="47051" xr:uid="{E1046C8B-07E3-450E-A402-81416081986D}"/>
    <cellStyle name="Salida 2 3 3 2 3 2 3" xfId="47052" xr:uid="{AA6F363C-8F2A-4BC7-A079-7ED0485788F9}"/>
    <cellStyle name="Salida 2 3 3 2 3 2_Mes Actual" xfId="47053" xr:uid="{D64D87ED-F6B3-4A2E-BD9D-B21185D1F1FB}"/>
    <cellStyle name="Salida 2 3 3 2 3 3" xfId="47054" xr:uid="{74AABA5B-3C58-4AD6-9A49-36FBF4739047}"/>
    <cellStyle name="Salida 2 3 3 2 3 3 2" xfId="47055" xr:uid="{CA0F08F4-5CD0-46F9-955A-CF576F44E8A3}"/>
    <cellStyle name="Salida 2 3 3 2 3 3 2 2" xfId="47056" xr:uid="{6D445A31-361E-4479-AA6B-57BB5973A892}"/>
    <cellStyle name="Salida 2 3 3 2 3 3 3" xfId="47057" xr:uid="{AA33999D-64BD-417A-B754-94BAE2FD5837}"/>
    <cellStyle name="Salida 2 3 3 2 3 3_Mes Actual" xfId="47058" xr:uid="{95F01328-BE65-4DDD-86AF-AE5D8DA2C07F}"/>
    <cellStyle name="Salida 2 3 3 2 3 4" xfId="47059" xr:uid="{C81A2F9A-A91F-4A1E-A363-5B083494D2BE}"/>
    <cellStyle name="Salida 2 3 3 2 3 4 2" xfId="47060" xr:uid="{DDD15019-8E7C-48A2-ADB3-423A9FF7C430}"/>
    <cellStyle name="Salida 2 3 3 2 3 5" xfId="47061" xr:uid="{37357E32-66CB-4958-817D-979016B76619}"/>
    <cellStyle name="Salida 2 3 3 2 3 5 2" xfId="47062" xr:uid="{4676E90E-20F4-4A00-8F53-0736930800BE}"/>
    <cellStyle name="Salida 2 3 3 2 3 6" xfId="47063" xr:uid="{E62ADCE8-DC5E-4A4A-A670-5DD75306AA36}"/>
    <cellStyle name="Salida 2 3 3 2 3_Mes Actual" xfId="47064" xr:uid="{9C8A1B40-990D-40BE-9F65-7A80D054BC64}"/>
    <cellStyle name="Salida 2 3 3 2 4" xfId="47065" xr:uid="{58654291-33F5-4BD4-A12F-669705F1FB03}"/>
    <cellStyle name="Salida 2 3 3 2 4 2" xfId="47066" xr:uid="{52BA3141-64F1-482C-ABF4-37C879596D68}"/>
    <cellStyle name="Salida 2 3 3 2 4 2 2" xfId="47067" xr:uid="{3A3C8327-6F74-40AF-8D63-F43C789D9C44}"/>
    <cellStyle name="Salida 2 3 3 2 4 3" xfId="47068" xr:uid="{76AE2FFE-8E50-4A86-A2AA-B23C065D42B6}"/>
    <cellStyle name="Salida 2 3 3 2 4_Mes Actual" xfId="47069" xr:uid="{085F4565-EA7A-4DAA-A291-B0712775F5CE}"/>
    <cellStyle name="Salida 2 3 3 2 5" xfId="47070" xr:uid="{82B129BF-AF96-4431-8ED0-0675AF86A48C}"/>
    <cellStyle name="Salida 2 3 3 2 5 2" xfId="47071" xr:uid="{01D65F82-1A37-453A-B0B6-3F70A257EF7F}"/>
    <cellStyle name="Salida 2 3 3 2 5 2 2" xfId="47072" xr:uid="{F18FE04A-AB61-4CD6-9D35-B2032BAE4087}"/>
    <cellStyle name="Salida 2 3 3 2 5 3" xfId="47073" xr:uid="{280BC415-72CF-4D4C-AA5C-1AD33C7CB6BF}"/>
    <cellStyle name="Salida 2 3 3 2 5_Mes Actual" xfId="47074" xr:uid="{7CD16C59-FC68-4237-AD09-3E67323CC28B}"/>
    <cellStyle name="Salida 2 3 3 2 6" xfId="47075" xr:uid="{E548B119-FD67-4E3D-A5C3-00702C90BE78}"/>
    <cellStyle name="Salida 2 3 3 2 6 2" xfId="47076" xr:uid="{F4177F61-D61F-4C73-98C4-B956EF5F78A3}"/>
    <cellStyle name="Salida 2 3 3 2 7" xfId="47077" xr:uid="{E0FEC453-6F93-4C12-89E6-CAD52FE2437E}"/>
    <cellStyle name="Salida 2 3 3 2_Mes Actual" xfId="47078" xr:uid="{9D7A6FB0-5F84-4E4E-B35A-2046DDDEB7AF}"/>
    <cellStyle name="Salida 2 3 3 3" xfId="47079" xr:uid="{91C48301-4E71-47E7-98CB-E65C648E86D8}"/>
    <cellStyle name="Salida 2 3 3 3 2" xfId="47080" xr:uid="{108DBFC5-301F-4782-BCD9-26FC52E80DF7}"/>
    <cellStyle name="Salida 2 3 3 3 2 2" xfId="47081" xr:uid="{3CD1B71D-CDF0-4BCE-A117-A69742D72F23}"/>
    <cellStyle name="Salida 2 3 3 3 2 2 2" xfId="47082" xr:uid="{288C9389-F323-481A-BC9F-BE123632258B}"/>
    <cellStyle name="Salida 2 3 3 3 2 3" xfId="47083" xr:uid="{E79EFE9B-F9DB-47ED-8BC6-ABE8323202E5}"/>
    <cellStyle name="Salida 2 3 3 3 2_Mes Actual" xfId="47084" xr:uid="{A7FAE902-9603-412C-B72B-F6549DE14149}"/>
    <cellStyle name="Salida 2 3 3 3 3" xfId="47085" xr:uid="{49D62968-6EF6-4887-A232-A9CFA9ACAD9A}"/>
    <cellStyle name="Salida 2 3 3 3 3 2" xfId="47086" xr:uid="{2C8B0578-61CE-47BF-A233-3B06B8EF63EE}"/>
    <cellStyle name="Salida 2 3 3 3 3 2 2" xfId="47087" xr:uid="{2DCE36E8-6B70-4127-905E-4A6246A98026}"/>
    <cellStyle name="Salida 2 3 3 3 3 3" xfId="47088" xr:uid="{D664501E-D793-4F30-9E20-D4F3BE972B40}"/>
    <cellStyle name="Salida 2 3 3 3 3_Mes Actual" xfId="47089" xr:uid="{CC7F2698-14C3-469B-B8ED-AA8E1919698E}"/>
    <cellStyle name="Salida 2 3 3 3 4" xfId="47090" xr:uid="{64E30932-A295-4F99-A1EA-D656B8F42D6C}"/>
    <cellStyle name="Salida 2 3 3 3 4 2" xfId="47091" xr:uid="{6D47E38E-C3CB-4A04-BDC3-53A8907EC172}"/>
    <cellStyle name="Salida 2 3 3 3 5" xfId="47092" xr:uid="{E621CAD9-5592-4308-8A31-345A0D19474E}"/>
    <cellStyle name="Salida 2 3 3 3 5 2" xfId="47093" xr:uid="{4E48AAB1-5152-48E6-BE2D-AE36F76F742D}"/>
    <cellStyle name="Salida 2 3 3 3 6" xfId="47094" xr:uid="{B2DBB91B-448E-4C60-90D8-EF4B7B9DA852}"/>
    <cellStyle name="Salida 2 3 3 3_Mes Actual" xfId="47095" xr:uid="{80EAA083-6C45-425D-8823-7A73F2711BC2}"/>
    <cellStyle name="Salida 2 3 3 4" xfId="47096" xr:uid="{5ACA2A00-1267-4E5E-9D60-AF3B926F7F41}"/>
    <cellStyle name="Salida 2 3 3 4 2" xfId="47097" xr:uid="{337832CC-B631-4BD4-9B92-0586CB38BC29}"/>
    <cellStyle name="Salida 2 3 3 4 2 2" xfId="47098" xr:uid="{2F2BA52A-24DC-453A-A23A-99BB3A2EBA15}"/>
    <cellStyle name="Salida 2 3 3 4 2 2 2" xfId="47099" xr:uid="{680937A1-D807-4AD9-8360-2FE496D5B1E7}"/>
    <cellStyle name="Salida 2 3 3 4 2 3" xfId="47100" xr:uid="{979CEE73-1A00-425D-981F-BE62571E535C}"/>
    <cellStyle name="Salida 2 3 3 4 2_Mes Actual" xfId="47101" xr:uid="{9B1DA06F-1797-41D4-B335-D571C95EC447}"/>
    <cellStyle name="Salida 2 3 3 4 3" xfId="47102" xr:uid="{9E76AB38-ED43-44BB-82F3-56FF6991E67E}"/>
    <cellStyle name="Salida 2 3 3 4 3 2" xfId="47103" xr:uid="{AF07F10A-A0F6-4C37-A8F3-09C51F64EC86}"/>
    <cellStyle name="Salida 2 3 3 4 3 2 2" xfId="47104" xr:uid="{EE5AFFA6-C633-4733-8422-89A6AAFE4BA2}"/>
    <cellStyle name="Salida 2 3 3 4 3 3" xfId="47105" xr:uid="{FE0F372D-BD6C-4E49-923C-6DE85142B822}"/>
    <cellStyle name="Salida 2 3 3 4 3_Mes Actual" xfId="47106" xr:uid="{432B9E6E-8E9E-4052-87D0-0E607818FCC2}"/>
    <cellStyle name="Salida 2 3 3 4 4" xfId="47107" xr:uid="{61B1399C-6BB4-4896-8B38-88CE35BB916C}"/>
    <cellStyle name="Salida 2 3 3 4 4 2" xfId="47108" xr:uid="{919BDD2F-933D-4CCA-9489-9FBD472B8FF2}"/>
    <cellStyle name="Salida 2 3 3 4 5" xfId="47109" xr:uid="{D4EBAC78-F520-489B-AF2D-64F9DD25379F}"/>
    <cellStyle name="Salida 2 3 3 4 5 2" xfId="47110" xr:uid="{621589CE-F467-4CDC-8851-A594C93395E1}"/>
    <cellStyle name="Salida 2 3 3 4 6" xfId="47111" xr:uid="{DBB81922-2AE0-44A1-8497-E7D0B14D8191}"/>
    <cellStyle name="Salida 2 3 3 4_Mes Actual" xfId="47112" xr:uid="{1E5DADF0-D160-4641-9B92-F11214735A4A}"/>
    <cellStyle name="Salida 2 3 3 5" xfId="47113" xr:uid="{0E838D37-3CA8-4F7E-841C-F95EA025DB33}"/>
    <cellStyle name="Salida 2 3 3 5 2" xfId="47114" xr:uid="{738692C9-BD5A-4E33-9958-6B1D4F38B9AC}"/>
    <cellStyle name="Salida 2 3 3 5 2 2" xfId="47115" xr:uid="{1A476BB6-54C3-4D15-8E89-FD05F8468D00}"/>
    <cellStyle name="Salida 2 3 3 5 3" xfId="47116" xr:uid="{C0F28734-F1B2-4709-B14F-9C333D909C18}"/>
    <cellStyle name="Salida 2 3 3 5_Mes Actual" xfId="47117" xr:uid="{7D77AD70-2DCA-46E3-8410-0BCD3D27F61E}"/>
    <cellStyle name="Salida 2 3 3 6" xfId="47118" xr:uid="{CA901533-59C2-471C-83D1-A3A8E5FF37B5}"/>
    <cellStyle name="Salida 2 3 3 6 2" xfId="47119" xr:uid="{FEB2E56F-E290-4D89-A21D-D657568FC7F3}"/>
    <cellStyle name="Salida 2 3 3 6 2 2" xfId="47120" xr:uid="{CD2B80A3-3BA6-4E9C-AFC2-63014DB4D8AC}"/>
    <cellStyle name="Salida 2 3 3 6 3" xfId="47121" xr:uid="{FDE6789C-5429-45AE-8515-E81CB5AE89E9}"/>
    <cellStyle name="Salida 2 3 3 6_Mes Actual" xfId="47122" xr:uid="{ECEDFB5F-7108-4E18-89D9-6479E812E292}"/>
    <cellStyle name="Salida 2 3 3 7" xfId="47123" xr:uid="{37E0F7F6-363B-4D17-B419-BD8137AFE1EF}"/>
    <cellStyle name="Salida 2 3 3 7 2" xfId="47124" xr:uid="{832572B3-4734-4CE1-BBBA-3677E92198EB}"/>
    <cellStyle name="Salida 2 3 3 8" xfId="47125" xr:uid="{1FC79563-EB51-4F7C-B3E0-6F9287BC74BD}"/>
    <cellStyle name="Salida 2 3 3_Mes Actual" xfId="47126" xr:uid="{1CE351A2-73FC-4DCC-BAB6-E4B3EE51DF2E}"/>
    <cellStyle name="Salida 2 3 4" xfId="47127" xr:uid="{ED2DDEC7-EA51-4535-B2FA-1107524737D9}"/>
    <cellStyle name="Salida 2 3 4 2" xfId="47128" xr:uid="{1C4BE063-7FB1-4067-A11B-6279392B2681}"/>
    <cellStyle name="Salida 2 3 4 2 2" xfId="47129" xr:uid="{361F4B49-F6AB-4E44-8FB4-C339C30FB890}"/>
    <cellStyle name="Salida 2 3 4 2 2 2" xfId="47130" xr:uid="{76CBBDE6-1E54-4286-B28D-CCA4185B0004}"/>
    <cellStyle name="Salida 2 3 4 2 2 2 2" xfId="47131" xr:uid="{A47E4ED9-8B40-468F-8374-EEC976B27890}"/>
    <cellStyle name="Salida 2 3 4 2 2 3" xfId="47132" xr:uid="{A64C9BF7-33DC-43D4-84A1-B3334BEED5B6}"/>
    <cellStyle name="Salida 2 3 4 2 2_Mes Actual" xfId="47133" xr:uid="{F0893CE7-DE44-4A85-925C-51FA13026A29}"/>
    <cellStyle name="Salida 2 3 4 2 3" xfId="47134" xr:uid="{2D00246C-59AF-47A3-96F6-D74E34AAF253}"/>
    <cellStyle name="Salida 2 3 4 2 3 2" xfId="47135" xr:uid="{71DA6DDB-5FDA-4778-AF4A-A0D23768BC8C}"/>
    <cellStyle name="Salida 2 3 4 2 3 2 2" xfId="47136" xr:uid="{03507407-88AD-4FE2-ABB3-FE412E85B127}"/>
    <cellStyle name="Salida 2 3 4 2 3 3" xfId="47137" xr:uid="{293DC0D3-C865-4BD5-B4E6-38419143BC2C}"/>
    <cellStyle name="Salida 2 3 4 2 3_Mes Actual" xfId="47138" xr:uid="{52C0FD6C-84D4-426B-A93D-6617186B77D6}"/>
    <cellStyle name="Salida 2 3 4 2 4" xfId="47139" xr:uid="{0208FFAE-5E22-424D-92DE-F77ECDC55EDD}"/>
    <cellStyle name="Salida 2 3 4 2 4 2" xfId="47140" xr:uid="{AED31FAB-996F-430F-B074-D78CF8F114E3}"/>
    <cellStyle name="Salida 2 3 4 2 5" xfId="47141" xr:uid="{47B2897C-A1CA-40D7-91E7-6630D9CDEA11}"/>
    <cellStyle name="Salida 2 3 4 2 5 2" xfId="47142" xr:uid="{8885BCD4-9E00-4568-967A-48DFB2523A27}"/>
    <cellStyle name="Salida 2 3 4 2 6" xfId="47143" xr:uid="{E7428F7F-66CB-4209-9481-CDB81E2C7707}"/>
    <cellStyle name="Salida 2 3 4 2_Mes Actual" xfId="47144" xr:uid="{ECAF147F-6E30-4F59-8788-5A5247A39F92}"/>
    <cellStyle name="Salida 2 3 4 3" xfId="47145" xr:uid="{A0E17956-37E4-41CC-A559-9D75661DA474}"/>
    <cellStyle name="Salida 2 3 4 3 2" xfId="47146" xr:uid="{E5B81031-1285-4AFB-87C6-5FE7E198ED7E}"/>
    <cellStyle name="Salida 2 3 4 3 2 2" xfId="47147" xr:uid="{2EE3D0E0-0B64-4B83-8787-1542602F765E}"/>
    <cellStyle name="Salida 2 3 4 3 2 2 2" xfId="47148" xr:uid="{D5FF53D9-F01C-4AD8-A764-139A82B6B636}"/>
    <cellStyle name="Salida 2 3 4 3 2 3" xfId="47149" xr:uid="{91A9B4C4-8DF6-4B8B-B737-FA323D769C76}"/>
    <cellStyle name="Salida 2 3 4 3 2_Mes Actual" xfId="47150" xr:uid="{A61852DC-4F94-4E90-AE82-F569D5C2242F}"/>
    <cellStyle name="Salida 2 3 4 3 3" xfId="47151" xr:uid="{A7A3F526-95DF-4640-AFE3-79324B62E608}"/>
    <cellStyle name="Salida 2 3 4 3 3 2" xfId="47152" xr:uid="{D772B964-90BE-4415-BE57-21786926B945}"/>
    <cellStyle name="Salida 2 3 4 3 3 2 2" xfId="47153" xr:uid="{487054C2-A383-48D0-99B0-D6258B86683F}"/>
    <cellStyle name="Salida 2 3 4 3 3 3" xfId="47154" xr:uid="{378846D3-D4E1-4409-B517-536A26BDF7ED}"/>
    <cellStyle name="Salida 2 3 4 3 3_Mes Actual" xfId="47155" xr:uid="{3CB39CF9-FD17-4588-9530-9B8DF12EEE97}"/>
    <cellStyle name="Salida 2 3 4 3 4" xfId="47156" xr:uid="{48E03391-8B9F-4199-AD8A-91D076F40D52}"/>
    <cellStyle name="Salida 2 3 4 3 4 2" xfId="47157" xr:uid="{CEEB6B10-8642-4EDB-9283-D825CF0A5783}"/>
    <cellStyle name="Salida 2 3 4 3 5" xfId="47158" xr:uid="{3B58FDF2-F255-4FC1-8CE1-B4054C833C59}"/>
    <cellStyle name="Salida 2 3 4 3 5 2" xfId="47159" xr:uid="{B203A049-1A17-48E7-88E7-CEA208F9508C}"/>
    <cellStyle name="Salida 2 3 4 3 6" xfId="47160" xr:uid="{F57E9549-C742-43AC-A74E-3DECD0C616B4}"/>
    <cellStyle name="Salida 2 3 4 3_Mes Actual" xfId="47161" xr:uid="{FE223336-0DDC-4B23-911A-AD9D8BAB6B65}"/>
    <cellStyle name="Salida 2 3 4 4" xfId="47162" xr:uid="{E6323BF4-1F2D-4B38-AFFB-DD02B83DE653}"/>
    <cellStyle name="Salida 2 3 4 4 2" xfId="47163" xr:uid="{1BB56445-07D5-4298-8697-82FACD385F4D}"/>
    <cellStyle name="Salida 2 3 4 4 2 2" xfId="47164" xr:uid="{2E6713B2-F75E-4847-BD6B-D4AE9770A71D}"/>
    <cellStyle name="Salida 2 3 4 4 3" xfId="47165" xr:uid="{2F7D17CC-861C-428A-B77D-5784F7952D83}"/>
    <cellStyle name="Salida 2 3 4 4_Mes Actual" xfId="47166" xr:uid="{97ED8A78-9E66-44AE-A24C-849B4E1FF079}"/>
    <cellStyle name="Salida 2 3 4 5" xfId="47167" xr:uid="{5FB8C79A-5AEA-4172-9474-64B5E88D86E0}"/>
    <cellStyle name="Salida 2 3 4 5 2" xfId="47168" xr:uid="{C9888F99-CF6F-4217-9047-405C5940C647}"/>
    <cellStyle name="Salida 2 3 4 5 2 2" xfId="47169" xr:uid="{9E0FB106-54B8-4110-9EBD-DC8E84E1DAB0}"/>
    <cellStyle name="Salida 2 3 4 5 3" xfId="47170" xr:uid="{AE06CE5A-CDFB-448F-AA38-B64AAB4C1AD4}"/>
    <cellStyle name="Salida 2 3 4 5_Mes Actual" xfId="47171" xr:uid="{815FA939-AA04-45DF-B746-AAE37AA5F0F9}"/>
    <cellStyle name="Salida 2 3 4 6" xfId="47172" xr:uid="{B349790A-03E4-4653-9D72-8B0E553CF14C}"/>
    <cellStyle name="Salida 2 3 4 6 2" xfId="47173" xr:uid="{E65F802C-E3B2-488D-B2B5-18EC281CC4CA}"/>
    <cellStyle name="Salida 2 3 4 7" xfId="47174" xr:uid="{3423A928-8606-4341-B99E-DCC3C3A367F3}"/>
    <cellStyle name="Salida 2 3 4_Mes Actual" xfId="47175" xr:uid="{C05BF992-1149-4196-92E0-5A0A4625BCFC}"/>
    <cellStyle name="Salida 2 3 5" xfId="47176" xr:uid="{C4897CAF-F45A-4563-A018-E1C66E0D6C28}"/>
    <cellStyle name="Salida 2 3 5 2" xfId="47177" xr:uid="{C29CD2BD-8517-43CF-B2E2-991F92EEE5CC}"/>
    <cellStyle name="Salida 2 3 5 2 2" xfId="47178" xr:uid="{DAF40981-47A6-41D5-A2BB-2874D6C41E80}"/>
    <cellStyle name="Salida 2 3 5 2 2 2" xfId="47179" xr:uid="{D10E627F-569F-4FCC-94E7-0620C6BDA923}"/>
    <cellStyle name="Salida 2 3 5 2 2 2 2" xfId="47180" xr:uid="{C2231B73-20AD-42A8-B51A-8FC6A6C72814}"/>
    <cellStyle name="Salida 2 3 5 2 2 3" xfId="47181" xr:uid="{5A807B48-ED98-4966-A0FD-8C91DACA0BE7}"/>
    <cellStyle name="Salida 2 3 5 2 2_Mes Actual" xfId="47182" xr:uid="{438B0B57-5448-4419-B0FA-F7DFDC9C6DC1}"/>
    <cellStyle name="Salida 2 3 5 2 3" xfId="47183" xr:uid="{D2D2C028-C999-43BC-9865-ED6736260AD7}"/>
    <cellStyle name="Salida 2 3 5 2 3 2" xfId="47184" xr:uid="{A5F17D79-928C-4635-A845-3D90AD15B04B}"/>
    <cellStyle name="Salida 2 3 5 2 3 2 2" xfId="47185" xr:uid="{9C9CE309-8F09-459A-9BA0-9EBADE175915}"/>
    <cellStyle name="Salida 2 3 5 2 3 3" xfId="47186" xr:uid="{BFAB76B7-0E90-4F7A-96E6-8EDD3BECA43B}"/>
    <cellStyle name="Salida 2 3 5 2 3_Mes Actual" xfId="47187" xr:uid="{E092AC01-7006-470E-A38C-B0D61E4A9283}"/>
    <cellStyle name="Salida 2 3 5 2 4" xfId="47188" xr:uid="{FEABC83A-8E73-45A4-8713-873ABDD71C98}"/>
    <cellStyle name="Salida 2 3 5 2 4 2" xfId="47189" xr:uid="{327C65FB-8B16-466A-A59B-C0F2186C9E18}"/>
    <cellStyle name="Salida 2 3 5 2 5" xfId="47190" xr:uid="{12C7FCDF-65AE-4B55-A7BF-529A0B3298E2}"/>
    <cellStyle name="Salida 2 3 5 2 5 2" xfId="47191" xr:uid="{4298759D-B9BF-459A-BC43-D9A25B3CB917}"/>
    <cellStyle name="Salida 2 3 5 2 6" xfId="47192" xr:uid="{BCD2394D-067E-4A34-BCA2-676E06B72B8C}"/>
    <cellStyle name="Salida 2 3 5 2_Mes Actual" xfId="47193" xr:uid="{9F5F78CB-23DC-451A-8DE7-85C7C72116CF}"/>
    <cellStyle name="Salida 2 3 5 3" xfId="47194" xr:uid="{444F6B9D-8E2F-4049-A71F-1E47962A78CF}"/>
    <cellStyle name="Salida 2 3 5 3 2" xfId="47195" xr:uid="{713A6145-2375-40A6-AB85-FD5B320C39BD}"/>
    <cellStyle name="Salida 2 3 5 3 2 2" xfId="47196" xr:uid="{5721C0FB-D768-4C7C-8BC5-B50E0E8FAFB1}"/>
    <cellStyle name="Salida 2 3 5 3 2 2 2" xfId="47197" xr:uid="{009C4ECB-1EC2-4BC2-B190-45727BB15FAA}"/>
    <cellStyle name="Salida 2 3 5 3 2 3" xfId="47198" xr:uid="{48ECD143-8B21-46A8-B40F-94640B2FD4BA}"/>
    <cellStyle name="Salida 2 3 5 3 2_Mes Actual" xfId="47199" xr:uid="{0BD36261-DB7B-49C5-A836-7C410FD0D311}"/>
    <cellStyle name="Salida 2 3 5 3 3" xfId="47200" xr:uid="{4D21256B-014B-47F2-B5A4-C9F961967B4C}"/>
    <cellStyle name="Salida 2 3 5 3 3 2" xfId="47201" xr:uid="{F818D3F7-6B68-414C-BCDA-AE0DC8BA87FB}"/>
    <cellStyle name="Salida 2 3 5 3 3 2 2" xfId="47202" xr:uid="{B3B52E5A-9D0A-4E98-A576-9E97832FA3EC}"/>
    <cellStyle name="Salida 2 3 5 3 3 3" xfId="47203" xr:uid="{B9940555-AAE9-4D18-B6F5-55BC25A8ADAF}"/>
    <cellStyle name="Salida 2 3 5 3 3_Mes Actual" xfId="47204" xr:uid="{2E55928E-48E7-487E-A7AB-7A13FCACB3FB}"/>
    <cellStyle name="Salida 2 3 5 3 4" xfId="47205" xr:uid="{DEC4A942-F1BA-41F6-890A-4442A633095B}"/>
    <cellStyle name="Salida 2 3 5 3 4 2" xfId="47206" xr:uid="{7E98AE1D-ABAA-4D1A-BC6F-4FB5B101FECF}"/>
    <cellStyle name="Salida 2 3 5 3 5" xfId="47207" xr:uid="{6A34E694-2FA2-4F5A-AF3A-C9DB2AB60BEA}"/>
    <cellStyle name="Salida 2 3 5 3 5 2" xfId="47208" xr:uid="{BA03BDBC-C61C-4C50-8C7B-E65080C75A85}"/>
    <cellStyle name="Salida 2 3 5 3 6" xfId="47209" xr:uid="{505910FC-5D0B-4FCE-AAB1-52A3FECD09CF}"/>
    <cellStyle name="Salida 2 3 5 3_Mes Actual" xfId="47210" xr:uid="{62EAA722-3301-49DF-8EA3-5A9AF338AC53}"/>
    <cellStyle name="Salida 2 3 5 4" xfId="47211" xr:uid="{07FAA8E6-7C60-4CC4-9A78-7D31B60036B7}"/>
    <cellStyle name="Salida 2 3 5 4 2" xfId="47212" xr:uid="{8CFD703C-9989-4218-A0C3-C8EB2E7C6446}"/>
    <cellStyle name="Salida 2 3 5 4 2 2" xfId="47213" xr:uid="{4137F5A6-C641-4C7F-90B2-7E7757FE9CF9}"/>
    <cellStyle name="Salida 2 3 5 4 3" xfId="47214" xr:uid="{C154B679-E1DE-4B35-AF4D-76A34B67360B}"/>
    <cellStyle name="Salida 2 3 5 4_Mes Actual" xfId="47215" xr:uid="{B259CEED-A312-4F13-8CF2-1A0822E401C4}"/>
    <cellStyle name="Salida 2 3 5 5" xfId="47216" xr:uid="{67EFA975-06CF-4B5F-A50E-DCCD36214665}"/>
    <cellStyle name="Salida 2 3 5 5 2" xfId="47217" xr:uid="{8CA6DFB4-0DA3-407B-AC8E-D0CEA0AB1FB5}"/>
    <cellStyle name="Salida 2 3 5 5 2 2" xfId="47218" xr:uid="{72B35D21-A4DE-4374-B9D7-71B08F4DB600}"/>
    <cellStyle name="Salida 2 3 5 5 3" xfId="47219" xr:uid="{652007C1-115F-43D5-AD24-DE1E4E1D0D4E}"/>
    <cellStyle name="Salida 2 3 5 5_Mes Actual" xfId="47220" xr:uid="{2CA812CB-6BB6-4654-8C8B-A4DA8B589881}"/>
    <cellStyle name="Salida 2 3 5 6" xfId="47221" xr:uid="{AC4A2227-25C2-4C73-8BCA-C3EFEBA513DB}"/>
    <cellStyle name="Salida 2 3 5 6 2" xfId="47222" xr:uid="{28670302-2B09-47BB-B061-F09FD8817F80}"/>
    <cellStyle name="Salida 2 3 5 7" xfId="47223" xr:uid="{855157AA-AA24-47F0-BB4A-291015D1E28B}"/>
    <cellStyle name="Salida 2 3 5_Mes Actual" xfId="47224" xr:uid="{CF2D46D0-DB9F-47D5-B79F-540B4B6FFC68}"/>
    <cellStyle name="Salida 2 3 6" xfId="47225" xr:uid="{D5A5B0C9-693C-4196-BF2F-25B7C08C483A}"/>
    <cellStyle name="Salida 2 3 6 2" xfId="47226" xr:uid="{6D95B8B5-1C3A-4EED-9DED-78E4481AEAD3}"/>
    <cellStyle name="Salida 2 3 6 2 2" xfId="47227" xr:uid="{51799D58-593E-427E-AFE7-4E2CF41F54E5}"/>
    <cellStyle name="Salida 2 3 6 2 2 2" xfId="47228" xr:uid="{776DE19B-F364-4CDE-807A-87A74072D5EF}"/>
    <cellStyle name="Salida 2 3 6 2 3" xfId="47229" xr:uid="{0007F7D8-9A40-4494-995E-2A9C54B3304E}"/>
    <cellStyle name="Salida 2 3 6 2_Mes Actual" xfId="47230" xr:uid="{82D6DB10-38CF-4B00-BA56-928735290F8D}"/>
    <cellStyle name="Salida 2 3 6 3" xfId="47231" xr:uid="{2795B06E-2A83-4A2E-B3B9-132387C4856B}"/>
    <cellStyle name="Salida 2 3 6 3 2" xfId="47232" xr:uid="{3ED68425-FE8B-4C2A-8D3A-346F3BA797E1}"/>
    <cellStyle name="Salida 2 3 6 3 2 2" xfId="47233" xr:uid="{B8270F0E-B8E5-44E7-A9D2-4A98218B917B}"/>
    <cellStyle name="Salida 2 3 6 3 3" xfId="47234" xr:uid="{1D372C4D-3BB3-4347-AE76-D31C221597FA}"/>
    <cellStyle name="Salida 2 3 6 3_Mes Actual" xfId="47235" xr:uid="{51FCCEE8-E64F-46DC-BD10-1CA1F8964C1A}"/>
    <cellStyle name="Salida 2 3 6 4" xfId="47236" xr:uid="{24E59658-9887-4AB3-90BD-4BC74DF379B0}"/>
    <cellStyle name="Salida 2 3 6 4 2" xfId="47237" xr:uid="{925DB989-5A62-4559-8EAF-A759F37703F9}"/>
    <cellStyle name="Salida 2 3 6 5" xfId="47238" xr:uid="{0FA96887-5F4C-4349-8DF5-558AB3CC95F2}"/>
    <cellStyle name="Salida 2 3 6 5 2" xfId="47239" xr:uid="{32CB0597-6C36-46C9-A106-E0D5F6BBC76E}"/>
    <cellStyle name="Salida 2 3 6 6" xfId="47240" xr:uid="{4A4A9E9F-663A-497B-B567-1153EBC9E1A4}"/>
    <cellStyle name="Salida 2 3 6_Mes Actual" xfId="47241" xr:uid="{33BB5D09-F602-4BF0-ACE8-B9E8EC5EBDD1}"/>
    <cellStyle name="Salida 2 3 7" xfId="47242" xr:uid="{40794F57-4F0D-4BCA-9C4B-885E9B3DF56C}"/>
    <cellStyle name="Salida 2 3 7 2" xfId="47243" xr:uid="{2482362C-CD2D-4A04-A33D-AED505049F29}"/>
    <cellStyle name="Salida 2 3 7 2 2" xfId="47244" xr:uid="{301C4F11-A89E-48EF-9019-12AF4E73D331}"/>
    <cellStyle name="Salida 2 3 7 2 2 2" xfId="47245" xr:uid="{1C39B957-A16C-4608-9DE4-30545289CE9A}"/>
    <cellStyle name="Salida 2 3 7 2 3" xfId="47246" xr:uid="{E831ADB1-8352-4C55-930E-72A7F41F6EDC}"/>
    <cellStyle name="Salida 2 3 7 2_Mes Actual" xfId="47247" xr:uid="{546661AB-4192-4C29-B7B5-5FE96E721CFB}"/>
    <cellStyle name="Salida 2 3 7 3" xfId="47248" xr:uid="{CF3921BD-0E58-4AEC-927F-E35B58391006}"/>
    <cellStyle name="Salida 2 3 7 3 2" xfId="47249" xr:uid="{41C18EFE-AA32-4FCB-A99A-80A435E71896}"/>
    <cellStyle name="Salida 2 3 7 3 2 2" xfId="47250" xr:uid="{73576EA2-E432-45DC-9FD4-FE3943367AC6}"/>
    <cellStyle name="Salida 2 3 7 3 3" xfId="47251" xr:uid="{A95FCA2C-2144-461E-BDA2-3C3E5346CAA6}"/>
    <cellStyle name="Salida 2 3 7 3_Mes Actual" xfId="47252" xr:uid="{6E21B36D-9561-42E2-842E-200763BB7BC0}"/>
    <cellStyle name="Salida 2 3 7 4" xfId="47253" xr:uid="{658967CE-51D3-494F-A772-8F09D566A711}"/>
    <cellStyle name="Salida 2 3 7 4 2" xfId="47254" xr:uid="{52B61501-0BDF-4FC8-8969-4F814ECCDE88}"/>
    <cellStyle name="Salida 2 3 7 5" xfId="47255" xr:uid="{4121F1D5-65AC-4329-818A-A3F2916A3012}"/>
    <cellStyle name="Salida 2 3 7 5 2" xfId="47256" xr:uid="{27D115F8-3FFE-491B-94B7-8B15EC665297}"/>
    <cellStyle name="Salida 2 3 7 6" xfId="47257" xr:uid="{301E11E6-EA12-4B58-A5C5-CB099415BB0F}"/>
    <cellStyle name="Salida 2 3 7_Mes Actual" xfId="47258" xr:uid="{A0025D5B-CFBD-44F2-83FB-D4154B0AF3C1}"/>
    <cellStyle name="Salida 2 3 8" xfId="47259" xr:uid="{9CE3666A-AF9B-4626-8D17-7726A11FFBCE}"/>
    <cellStyle name="Salida 2 3 8 2" xfId="47260" xr:uid="{8B6C638E-BE08-4900-943F-24923605441B}"/>
    <cellStyle name="Salida 2 3 8 2 2" xfId="47261" xr:uid="{E676C19F-CF36-472B-91E5-9C04316A2722}"/>
    <cellStyle name="Salida 2 3 8 3" xfId="47262" xr:uid="{95DD331D-84A2-4ABB-B476-9F2D86CE0B87}"/>
    <cellStyle name="Salida 2 3 8_Mes Actual" xfId="47263" xr:uid="{B104A53F-30B2-430A-8B41-BD9A14640CC0}"/>
    <cellStyle name="Salida 2 3 9" xfId="47264" xr:uid="{2381A156-A0EF-4F73-9B6C-C3F895A1D33C}"/>
    <cellStyle name="Salida 2 3 9 2" xfId="47265" xr:uid="{178C6B40-5CFA-44AB-A160-EAD514A01D41}"/>
    <cellStyle name="Salida 2 3 9 2 2" xfId="47266" xr:uid="{B0FBFEDF-ACB6-4B67-947D-8F037D780FDB}"/>
    <cellStyle name="Salida 2 3 9 3" xfId="47267" xr:uid="{67221E8B-23ED-4117-97B1-6061D4C9E2AA}"/>
    <cellStyle name="Salida 2 3 9_Mes Actual" xfId="47268" xr:uid="{BAE582EE-8EAD-4275-8C21-193E8E845BD6}"/>
    <cellStyle name="Salida 2 3_Mes Actual" xfId="47269" xr:uid="{FFB7B3C9-BCBF-4199-8C77-B7BA8BF06774}"/>
    <cellStyle name="Salida 2 4" xfId="47270" xr:uid="{3555CEAE-F229-4BE2-9AA3-159E7A1EF19A}"/>
    <cellStyle name="Salida 2 4 10" xfId="47271" xr:uid="{ACFC7639-2D12-4900-BAFE-4E6AA74BE9A5}"/>
    <cellStyle name="Salida 2 4 10 2" xfId="47272" xr:uid="{D4099BDD-2F68-459F-A837-61224409BED9}"/>
    <cellStyle name="Salida 2 4 11" xfId="47273" xr:uid="{C4E4ABA6-A3E2-40EE-8929-22EB9A537409}"/>
    <cellStyle name="Salida 2 4 2" xfId="47274" xr:uid="{42D0A853-4550-417F-99CE-D81D74A25B48}"/>
    <cellStyle name="Salida 2 4 2 2" xfId="47275" xr:uid="{05203319-C355-4A54-9724-03F3153C696F}"/>
    <cellStyle name="Salida 2 4 2 2 2" xfId="47276" xr:uid="{0423A887-7FF5-4BB0-80A1-80D5F1AE810D}"/>
    <cellStyle name="Salida 2 4 2 2 2 2" xfId="47277" xr:uid="{409EC4F0-D04E-4D36-B818-5AAB5E39BF75}"/>
    <cellStyle name="Salida 2 4 2 2 2 2 2" xfId="47278" xr:uid="{B8181755-5DA2-4F2A-B046-6B7FBF22D471}"/>
    <cellStyle name="Salida 2 4 2 2 2 2 2 2" xfId="47279" xr:uid="{74BBBFA5-FEC9-403D-9752-006E5361CA29}"/>
    <cellStyle name="Salida 2 4 2 2 2 2 3" xfId="47280" xr:uid="{9A722A49-5F2A-4F5D-8AB2-E403E41BE6D6}"/>
    <cellStyle name="Salida 2 4 2 2 2 2_Mes Actual" xfId="47281" xr:uid="{9469A920-D5E8-487E-8F9C-F70A131EC7CD}"/>
    <cellStyle name="Salida 2 4 2 2 2 3" xfId="47282" xr:uid="{14F92678-D3E1-48A8-AA72-09C989A6CFC3}"/>
    <cellStyle name="Salida 2 4 2 2 2 3 2" xfId="47283" xr:uid="{8F645BFA-7830-41B7-A0D5-A1934F984C4D}"/>
    <cellStyle name="Salida 2 4 2 2 2 3 2 2" xfId="47284" xr:uid="{C59102D4-A2C7-4145-A211-5AED980F3860}"/>
    <cellStyle name="Salida 2 4 2 2 2 3 3" xfId="47285" xr:uid="{0AC32CE3-BF67-475D-BF87-CA96B75E5E7D}"/>
    <cellStyle name="Salida 2 4 2 2 2 3_Mes Actual" xfId="47286" xr:uid="{25BB45D0-B394-4CEA-921C-3DCDCB2C2BFF}"/>
    <cellStyle name="Salida 2 4 2 2 2 4" xfId="47287" xr:uid="{287B7928-0D60-4BC2-ABED-DDBE9BD3A7A8}"/>
    <cellStyle name="Salida 2 4 2 2 2 4 2" xfId="47288" xr:uid="{B8CD11E2-34C2-483A-906E-D88AE7416D81}"/>
    <cellStyle name="Salida 2 4 2 2 2 5" xfId="47289" xr:uid="{CCF72197-F023-445C-B90E-7A20143A2CEF}"/>
    <cellStyle name="Salida 2 4 2 2 2 5 2" xfId="47290" xr:uid="{4FD034C0-FFB6-4E3C-AE3C-B92EFBE82C3A}"/>
    <cellStyle name="Salida 2 4 2 2 2 6" xfId="47291" xr:uid="{842D8DC5-85F1-4A1A-A30E-505112D6798D}"/>
    <cellStyle name="Salida 2 4 2 2 2_Mes Actual" xfId="47292" xr:uid="{3EDF69D5-1D50-4233-8970-C2148FA30F84}"/>
    <cellStyle name="Salida 2 4 2 2 3" xfId="47293" xr:uid="{36AAE152-AF3B-4B2B-A2FD-EE9C0F114EBB}"/>
    <cellStyle name="Salida 2 4 2 2 3 2" xfId="47294" xr:uid="{AE3F0B2D-9DBD-40F1-B865-0261B66E4B31}"/>
    <cellStyle name="Salida 2 4 2 2 3 2 2" xfId="47295" xr:uid="{54299AF3-F2CE-4E41-BBF9-549AE784B879}"/>
    <cellStyle name="Salida 2 4 2 2 3 2 2 2" xfId="47296" xr:uid="{4595DFA8-6B1F-45CD-BA20-B185C7D11495}"/>
    <cellStyle name="Salida 2 4 2 2 3 2 3" xfId="47297" xr:uid="{9CC3A869-830B-424D-B6B6-A508E3F0B353}"/>
    <cellStyle name="Salida 2 4 2 2 3 2_Mes Actual" xfId="47298" xr:uid="{F2449E6D-75E0-43A5-81FE-6996C734A07A}"/>
    <cellStyle name="Salida 2 4 2 2 3 3" xfId="47299" xr:uid="{BC6BB3E0-08F7-4390-AF7E-29D4A5122DF7}"/>
    <cellStyle name="Salida 2 4 2 2 3 3 2" xfId="47300" xr:uid="{ADC53DFF-1374-48B7-B8F7-888CAA88D912}"/>
    <cellStyle name="Salida 2 4 2 2 3 3 2 2" xfId="47301" xr:uid="{F926C004-8C3B-4D6B-AEEA-B83557CF0008}"/>
    <cellStyle name="Salida 2 4 2 2 3 3 3" xfId="47302" xr:uid="{516B2191-0224-42A6-A356-696BAAEF7CAD}"/>
    <cellStyle name="Salida 2 4 2 2 3 3_Mes Actual" xfId="47303" xr:uid="{F333E948-37E8-4871-B65A-FC07977785B9}"/>
    <cellStyle name="Salida 2 4 2 2 3 4" xfId="47304" xr:uid="{1434CB5B-CDD1-4F09-B65F-0051FE97AD87}"/>
    <cellStyle name="Salida 2 4 2 2 3 4 2" xfId="47305" xr:uid="{70164E0E-0B4A-419C-86E3-11E061A1716A}"/>
    <cellStyle name="Salida 2 4 2 2 3 5" xfId="47306" xr:uid="{B007371C-EC9B-4AF1-8F97-4E4CB3DA0434}"/>
    <cellStyle name="Salida 2 4 2 2 3 5 2" xfId="47307" xr:uid="{F9F0BE39-FB58-41E8-AA48-B9939864C3ED}"/>
    <cellStyle name="Salida 2 4 2 2 3 6" xfId="47308" xr:uid="{A15BAADA-FE4E-4B18-8231-B629987838C1}"/>
    <cellStyle name="Salida 2 4 2 2 3_Mes Actual" xfId="47309" xr:uid="{8273A629-323A-480D-9442-FE74E85D0E98}"/>
    <cellStyle name="Salida 2 4 2 2 4" xfId="47310" xr:uid="{E91B72EF-DA6B-4E22-B36C-147795214339}"/>
    <cellStyle name="Salida 2 4 2 2 4 2" xfId="47311" xr:uid="{97EC82FA-50FC-4C99-8374-08A79EA88FAF}"/>
    <cellStyle name="Salida 2 4 2 2 4 2 2" xfId="47312" xr:uid="{E7286E07-817B-4C36-A431-48467101167D}"/>
    <cellStyle name="Salida 2 4 2 2 4 3" xfId="47313" xr:uid="{2D0B2204-3AE3-4C38-93E3-C23FD0BEE524}"/>
    <cellStyle name="Salida 2 4 2 2 4_Mes Actual" xfId="47314" xr:uid="{3CCBEC29-C425-4B7E-B4C3-95C8DF5B95C1}"/>
    <cellStyle name="Salida 2 4 2 2 5" xfId="47315" xr:uid="{0EBB9CC4-9BE6-48B1-837F-B6C0E39BE934}"/>
    <cellStyle name="Salida 2 4 2 2 5 2" xfId="47316" xr:uid="{6056F9B5-BBDA-4D5E-923C-BDE20E330E2B}"/>
    <cellStyle name="Salida 2 4 2 2 5 2 2" xfId="47317" xr:uid="{8F6FDEDB-7DAF-4711-9E6B-326F202B115C}"/>
    <cellStyle name="Salida 2 4 2 2 5 3" xfId="47318" xr:uid="{989F43F3-0327-45AE-A529-7C77A7D7209C}"/>
    <cellStyle name="Salida 2 4 2 2 5_Mes Actual" xfId="47319" xr:uid="{98E3BA9C-366A-4BE3-AB3D-D3FC88FC6E44}"/>
    <cellStyle name="Salida 2 4 2 2 6" xfId="47320" xr:uid="{F2F4ABC5-F399-4CA8-97CC-061FF1A9781F}"/>
    <cellStyle name="Salida 2 4 2 2 6 2" xfId="47321" xr:uid="{A9BEAB01-EDE4-471C-AD53-F489889AAC10}"/>
    <cellStyle name="Salida 2 4 2 2 7" xfId="47322" xr:uid="{9856016D-F5D5-49A8-8FBA-DFD5B5524F4E}"/>
    <cellStyle name="Salida 2 4 2 2_Mes Actual" xfId="47323" xr:uid="{DBAB77D7-376A-440C-B258-A4FE124E8934}"/>
    <cellStyle name="Salida 2 4 2 3" xfId="47324" xr:uid="{D140CA66-DCFC-41EC-AFFD-12F0D4F48B4D}"/>
    <cellStyle name="Salida 2 4 2 3 2" xfId="47325" xr:uid="{3504F7A9-8119-4FAC-86C2-A61D0ACC060A}"/>
    <cellStyle name="Salida 2 4 2 3 2 2" xfId="47326" xr:uid="{AFD1DDA8-5125-44D1-85AC-8D403D2337F9}"/>
    <cellStyle name="Salida 2 4 2 3 2 2 2" xfId="47327" xr:uid="{34779F39-8BA0-4F52-8B25-ECB5135FB629}"/>
    <cellStyle name="Salida 2 4 2 3 2 3" xfId="47328" xr:uid="{4363B34F-891C-4DA7-A3A0-BE368616887F}"/>
    <cellStyle name="Salida 2 4 2 3 2_Mes Actual" xfId="47329" xr:uid="{97FA8489-CAA9-4548-94C1-04567C0A9F81}"/>
    <cellStyle name="Salida 2 4 2 3 3" xfId="47330" xr:uid="{B25627F0-2F7C-4C5B-A5B8-CE5B50F9716D}"/>
    <cellStyle name="Salida 2 4 2 3 3 2" xfId="47331" xr:uid="{863F306B-7907-4C33-9D77-67E27E1F1148}"/>
    <cellStyle name="Salida 2 4 2 3 3 2 2" xfId="47332" xr:uid="{C631B271-FB9B-4964-9FFB-6C0F15E54F8A}"/>
    <cellStyle name="Salida 2 4 2 3 3 3" xfId="47333" xr:uid="{07312CCD-4E65-42BB-822E-9CB417F636A9}"/>
    <cellStyle name="Salida 2 4 2 3 3_Mes Actual" xfId="47334" xr:uid="{2133C99F-F1B9-47F1-8570-2B3F86F6D40B}"/>
    <cellStyle name="Salida 2 4 2 3 4" xfId="47335" xr:uid="{9FDF7FCE-B09D-496C-934F-3CE7AADEFCCE}"/>
    <cellStyle name="Salida 2 4 2 3 4 2" xfId="47336" xr:uid="{9A756EDB-31E5-4261-BD28-0BB596815352}"/>
    <cellStyle name="Salida 2 4 2 3 5" xfId="47337" xr:uid="{88A4714B-EBF8-45BF-B01B-6040B9DF9E61}"/>
    <cellStyle name="Salida 2 4 2 3 5 2" xfId="47338" xr:uid="{BDD45ADB-0D9E-4721-ABB7-A8CAA2512A9D}"/>
    <cellStyle name="Salida 2 4 2 3 6" xfId="47339" xr:uid="{6BC768F8-5CDD-4C78-A39E-1DEF1515CE56}"/>
    <cellStyle name="Salida 2 4 2 3_Mes Actual" xfId="47340" xr:uid="{428B0989-CE56-46F0-89A5-4FB7DEA03F84}"/>
    <cellStyle name="Salida 2 4 2 4" xfId="47341" xr:uid="{D0342A27-980B-4F4E-8708-30FCBED28CF1}"/>
    <cellStyle name="Salida 2 4 2 4 2" xfId="47342" xr:uid="{1F0196D6-788C-4787-9745-3A57AF5BA2A9}"/>
    <cellStyle name="Salida 2 4 2 4 2 2" xfId="47343" xr:uid="{06B1CE6C-FFFE-4F2D-9A5B-B909544A1E11}"/>
    <cellStyle name="Salida 2 4 2 4 2 2 2" xfId="47344" xr:uid="{BBF307B0-6097-4673-B126-DC596261A961}"/>
    <cellStyle name="Salida 2 4 2 4 2 3" xfId="47345" xr:uid="{101382C7-358F-4F83-B372-147EF9554557}"/>
    <cellStyle name="Salida 2 4 2 4 2_Mes Actual" xfId="47346" xr:uid="{4BCD6192-F090-4BA6-A2FF-E58159D20108}"/>
    <cellStyle name="Salida 2 4 2 4 3" xfId="47347" xr:uid="{F1AF2EB4-2B88-4549-A16D-F6A673E133BF}"/>
    <cellStyle name="Salida 2 4 2 4 3 2" xfId="47348" xr:uid="{06FE7E80-F2E1-4274-83F8-65A32BB2D92F}"/>
    <cellStyle name="Salida 2 4 2 4 3 2 2" xfId="47349" xr:uid="{2A7BC9EA-4C5B-4120-BCA8-FF7EE188BF07}"/>
    <cellStyle name="Salida 2 4 2 4 3 3" xfId="47350" xr:uid="{6495C4AF-06ED-4487-9118-DB41C10BCD84}"/>
    <cellStyle name="Salida 2 4 2 4 3_Mes Actual" xfId="47351" xr:uid="{A78AAF69-2E0B-47E0-A1C0-28B7FA50306C}"/>
    <cellStyle name="Salida 2 4 2 4 4" xfId="47352" xr:uid="{99194E8B-85FA-4FBF-BF04-59E708F04E85}"/>
    <cellStyle name="Salida 2 4 2 4 4 2" xfId="47353" xr:uid="{E31AC2E6-BF41-44DA-990D-CFCF5CDFCFEA}"/>
    <cellStyle name="Salida 2 4 2 4 5" xfId="47354" xr:uid="{6C5C0257-95C8-4181-8F38-78AEC7BE608C}"/>
    <cellStyle name="Salida 2 4 2 4 5 2" xfId="47355" xr:uid="{E941B956-D474-44AE-93A1-321D05F9C2A4}"/>
    <cellStyle name="Salida 2 4 2 4 6" xfId="47356" xr:uid="{E02CC509-3950-4353-AEA8-A8F95B1A5C5F}"/>
    <cellStyle name="Salida 2 4 2 4_Mes Actual" xfId="47357" xr:uid="{6B465751-DCAD-4C53-A572-AF16BA7DF3BD}"/>
    <cellStyle name="Salida 2 4 2 5" xfId="47358" xr:uid="{A595F7A1-7AAD-4FAF-911F-A588520B4897}"/>
    <cellStyle name="Salida 2 4 2 5 2" xfId="47359" xr:uid="{41CD791D-D661-4F7E-ABD0-569CE7B5D831}"/>
    <cellStyle name="Salida 2 4 2 5 2 2" xfId="47360" xr:uid="{AD428A36-CACB-483A-8176-37D0BEEB108E}"/>
    <cellStyle name="Salida 2 4 2 5 3" xfId="47361" xr:uid="{50C0C5E1-3D77-4242-9BF1-18A980242F21}"/>
    <cellStyle name="Salida 2 4 2 5_Mes Actual" xfId="47362" xr:uid="{BD166170-E19A-448C-8F6B-ECA07EB0F692}"/>
    <cellStyle name="Salida 2 4 2 6" xfId="47363" xr:uid="{B9CF9524-3F94-4C1A-B068-4BDB6C87E485}"/>
    <cellStyle name="Salida 2 4 2 6 2" xfId="47364" xr:uid="{A416ED4F-9F9A-4E73-B5A9-C2F36FA1FE45}"/>
    <cellStyle name="Salida 2 4 2 6 2 2" xfId="47365" xr:uid="{0F221370-DEEA-4952-BB6C-0D8ADEE8A44C}"/>
    <cellStyle name="Salida 2 4 2 6 3" xfId="47366" xr:uid="{0F33995A-05B7-4C1A-ADF4-0A80AE71C62B}"/>
    <cellStyle name="Salida 2 4 2 6_Mes Actual" xfId="47367" xr:uid="{9CFDAAAC-594E-4A8A-8F1B-4EF5EB7BC2A0}"/>
    <cellStyle name="Salida 2 4 2 7" xfId="47368" xr:uid="{2DF8B2FD-9597-477B-9CAE-457CF5EAB410}"/>
    <cellStyle name="Salida 2 4 2 7 2" xfId="47369" xr:uid="{0DF1328C-A05E-46C9-A4D0-292137D055C9}"/>
    <cellStyle name="Salida 2 4 2 8" xfId="47370" xr:uid="{265EBCF9-C084-4AE8-A108-0CCECD86A436}"/>
    <cellStyle name="Salida 2 4 2_Mes Actual" xfId="47371" xr:uid="{9262AAFE-C2AB-4A75-92D1-1316BB2A9695}"/>
    <cellStyle name="Salida 2 4 3" xfId="47372" xr:uid="{AA727BD8-9412-4484-8C7B-DC1213AC244F}"/>
    <cellStyle name="Salida 2 4 3 2" xfId="47373" xr:uid="{B02C4134-336A-4D91-88B7-FBE50DE72576}"/>
    <cellStyle name="Salida 2 4 3 2 2" xfId="47374" xr:uid="{C76AD30E-AAF2-4441-85B1-4CD632F200E6}"/>
    <cellStyle name="Salida 2 4 3 2 2 2" xfId="47375" xr:uid="{399D7D5D-1315-4066-B243-546B35A9CE6F}"/>
    <cellStyle name="Salida 2 4 3 2 2 2 2" xfId="47376" xr:uid="{3DA91A61-48B6-49C8-AD31-71AC5539EFD8}"/>
    <cellStyle name="Salida 2 4 3 2 2 2 2 2" xfId="47377" xr:uid="{5E195385-DF23-4CF4-8254-70962E3B1CF4}"/>
    <cellStyle name="Salida 2 4 3 2 2 2 3" xfId="47378" xr:uid="{BA029A8F-5AF4-4858-BC8B-F6F786636461}"/>
    <cellStyle name="Salida 2 4 3 2 2 2_Mes Actual" xfId="47379" xr:uid="{287A5E20-DDA3-473A-88CF-684284F4423E}"/>
    <cellStyle name="Salida 2 4 3 2 2 3" xfId="47380" xr:uid="{2481BB51-8818-4142-80CB-FC1944E7FB89}"/>
    <cellStyle name="Salida 2 4 3 2 2 3 2" xfId="47381" xr:uid="{E1982E19-6FEE-4E9C-9578-98C3DA7381DF}"/>
    <cellStyle name="Salida 2 4 3 2 2 3 2 2" xfId="47382" xr:uid="{247057FC-EA3A-4C9E-A9EC-EA7F7FFCE5E3}"/>
    <cellStyle name="Salida 2 4 3 2 2 3 3" xfId="47383" xr:uid="{8C510C97-4570-4A26-872D-04B63F36BB5A}"/>
    <cellStyle name="Salida 2 4 3 2 2 3_Mes Actual" xfId="47384" xr:uid="{39B3FC3B-E4E0-4904-9F48-8FF442DE5BC1}"/>
    <cellStyle name="Salida 2 4 3 2 2 4" xfId="47385" xr:uid="{AAC36136-9252-4DB9-A8C7-16B709C2372D}"/>
    <cellStyle name="Salida 2 4 3 2 2 4 2" xfId="47386" xr:uid="{6B5D397F-9935-46CD-8329-5A18B04F8DAB}"/>
    <cellStyle name="Salida 2 4 3 2 2 5" xfId="47387" xr:uid="{CA78ACEE-6037-4CAF-939D-5CDCAD1DB24D}"/>
    <cellStyle name="Salida 2 4 3 2 2 5 2" xfId="47388" xr:uid="{29F1CF1A-CEDE-419E-8D0D-B6A3069F96BB}"/>
    <cellStyle name="Salida 2 4 3 2 2 6" xfId="47389" xr:uid="{0A96FE51-7FF3-45A6-B724-F87B80C35F0B}"/>
    <cellStyle name="Salida 2 4 3 2 2_Mes Actual" xfId="47390" xr:uid="{17B80CA7-31EF-47B9-9DEC-F1C6ADFD8A98}"/>
    <cellStyle name="Salida 2 4 3 2 3" xfId="47391" xr:uid="{AA7BCCBB-C663-4165-A103-7B3C6FE27281}"/>
    <cellStyle name="Salida 2 4 3 2 3 2" xfId="47392" xr:uid="{E1C81ED4-FB99-46B8-8ACF-3C1D9527D6F4}"/>
    <cellStyle name="Salida 2 4 3 2 3 2 2" xfId="47393" xr:uid="{3EE6F864-33FD-4971-9879-0A92F9971262}"/>
    <cellStyle name="Salida 2 4 3 2 3 2 2 2" xfId="47394" xr:uid="{80F8BCE2-AA0E-4EE5-A51A-2EEFC6601809}"/>
    <cellStyle name="Salida 2 4 3 2 3 2 3" xfId="47395" xr:uid="{1DCF8B21-80C5-4204-9001-1E7E224D6FC2}"/>
    <cellStyle name="Salida 2 4 3 2 3 2_Mes Actual" xfId="47396" xr:uid="{66D99BFA-1D5F-48C7-BAD3-1B3020DEABC3}"/>
    <cellStyle name="Salida 2 4 3 2 3 3" xfId="47397" xr:uid="{7AEF3050-2605-4DD9-8E64-7E44AE544F8E}"/>
    <cellStyle name="Salida 2 4 3 2 3 3 2" xfId="47398" xr:uid="{1F6830C9-8686-41DF-94E2-A4275448BF5A}"/>
    <cellStyle name="Salida 2 4 3 2 3 3 2 2" xfId="47399" xr:uid="{AAF619F4-ABD3-42E3-9552-6ED7CA84C055}"/>
    <cellStyle name="Salida 2 4 3 2 3 3 3" xfId="47400" xr:uid="{FC379473-D20A-49F4-9F35-A8B94494140D}"/>
    <cellStyle name="Salida 2 4 3 2 3 3_Mes Actual" xfId="47401" xr:uid="{536BBAD0-8A1D-444E-8E30-46C9A6FB7B3A}"/>
    <cellStyle name="Salida 2 4 3 2 3 4" xfId="47402" xr:uid="{48A9F995-A206-411C-8BED-C283C2421C73}"/>
    <cellStyle name="Salida 2 4 3 2 3 4 2" xfId="47403" xr:uid="{AED8B889-B244-4B06-BE24-AEDF25CEE73D}"/>
    <cellStyle name="Salida 2 4 3 2 3 5" xfId="47404" xr:uid="{2650476B-6B14-4AD8-882D-202D5C8A3CBB}"/>
    <cellStyle name="Salida 2 4 3 2 3 5 2" xfId="47405" xr:uid="{1BD0BC3E-5993-4630-8B14-EF22A71FBB55}"/>
    <cellStyle name="Salida 2 4 3 2 3 6" xfId="47406" xr:uid="{834B9654-EB9D-4182-8A55-B47A572B92EB}"/>
    <cellStyle name="Salida 2 4 3 2 3_Mes Actual" xfId="47407" xr:uid="{65F5B00D-F4DF-45C2-A3FC-4F5E715EC5E1}"/>
    <cellStyle name="Salida 2 4 3 2 4" xfId="47408" xr:uid="{59DED741-747B-4096-AB35-6D800D92C6DA}"/>
    <cellStyle name="Salida 2 4 3 2 4 2" xfId="47409" xr:uid="{7C005457-2A2B-4ACC-9E73-42037BF3581C}"/>
    <cellStyle name="Salida 2 4 3 2 4 2 2" xfId="47410" xr:uid="{3D05DB71-5598-4344-83DE-BAEC20AC5FCC}"/>
    <cellStyle name="Salida 2 4 3 2 4 3" xfId="47411" xr:uid="{25A92FD3-7784-4E30-80DF-0A61F6E1A2F5}"/>
    <cellStyle name="Salida 2 4 3 2 4_Mes Actual" xfId="47412" xr:uid="{AA99411C-86CA-4F0F-BA25-2EC6E584198F}"/>
    <cellStyle name="Salida 2 4 3 2 5" xfId="47413" xr:uid="{B7DF9DFB-AA43-4306-9562-3D0746502811}"/>
    <cellStyle name="Salida 2 4 3 2 5 2" xfId="47414" xr:uid="{51FA869A-4D03-40DA-940D-2EA4757378A7}"/>
    <cellStyle name="Salida 2 4 3 2 5 2 2" xfId="47415" xr:uid="{AE4AC8A0-28D9-4E98-AED2-AE8E131A9438}"/>
    <cellStyle name="Salida 2 4 3 2 5 3" xfId="47416" xr:uid="{77CAEBBA-3D88-4D0F-93BE-A135B303AABB}"/>
    <cellStyle name="Salida 2 4 3 2 5_Mes Actual" xfId="47417" xr:uid="{6A31024A-ED0A-4546-BE04-FE591631ED61}"/>
    <cellStyle name="Salida 2 4 3 2 6" xfId="47418" xr:uid="{4DA63B5B-0731-4CEC-8498-E379E5FA9FD4}"/>
    <cellStyle name="Salida 2 4 3 2 6 2" xfId="47419" xr:uid="{C3D48040-1B91-409A-AC1E-BFD8AD73BDCA}"/>
    <cellStyle name="Salida 2 4 3 2 7" xfId="47420" xr:uid="{4ABB4E46-6B73-4E53-B0A1-82568FB66DAA}"/>
    <cellStyle name="Salida 2 4 3 2_Mes Actual" xfId="47421" xr:uid="{2359B034-20E2-4519-A87C-C21E7ECA7EAB}"/>
    <cellStyle name="Salida 2 4 3 3" xfId="47422" xr:uid="{2D569D8E-F950-4A53-8D08-717C8E0E09DD}"/>
    <cellStyle name="Salida 2 4 3 3 2" xfId="47423" xr:uid="{EAD7F366-37A2-437F-B281-A11FADBE8705}"/>
    <cellStyle name="Salida 2 4 3 3 2 2" xfId="47424" xr:uid="{4CC56C3D-FD73-4BC0-A346-E29CD3AE8811}"/>
    <cellStyle name="Salida 2 4 3 3 2 2 2" xfId="47425" xr:uid="{8D1A410A-EFFB-40D5-A6AD-B3BE2FDBCBD4}"/>
    <cellStyle name="Salida 2 4 3 3 2 3" xfId="47426" xr:uid="{365E96E3-7CBB-4690-90A8-21F8298876CF}"/>
    <cellStyle name="Salida 2 4 3 3 2_Mes Actual" xfId="47427" xr:uid="{69D68B0D-02B2-4AE5-AF44-45F95D68A00D}"/>
    <cellStyle name="Salida 2 4 3 3 3" xfId="47428" xr:uid="{A8AD4242-7B6D-40F3-8D22-CAD343F014EC}"/>
    <cellStyle name="Salida 2 4 3 3 3 2" xfId="47429" xr:uid="{3C5BBBA4-0F70-4ADB-A703-10AEA4748B3D}"/>
    <cellStyle name="Salida 2 4 3 3 3 2 2" xfId="47430" xr:uid="{FEBC41FF-3390-4ABC-8A7F-8D9653FF1A76}"/>
    <cellStyle name="Salida 2 4 3 3 3 3" xfId="47431" xr:uid="{FEAED83F-8AE3-40A6-95E4-3385577D06B1}"/>
    <cellStyle name="Salida 2 4 3 3 3_Mes Actual" xfId="47432" xr:uid="{1DD867E7-04FE-43D4-ABE9-6F70FC10505F}"/>
    <cellStyle name="Salida 2 4 3 3 4" xfId="47433" xr:uid="{9C308943-958D-4558-A7AF-2FB8DE569E61}"/>
    <cellStyle name="Salida 2 4 3 3 4 2" xfId="47434" xr:uid="{04A8DF66-829F-47A0-87D6-7B322080E983}"/>
    <cellStyle name="Salida 2 4 3 3 5" xfId="47435" xr:uid="{FC23C51E-B5B9-4C72-9603-86029D35BA54}"/>
    <cellStyle name="Salida 2 4 3 3 5 2" xfId="47436" xr:uid="{0D7D77DE-9915-4E1A-B186-43F7FB8C473A}"/>
    <cellStyle name="Salida 2 4 3 3 6" xfId="47437" xr:uid="{19D38471-AACB-4042-8DCC-581A862255A6}"/>
    <cellStyle name="Salida 2 4 3 3_Mes Actual" xfId="47438" xr:uid="{7D9405DD-5FEF-4121-8710-CD641886A546}"/>
    <cellStyle name="Salida 2 4 3 4" xfId="47439" xr:uid="{25D4F796-2507-45D6-953C-3063FAC2008E}"/>
    <cellStyle name="Salida 2 4 3 4 2" xfId="47440" xr:uid="{DFAD30A5-609D-404C-A082-3D2037282E6D}"/>
    <cellStyle name="Salida 2 4 3 4 2 2" xfId="47441" xr:uid="{51F65FE5-1F31-4AB5-AF94-F0C3086507E9}"/>
    <cellStyle name="Salida 2 4 3 4 2 2 2" xfId="47442" xr:uid="{68594527-45B0-4232-9265-D7CB5F019477}"/>
    <cellStyle name="Salida 2 4 3 4 2 3" xfId="47443" xr:uid="{CF5F7462-75F7-4167-8B3F-0F1709B613F3}"/>
    <cellStyle name="Salida 2 4 3 4 2_Mes Actual" xfId="47444" xr:uid="{C1D6C7C7-775D-47E0-8BEE-D0209F879B2B}"/>
    <cellStyle name="Salida 2 4 3 4 3" xfId="47445" xr:uid="{0A5A233E-2DA9-4A69-968B-DE5C84EA8D66}"/>
    <cellStyle name="Salida 2 4 3 4 3 2" xfId="47446" xr:uid="{0C6FE55E-D910-4105-A56F-E578D9D95102}"/>
    <cellStyle name="Salida 2 4 3 4 3 2 2" xfId="47447" xr:uid="{50453747-EDD7-4D5C-8A1C-FC77BAD6B9D1}"/>
    <cellStyle name="Salida 2 4 3 4 3 3" xfId="47448" xr:uid="{02FC90E5-1F36-4E87-B4BF-68D8646601F2}"/>
    <cellStyle name="Salida 2 4 3 4 3_Mes Actual" xfId="47449" xr:uid="{0EB141EC-5122-485B-9E0D-CD8E4AFEF015}"/>
    <cellStyle name="Salida 2 4 3 4 4" xfId="47450" xr:uid="{33ACA265-CBCD-43D4-8D0B-7607492A6DE7}"/>
    <cellStyle name="Salida 2 4 3 4 4 2" xfId="47451" xr:uid="{26C060DF-1378-4A63-AA43-12CC6B913C8D}"/>
    <cellStyle name="Salida 2 4 3 4 5" xfId="47452" xr:uid="{42C3AC8B-F34A-4AE0-94DD-AFBC85A1F221}"/>
    <cellStyle name="Salida 2 4 3 4 5 2" xfId="47453" xr:uid="{D3168073-09D6-4004-8D87-70DF011F8676}"/>
    <cellStyle name="Salida 2 4 3 4 6" xfId="47454" xr:uid="{6DB12909-70C3-41BD-8F5B-F0CC945B4DCF}"/>
    <cellStyle name="Salida 2 4 3 4_Mes Actual" xfId="47455" xr:uid="{20556C6C-4B5C-4E31-8908-A305E4752C3D}"/>
    <cellStyle name="Salida 2 4 3 5" xfId="47456" xr:uid="{7E38FF41-9DB2-4040-A77F-C4FB6C5C1088}"/>
    <cellStyle name="Salida 2 4 3 5 2" xfId="47457" xr:uid="{5F398FE6-3810-4C22-8BA4-C11815ABEE7A}"/>
    <cellStyle name="Salida 2 4 3 5 2 2" xfId="47458" xr:uid="{6F2EAAB3-0B38-4539-9BED-EB4E4A2E1228}"/>
    <cellStyle name="Salida 2 4 3 5 3" xfId="47459" xr:uid="{9084B117-67AE-4F00-8861-9626F38EA3E4}"/>
    <cellStyle name="Salida 2 4 3 5_Mes Actual" xfId="47460" xr:uid="{58FC6363-B509-4851-AC99-B9B9743A5B37}"/>
    <cellStyle name="Salida 2 4 3 6" xfId="47461" xr:uid="{3B3DAB93-AAA0-4439-963E-0CA9CA779F9F}"/>
    <cellStyle name="Salida 2 4 3 6 2" xfId="47462" xr:uid="{B3ED62B4-177C-4B01-A75C-F42D21926869}"/>
    <cellStyle name="Salida 2 4 3 6 2 2" xfId="47463" xr:uid="{3DD5A3F0-D97E-423B-93D1-64034034CDF6}"/>
    <cellStyle name="Salida 2 4 3 6 3" xfId="47464" xr:uid="{0D29CDF5-E687-464A-A4CE-F1FEB5934436}"/>
    <cellStyle name="Salida 2 4 3 6_Mes Actual" xfId="47465" xr:uid="{2F5BE686-166C-4B0C-8E13-74D2C43B5316}"/>
    <cellStyle name="Salida 2 4 3 7" xfId="47466" xr:uid="{5911379B-7750-49BD-9957-4C587AB1474A}"/>
    <cellStyle name="Salida 2 4 3 7 2" xfId="47467" xr:uid="{336944D4-8918-43B3-B680-1656CA66B485}"/>
    <cellStyle name="Salida 2 4 3 8" xfId="47468" xr:uid="{18ABDA2E-4689-41E6-9568-AE9C0C6DBAD6}"/>
    <cellStyle name="Salida 2 4 3_Mes Actual" xfId="47469" xr:uid="{3BCEED44-771E-4928-9D46-C47AA733B041}"/>
    <cellStyle name="Salida 2 4 4" xfId="47470" xr:uid="{D6B2CF84-27DA-4032-A531-4CFC4CFCA271}"/>
    <cellStyle name="Salida 2 4 4 2" xfId="47471" xr:uid="{3EBAD79A-0A81-4076-9C85-0CEB05E45910}"/>
    <cellStyle name="Salida 2 4 4 2 2" xfId="47472" xr:uid="{96D7836C-CE24-4618-939C-2D8EE6B6ECE3}"/>
    <cellStyle name="Salida 2 4 4 2 2 2" xfId="47473" xr:uid="{36B31EC6-27BA-44E8-A7EF-AE4BD1FBB069}"/>
    <cellStyle name="Salida 2 4 4 2 2 2 2" xfId="47474" xr:uid="{0DB05436-FEDD-4DD7-97CC-A0DE74AABD4D}"/>
    <cellStyle name="Salida 2 4 4 2 2 3" xfId="47475" xr:uid="{3E1B72D0-E266-4EDC-BF66-9F221E3D6A65}"/>
    <cellStyle name="Salida 2 4 4 2 2_Mes Actual" xfId="47476" xr:uid="{A00BF60E-5C6B-4932-A0F4-A5A1AA318EB0}"/>
    <cellStyle name="Salida 2 4 4 2 3" xfId="47477" xr:uid="{3365FE9E-E8C3-4F47-AEAF-1B413D453EA4}"/>
    <cellStyle name="Salida 2 4 4 2 3 2" xfId="47478" xr:uid="{43F6FBDE-ED49-45F8-AF95-1BB7596CBF37}"/>
    <cellStyle name="Salida 2 4 4 2 3 2 2" xfId="47479" xr:uid="{D194EA02-F325-428E-BA79-1FB1DDDA9B1A}"/>
    <cellStyle name="Salida 2 4 4 2 3 3" xfId="47480" xr:uid="{A8135427-7696-4356-92D8-F64F0FCC68F1}"/>
    <cellStyle name="Salida 2 4 4 2 3_Mes Actual" xfId="47481" xr:uid="{9D85E35D-0DE2-4CEA-992E-3DB9340E0BDE}"/>
    <cellStyle name="Salida 2 4 4 2 4" xfId="47482" xr:uid="{CFA6C57C-7F19-48A7-971F-F1D4F15C0A78}"/>
    <cellStyle name="Salida 2 4 4 2 4 2" xfId="47483" xr:uid="{4C2E4BEF-68F1-4DF6-B631-752D62EE5517}"/>
    <cellStyle name="Salida 2 4 4 2 5" xfId="47484" xr:uid="{AB05CD29-40C2-4862-B3E2-3C542E0E1217}"/>
    <cellStyle name="Salida 2 4 4 2 5 2" xfId="47485" xr:uid="{2567D0E0-4362-464E-949D-782129181594}"/>
    <cellStyle name="Salida 2 4 4 2 6" xfId="47486" xr:uid="{2628E65D-06D9-4E29-B185-7121309B0075}"/>
    <cellStyle name="Salida 2 4 4 2_Mes Actual" xfId="47487" xr:uid="{30D4B0A4-2860-4CCF-AFD2-99F30821F41D}"/>
    <cellStyle name="Salida 2 4 4 3" xfId="47488" xr:uid="{A02F975E-DA92-4DD4-9745-F0129BA4537F}"/>
    <cellStyle name="Salida 2 4 4 3 2" xfId="47489" xr:uid="{225E6619-2736-4CCC-BC20-3EEE3D87C73F}"/>
    <cellStyle name="Salida 2 4 4 3 2 2" xfId="47490" xr:uid="{5E875F3D-8E6F-43E8-9DD4-2A655338A026}"/>
    <cellStyle name="Salida 2 4 4 3 2 2 2" xfId="47491" xr:uid="{6C3C0F12-02B0-4828-8421-848A0CC6160E}"/>
    <cellStyle name="Salida 2 4 4 3 2 3" xfId="47492" xr:uid="{8284A8D0-94F6-4632-B87E-C09E61B3BE1B}"/>
    <cellStyle name="Salida 2 4 4 3 2_Mes Actual" xfId="47493" xr:uid="{416FD90D-EC29-49A3-8ADA-26098A3008A8}"/>
    <cellStyle name="Salida 2 4 4 3 3" xfId="47494" xr:uid="{E12009F5-EF01-42C7-B5FE-D60ED538C251}"/>
    <cellStyle name="Salida 2 4 4 3 3 2" xfId="47495" xr:uid="{6CF185DA-3272-424D-9064-1073F0316634}"/>
    <cellStyle name="Salida 2 4 4 3 3 2 2" xfId="47496" xr:uid="{274ECFC0-AF86-41AC-8057-D9C7F9B70410}"/>
    <cellStyle name="Salida 2 4 4 3 3 3" xfId="47497" xr:uid="{D7C71607-F877-4E03-B9E3-C00FD2ED97E1}"/>
    <cellStyle name="Salida 2 4 4 3 3_Mes Actual" xfId="47498" xr:uid="{A0CCF980-94E2-4EC5-82C1-5D5D154452A4}"/>
    <cellStyle name="Salida 2 4 4 3 4" xfId="47499" xr:uid="{8314495B-4345-4510-9053-230C0B7B40B3}"/>
    <cellStyle name="Salida 2 4 4 3 4 2" xfId="47500" xr:uid="{CCAF8789-CDBF-4B7A-9312-5721B9A1F43F}"/>
    <cellStyle name="Salida 2 4 4 3 5" xfId="47501" xr:uid="{83E9BCF5-3ACA-465B-869F-C32964114FAD}"/>
    <cellStyle name="Salida 2 4 4 3 5 2" xfId="47502" xr:uid="{8F96DACD-AC08-45BF-B773-0980A9EBACB2}"/>
    <cellStyle name="Salida 2 4 4 3 6" xfId="47503" xr:uid="{E01ECAEF-CA83-4D7B-B663-43B67EF4B876}"/>
    <cellStyle name="Salida 2 4 4 3_Mes Actual" xfId="47504" xr:uid="{3775559C-A525-49D7-8300-1BDAE8359FDC}"/>
    <cellStyle name="Salida 2 4 4 4" xfId="47505" xr:uid="{60CA36BA-7530-4513-8487-3F1AAA3EE63F}"/>
    <cellStyle name="Salida 2 4 4 4 2" xfId="47506" xr:uid="{3D664114-2531-482C-927A-DD42144773F3}"/>
    <cellStyle name="Salida 2 4 4 4 2 2" xfId="47507" xr:uid="{AFDD1834-8EE6-4317-BC6C-CB92B8ED44C4}"/>
    <cellStyle name="Salida 2 4 4 4 3" xfId="47508" xr:uid="{3019BACA-0F7C-48D5-8939-C718D3C9EFFD}"/>
    <cellStyle name="Salida 2 4 4 4_Mes Actual" xfId="47509" xr:uid="{2A408F9C-5C96-43AC-9961-503A77709FCA}"/>
    <cellStyle name="Salida 2 4 4 5" xfId="47510" xr:uid="{049E0E62-77BC-4DAC-B928-66C30C783BBF}"/>
    <cellStyle name="Salida 2 4 4 5 2" xfId="47511" xr:uid="{0D370C4D-14C3-46B5-B77F-798FC01ED537}"/>
    <cellStyle name="Salida 2 4 4 5 2 2" xfId="47512" xr:uid="{CB734DCC-8D08-4F0A-98FE-34ACF2DBDED4}"/>
    <cellStyle name="Salida 2 4 4 5 3" xfId="47513" xr:uid="{583FBE97-0C82-4C8A-BD03-6594DB9BB41B}"/>
    <cellStyle name="Salida 2 4 4 5_Mes Actual" xfId="47514" xr:uid="{26DDD3A0-AD3E-4580-80F1-FA29D5DED622}"/>
    <cellStyle name="Salida 2 4 4 6" xfId="47515" xr:uid="{C5E8595A-0678-4494-9933-5D8744F9A1D9}"/>
    <cellStyle name="Salida 2 4 4 6 2" xfId="47516" xr:uid="{BA5858D3-A990-4E40-8EDB-FD77280942FB}"/>
    <cellStyle name="Salida 2 4 4 7" xfId="47517" xr:uid="{0F83C6CE-622C-478C-BEFE-48F38C9FE6E1}"/>
    <cellStyle name="Salida 2 4 4_Mes Actual" xfId="47518" xr:uid="{6251DB11-73ED-4110-96BE-C4C7AB337315}"/>
    <cellStyle name="Salida 2 4 5" xfId="47519" xr:uid="{10FDBEDB-1F13-4DE3-8DC2-4EAB88B928AC}"/>
    <cellStyle name="Salida 2 4 5 2" xfId="47520" xr:uid="{6D47674B-A541-4767-B245-92BB61D91B56}"/>
    <cellStyle name="Salida 2 4 5 2 2" xfId="47521" xr:uid="{6EDD25FC-7796-4A4A-9C79-1B9637E1C04A}"/>
    <cellStyle name="Salida 2 4 5 2 2 2" xfId="47522" xr:uid="{46F5BA21-8C0A-4C15-B405-08246039AD87}"/>
    <cellStyle name="Salida 2 4 5 2 2 2 2" xfId="47523" xr:uid="{E4BA8A71-8E8C-4F2A-8A03-D2D470388541}"/>
    <cellStyle name="Salida 2 4 5 2 2 3" xfId="47524" xr:uid="{E8F79390-AB81-4C7E-B1ED-21B06EBCD792}"/>
    <cellStyle name="Salida 2 4 5 2 2_Mes Actual" xfId="47525" xr:uid="{A6F39C02-F69B-4904-A2DB-43A2E938B864}"/>
    <cellStyle name="Salida 2 4 5 2 3" xfId="47526" xr:uid="{85162648-E067-4FAA-B05E-D7C1273DDA3A}"/>
    <cellStyle name="Salida 2 4 5 2 3 2" xfId="47527" xr:uid="{F9E95107-711C-44A6-BA68-7F0D72E2C0DD}"/>
    <cellStyle name="Salida 2 4 5 2 3 2 2" xfId="47528" xr:uid="{D446D7BF-20A4-4F60-90AB-77C2CF96A325}"/>
    <cellStyle name="Salida 2 4 5 2 3 3" xfId="47529" xr:uid="{FE89D167-E5EF-41B8-A9BC-E768495AA56D}"/>
    <cellStyle name="Salida 2 4 5 2 3_Mes Actual" xfId="47530" xr:uid="{4C5FADD8-1162-47F4-B232-EEDE5C274951}"/>
    <cellStyle name="Salida 2 4 5 2 4" xfId="47531" xr:uid="{8D59D635-44EE-4A12-996A-4B8F884F5E81}"/>
    <cellStyle name="Salida 2 4 5 2 4 2" xfId="47532" xr:uid="{C5937E6C-066E-4CEB-8D8D-30854CE700F5}"/>
    <cellStyle name="Salida 2 4 5 2 5" xfId="47533" xr:uid="{78DD9592-E69A-4676-A1DE-3FB4AC40917A}"/>
    <cellStyle name="Salida 2 4 5 2 5 2" xfId="47534" xr:uid="{DA9AF9C3-4BBD-454C-B111-92A68480CE5E}"/>
    <cellStyle name="Salida 2 4 5 2 6" xfId="47535" xr:uid="{490BBA4D-50A6-418F-9FBF-EA00491FD22B}"/>
    <cellStyle name="Salida 2 4 5 2_Mes Actual" xfId="47536" xr:uid="{28179792-B8D6-48E8-A45B-2C4FA471E04D}"/>
    <cellStyle name="Salida 2 4 5 3" xfId="47537" xr:uid="{EBBB9285-081D-44E8-883B-DC9319806D7C}"/>
    <cellStyle name="Salida 2 4 5 3 2" xfId="47538" xr:uid="{479E2F50-1243-4646-A1CF-3A6AC02AD1B1}"/>
    <cellStyle name="Salida 2 4 5 3 2 2" xfId="47539" xr:uid="{E0F6AE62-3700-4FAD-81EE-B9144139C813}"/>
    <cellStyle name="Salida 2 4 5 3 2 2 2" xfId="47540" xr:uid="{96E49D84-6C10-4C7D-A8C4-CBC533C2C38D}"/>
    <cellStyle name="Salida 2 4 5 3 2 3" xfId="47541" xr:uid="{04299676-4D70-4E54-ADD0-AA4654FD1722}"/>
    <cellStyle name="Salida 2 4 5 3 2_Mes Actual" xfId="47542" xr:uid="{5C8D3DDE-062D-4AA2-90AD-001CEBC734A3}"/>
    <cellStyle name="Salida 2 4 5 3 3" xfId="47543" xr:uid="{FC9FD28E-6B64-4852-A0DD-79F12702369B}"/>
    <cellStyle name="Salida 2 4 5 3 3 2" xfId="47544" xr:uid="{922BA11D-169D-4744-BD7B-F062E5E7835E}"/>
    <cellStyle name="Salida 2 4 5 3 3 2 2" xfId="47545" xr:uid="{DEFD3FA4-BA22-42AE-A312-56B5B704B2AE}"/>
    <cellStyle name="Salida 2 4 5 3 3 3" xfId="47546" xr:uid="{02180D33-F4BA-49AE-AB74-5D6146E20C0E}"/>
    <cellStyle name="Salida 2 4 5 3 3_Mes Actual" xfId="47547" xr:uid="{6E0495A8-C121-45A8-AA8A-2BF101A421D2}"/>
    <cellStyle name="Salida 2 4 5 3 4" xfId="47548" xr:uid="{C882AEBB-B42A-41D4-8BBA-31E86BC7C7DA}"/>
    <cellStyle name="Salida 2 4 5 3 4 2" xfId="47549" xr:uid="{D3198CA1-34BB-4B25-8712-F520CD504A0C}"/>
    <cellStyle name="Salida 2 4 5 3 5" xfId="47550" xr:uid="{28BB5944-4F9A-4765-89B7-5A6856C0F180}"/>
    <cellStyle name="Salida 2 4 5 3 5 2" xfId="47551" xr:uid="{4708702C-B169-44A3-8F16-48D16EF07E8C}"/>
    <cellStyle name="Salida 2 4 5 3 6" xfId="47552" xr:uid="{A014C17C-32CA-4F10-8A3B-25125AC73EF9}"/>
    <cellStyle name="Salida 2 4 5 3_Mes Actual" xfId="47553" xr:uid="{4C93FEEB-BAA2-4B28-B467-B6E750D9D4E0}"/>
    <cellStyle name="Salida 2 4 5 4" xfId="47554" xr:uid="{E80B34E9-5990-4A39-A2DA-0DE65CDB86F0}"/>
    <cellStyle name="Salida 2 4 5 4 2" xfId="47555" xr:uid="{BF92C13A-EB21-431E-9F7E-21862EFAF5CC}"/>
    <cellStyle name="Salida 2 4 5 4 2 2" xfId="47556" xr:uid="{0ACA5CDD-2B06-49F6-A0F4-14C61A7D0F39}"/>
    <cellStyle name="Salida 2 4 5 4 3" xfId="47557" xr:uid="{8552F55A-9680-4183-894A-A374332F129B}"/>
    <cellStyle name="Salida 2 4 5 4_Mes Actual" xfId="47558" xr:uid="{D373B261-AF6A-430B-B16A-6AFE5ED39DC2}"/>
    <cellStyle name="Salida 2 4 5 5" xfId="47559" xr:uid="{05E231CB-868F-4E2A-BF40-22915C71C102}"/>
    <cellStyle name="Salida 2 4 5 5 2" xfId="47560" xr:uid="{9DDF6D2D-D799-4E3A-8D36-1D9A29AAF18C}"/>
    <cellStyle name="Salida 2 4 5 5 2 2" xfId="47561" xr:uid="{F093C053-4C1F-4C8F-8D3C-D00E9E46C1A1}"/>
    <cellStyle name="Salida 2 4 5 5 3" xfId="47562" xr:uid="{9522D6DC-63BB-4A3A-B06C-1F94A1428749}"/>
    <cellStyle name="Salida 2 4 5 5_Mes Actual" xfId="47563" xr:uid="{94B8F152-23BC-4737-951D-6BBEE9B4C36F}"/>
    <cellStyle name="Salida 2 4 5 6" xfId="47564" xr:uid="{EB422BD3-715F-4F75-ADF2-A98E42187FC5}"/>
    <cellStyle name="Salida 2 4 5 6 2" xfId="47565" xr:uid="{FAE9A99A-8647-46D0-B41B-2A4CFE2E6FD7}"/>
    <cellStyle name="Salida 2 4 5 7" xfId="47566" xr:uid="{EF70B868-FF36-4345-9DE5-25AA0F226BDF}"/>
    <cellStyle name="Salida 2 4 5_Mes Actual" xfId="47567" xr:uid="{E7F9BCB2-8B10-411D-B203-CC4772B6CE85}"/>
    <cellStyle name="Salida 2 4 6" xfId="47568" xr:uid="{22BB739F-C21B-4315-8A12-80743BE30F91}"/>
    <cellStyle name="Salida 2 4 6 2" xfId="47569" xr:uid="{7E1E2F91-7813-4D1B-A31F-A3231232F43D}"/>
    <cellStyle name="Salida 2 4 6 2 2" xfId="47570" xr:uid="{5AF19E5D-E8BB-4C2A-8FDC-95A3BA7DE8FD}"/>
    <cellStyle name="Salida 2 4 6 2 2 2" xfId="47571" xr:uid="{059A187D-FB18-4CD9-8B15-2EAB26B5167E}"/>
    <cellStyle name="Salida 2 4 6 2 3" xfId="47572" xr:uid="{091F938D-A5CD-4A24-A391-A6B15333FB16}"/>
    <cellStyle name="Salida 2 4 6 2_Mes Actual" xfId="47573" xr:uid="{C59E052F-4061-49F4-89A7-83452CA22A72}"/>
    <cellStyle name="Salida 2 4 6 3" xfId="47574" xr:uid="{BF539472-2165-455F-8BE6-80AD8251A14C}"/>
    <cellStyle name="Salida 2 4 6 3 2" xfId="47575" xr:uid="{22509EC4-1D49-432E-A0AD-BC9E16EFD051}"/>
    <cellStyle name="Salida 2 4 6 3 2 2" xfId="47576" xr:uid="{3612E97E-0002-404F-9B36-57765AA6B24F}"/>
    <cellStyle name="Salida 2 4 6 3 3" xfId="47577" xr:uid="{B0262117-AE8B-4BFB-9B8A-4944B5EBA984}"/>
    <cellStyle name="Salida 2 4 6 3_Mes Actual" xfId="47578" xr:uid="{E7B69369-289F-4662-AEDD-E1EF9EF287DB}"/>
    <cellStyle name="Salida 2 4 6 4" xfId="47579" xr:uid="{29A9C94D-EBAD-4395-8486-96BF70AC5F0D}"/>
    <cellStyle name="Salida 2 4 6 4 2" xfId="47580" xr:uid="{9DDBE88A-F337-4DFD-BBE7-7CD90BC61C75}"/>
    <cellStyle name="Salida 2 4 6 5" xfId="47581" xr:uid="{8D4ED91C-A833-45C1-A18F-A97987683883}"/>
    <cellStyle name="Salida 2 4 6 5 2" xfId="47582" xr:uid="{7DA36268-D6B8-4A70-BCBE-C8E5324C5F7C}"/>
    <cellStyle name="Salida 2 4 6 6" xfId="47583" xr:uid="{8CFE1BE2-2A1B-4BC6-A6A4-97E7C798EA03}"/>
    <cellStyle name="Salida 2 4 6_Mes Actual" xfId="47584" xr:uid="{D970C58B-8DF2-4947-8C90-96EC5BD78E31}"/>
    <cellStyle name="Salida 2 4 7" xfId="47585" xr:uid="{B00788CC-0060-4B38-9DA1-A7724500C740}"/>
    <cellStyle name="Salida 2 4 7 2" xfId="47586" xr:uid="{C8DF2392-830C-478D-9DDF-BFBE32600E4A}"/>
    <cellStyle name="Salida 2 4 7 2 2" xfId="47587" xr:uid="{7B320B0B-F398-4B7C-92C4-777217002CE1}"/>
    <cellStyle name="Salida 2 4 7 2 2 2" xfId="47588" xr:uid="{ABDD7639-9E71-4E0D-803C-142FC29D2864}"/>
    <cellStyle name="Salida 2 4 7 2 3" xfId="47589" xr:uid="{6224B926-7B5C-4364-B9F2-C3CE9B97DAA5}"/>
    <cellStyle name="Salida 2 4 7 2_Mes Actual" xfId="47590" xr:uid="{7D67C43A-3D77-41C8-81A2-116D09BE00D8}"/>
    <cellStyle name="Salida 2 4 7 3" xfId="47591" xr:uid="{34AFD152-0D2B-46B2-8A9C-19BAB9BA9899}"/>
    <cellStyle name="Salida 2 4 7 3 2" xfId="47592" xr:uid="{1D7DA56C-DF4A-4CBE-BF78-849973BF25CC}"/>
    <cellStyle name="Salida 2 4 7 3 2 2" xfId="47593" xr:uid="{C0D15F62-8B9F-42AD-8349-503B1EC2AE2E}"/>
    <cellStyle name="Salida 2 4 7 3 3" xfId="47594" xr:uid="{2B6916B9-AA59-4F91-B542-C0D68F474492}"/>
    <cellStyle name="Salida 2 4 7 3_Mes Actual" xfId="47595" xr:uid="{5F751478-C899-47D3-9496-43C65DA1F18A}"/>
    <cellStyle name="Salida 2 4 7 4" xfId="47596" xr:uid="{0CC98114-62C6-4005-BACC-E7B230C9033A}"/>
    <cellStyle name="Salida 2 4 7 4 2" xfId="47597" xr:uid="{B97BB318-8787-496F-99CC-CDBF6679D9A3}"/>
    <cellStyle name="Salida 2 4 7 5" xfId="47598" xr:uid="{58A6339C-CADE-4A19-B375-18459084A883}"/>
    <cellStyle name="Salida 2 4 7 5 2" xfId="47599" xr:uid="{13ED7D63-22CA-4159-BA91-F3C995AAE9E5}"/>
    <cellStyle name="Salida 2 4 7 6" xfId="47600" xr:uid="{01331DC5-F5DB-4841-9CA0-10E2C58752AF}"/>
    <cellStyle name="Salida 2 4 7_Mes Actual" xfId="47601" xr:uid="{1F138C04-2053-445C-A213-DEA1EBFC2576}"/>
    <cellStyle name="Salida 2 4 8" xfId="47602" xr:uid="{DAA15A59-53AA-4D02-8FEF-49B8A678C314}"/>
    <cellStyle name="Salida 2 4 8 2" xfId="47603" xr:uid="{CC17D98F-70CE-475E-9AFD-9B398BDDE9EB}"/>
    <cellStyle name="Salida 2 4 8 2 2" xfId="47604" xr:uid="{3310AE8C-E72B-4076-80C4-E0F31448D58D}"/>
    <cellStyle name="Salida 2 4 8 3" xfId="47605" xr:uid="{FD94D9D7-46C5-499D-BD25-BD443D113655}"/>
    <cellStyle name="Salida 2 4 8_Mes Actual" xfId="47606" xr:uid="{D940A184-178E-488C-8587-74BD3BB532DF}"/>
    <cellStyle name="Salida 2 4 9" xfId="47607" xr:uid="{B9C5A78B-8AC0-4BEC-B49F-30D2838F8F2C}"/>
    <cellStyle name="Salida 2 4 9 2" xfId="47608" xr:uid="{9FD31AA8-7564-4A84-839B-66C427071F70}"/>
    <cellStyle name="Salida 2 4 9 2 2" xfId="47609" xr:uid="{E5DB36C4-BE4F-48DA-9F6D-04F4770E1703}"/>
    <cellStyle name="Salida 2 4 9 3" xfId="47610" xr:uid="{51E08A9B-1F4B-42CA-B66C-B4A962EC6593}"/>
    <cellStyle name="Salida 2 4 9_Mes Actual" xfId="47611" xr:uid="{CFFC3AE9-6197-4D34-9846-F5608A7E9041}"/>
    <cellStyle name="Salida 2 4_Mes Actual" xfId="47612" xr:uid="{0654295D-3642-4D92-8CAE-1F0EA95285F1}"/>
    <cellStyle name="Salida 2 5" xfId="47613" xr:uid="{B0DE9DB5-E119-4C5B-88FC-79377B145224}"/>
    <cellStyle name="Salida 2 5 10" xfId="47614" xr:uid="{942CEA88-E75F-4185-9947-B9C07FD369DC}"/>
    <cellStyle name="Salida 2 5 10 2" xfId="47615" xr:uid="{5704DA45-DF85-4EB7-BA27-58856B794923}"/>
    <cellStyle name="Salida 2 5 11" xfId="47616" xr:uid="{4795DCE3-56C6-44AF-AD2E-5D731DCC4FBB}"/>
    <cellStyle name="Salida 2 5 2" xfId="47617" xr:uid="{E04E00B9-18CE-4C09-A234-27811A74DADD}"/>
    <cellStyle name="Salida 2 5 2 2" xfId="47618" xr:uid="{1BC86918-211D-4972-B04D-6FF83122EAAC}"/>
    <cellStyle name="Salida 2 5 2 2 2" xfId="47619" xr:uid="{44B39890-93A8-49B0-B794-B239FAB8F261}"/>
    <cellStyle name="Salida 2 5 2 2 2 2" xfId="47620" xr:uid="{8F3CCACC-7D38-4151-BE95-15F92DB15C36}"/>
    <cellStyle name="Salida 2 5 2 2 2 2 2" xfId="47621" xr:uid="{76381324-1559-44AB-A8A1-9BCC3A477F2B}"/>
    <cellStyle name="Salida 2 5 2 2 2 2 2 2" xfId="47622" xr:uid="{DBDF9C6C-0D2A-4697-B3A3-B1EC24F7DF3C}"/>
    <cellStyle name="Salida 2 5 2 2 2 2 3" xfId="47623" xr:uid="{554870AA-0A7B-4625-82BA-9A2C19B4FD29}"/>
    <cellStyle name="Salida 2 5 2 2 2 2_Mes Actual" xfId="47624" xr:uid="{541A72A8-8055-4945-8616-A3C767472A53}"/>
    <cellStyle name="Salida 2 5 2 2 2 3" xfId="47625" xr:uid="{9F3AE845-D7AF-44B2-96D8-7EABB9093D60}"/>
    <cellStyle name="Salida 2 5 2 2 2 3 2" xfId="47626" xr:uid="{8572E5E4-57F2-4D1F-A42C-221B6252438E}"/>
    <cellStyle name="Salida 2 5 2 2 2 3 2 2" xfId="47627" xr:uid="{8E6ED491-BDD5-47E2-8489-CABA236390E3}"/>
    <cellStyle name="Salida 2 5 2 2 2 3 3" xfId="47628" xr:uid="{DDF939DA-3D15-4370-9E64-72383AE6DC79}"/>
    <cellStyle name="Salida 2 5 2 2 2 3_Mes Actual" xfId="47629" xr:uid="{0A61466F-9619-4AF9-A43B-7474B2904DD9}"/>
    <cellStyle name="Salida 2 5 2 2 2 4" xfId="47630" xr:uid="{B1A2B90C-1E9E-4104-B8CB-14C167EF2305}"/>
    <cellStyle name="Salida 2 5 2 2 2 4 2" xfId="47631" xr:uid="{A22D84C2-FDE2-421A-A07F-4090030F612E}"/>
    <cellStyle name="Salida 2 5 2 2 2 5" xfId="47632" xr:uid="{3EBCC23D-7CD0-4619-9A93-EC8C33D0E820}"/>
    <cellStyle name="Salida 2 5 2 2 2 5 2" xfId="47633" xr:uid="{0E7AA493-3BDD-4258-9CAD-E60F2B754BDA}"/>
    <cellStyle name="Salida 2 5 2 2 2 6" xfId="47634" xr:uid="{308A116A-21FF-41EA-A62C-346C63131287}"/>
    <cellStyle name="Salida 2 5 2 2 2_Mes Actual" xfId="47635" xr:uid="{1C8A1E08-23F0-4AB9-B807-DA15E20E98D0}"/>
    <cellStyle name="Salida 2 5 2 2 3" xfId="47636" xr:uid="{EE232C5F-89E7-41EC-987F-F6E960FC8751}"/>
    <cellStyle name="Salida 2 5 2 2 3 2" xfId="47637" xr:uid="{FA259F43-58C7-41EA-BC2E-DCF03956F9FF}"/>
    <cellStyle name="Salida 2 5 2 2 3 2 2" xfId="47638" xr:uid="{24B12F2E-6077-4781-A0A5-33563B89E09D}"/>
    <cellStyle name="Salida 2 5 2 2 3 2 2 2" xfId="47639" xr:uid="{804EB1E6-452A-4485-A8B8-8B118CA6824E}"/>
    <cellStyle name="Salida 2 5 2 2 3 2 3" xfId="47640" xr:uid="{4915464A-6867-48C3-8081-0A89D6AEDA34}"/>
    <cellStyle name="Salida 2 5 2 2 3 2_Mes Actual" xfId="47641" xr:uid="{02304BD0-1E9B-49B9-8401-7CCCA87E8CCF}"/>
    <cellStyle name="Salida 2 5 2 2 3 3" xfId="47642" xr:uid="{0DF1270A-6287-429E-AC45-4B22B4822F5F}"/>
    <cellStyle name="Salida 2 5 2 2 3 3 2" xfId="47643" xr:uid="{C107BBB8-DEE1-4668-BD32-DE29AEE1E0EC}"/>
    <cellStyle name="Salida 2 5 2 2 3 3 2 2" xfId="47644" xr:uid="{8139F053-79B5-431A-8BB3-84C14A8E605A}"/>
    <cellStyle name="Salida 2 5 2 2 3 3 3" xfId="47645" xr:uid="{E41A919E-DD02-4E9C-AFE4-A00FB15C043D}"/>
    <cellStyle name="Salida 2 5 2 2 3 3_Mes Actual" xfId="47646" xr:uid="{7F496D5D-B937-41BF-A2FA-CF5CC2679720}"/>
    <cellStyle name="Salida 2 5 2 2 3 4" xfId="47647" xr:uid="{81FD0019-0150-4D18-AA6B-DABF5A35C26F}"/>
    <cellStyle name="Salida 2 5 2 2 3 4 2" xfId="47648" xr:uid="{B075D318-7543-4250-8093-F895ED7029B4}"/>
    <cellStyle name="Salida 2 5 2 2 3 5" xfId="47649" xr:uid="{16708BD3-62C6-44BE-BB72-CB8E8032B1E9}"/>
    <cellStyle name="Salida 2 5 2 2 3 5 2" xfId="47650" xr:uid="{5C621185-A52E-468E-8931-5ACCDC6D7587}"/>
    <cellStyle name="Salida 2 5 2 2 3 6" xfId="47651" xr:uid="{5FD60D98-FFB5-48A2-9596-90DBACB7E46B}"/>
    <cellStyle name="Salida 2 5 2 2 3_Mes Actual" xfId="47652" xr:uid="{C1A30D31-98CC-4E8C-AA2B-F373D23DFA62}"/>
    <cellStyle name="Salida 2 5 2 2 4" xfId="47653" xr:uid="{6D2B2F6A-75D3-402E-89CC-4715FB1D39D6}"/>
    <cellStyle name="Salida 2 5 2 2 4 2" xfId="47654" xr:uid="{C46F0E07-FFF5-45D5-BB2F-8FF200D15AF9}"/>
    <cellStyle name="Salida 2 5 2 2 4 2 2" xfId="47655" xr:uid="{EB67F606-307E-4474-AA5C-E5E46A1AE21C}"/>
    <cellStyle name="Salida 2 5 2 2 4 3" xfId="47656" xr:uid="{63F5EBF2-969A-4538-8667-A60E13340537}"/>
    <cellStyle name="Salida 2 5 2 2 4_Mes Actual" xfId="47657" xr:uid="{AD30303B-485C-4568-9A7B-95B1294E8657}"/>
    <cellStyle name="Salida 2 5 2 2 5" xfId="47658" xr:uid="{20D298B7-DA15-4E8E-91EB-17D16B3A7881}"/>
    <cellStyle name="Salida 2 5 2 2 5 2" xfId="47659" xr:uid="{093F97F3-FB30-42E3-92E2-E871E0DA591D}"/>
    <cellStyle name="Salida 2 5 2 2 5 2 2" xfId="47660" xr:uid="{5B989B87-1212-4983-A578-C6D5C8193967}"/>
    <cellStyle name="Salida 2 5 2 2 5 3" xfId="47661" xr:uid="{C748BDBE-97C4-417E-9974-99EF40E34084}"/>
    <cellStyle name="Salida 2 5 2 2 5_Mes Actual" xfId="47662" xr:uid="{DC707EDA-BBC4-45FC-A064-4AB719691B1A}"/>
    <cellStyle name="Salida 2 5 2 2 6" xfId="47663" xr:uid="{E3D140E6-9889-44F8-A24A-02177389CDBF}"/>
    <cellStyle name="Salida 2 5 2 2 6 2" xfId="47664" xr:uid="{F1E5FDB9-CD72-49CD-AFD5-A4544D033B29}"/>
    <cellStyle name="Salida 2 5 2 2 7" xfId="47665" xr:uid="{F37F47E7-1776-4993-8BC0-DD3CCFE218BB}"/>
    <cellStyle name="Salida 2 5 2 2_Mes Actual" xfId="47666" xr:uid="{51A7E66D-D1A7-41F7-BF40-028D369D1DD2}"/>
    <cellStyle name="Salida 2 5 2 3" xfId="47667" xr:uid="{B83FEA85-75AF-4DE7-9C7E-CCAD5AB3A65A}"/>
    <cellStyle name="Salida 2 5 2 3 2" xfId="47668" xr:uid="{9056F7F5-E141-4921-81EC-E97739ADFC35}"/>
    <cellStyle name="Salida 2 5 2 3 2 2" xfId="47669" xr:uid="{F081CFE9-8E37-414C-AA4E-9613AB20FE4E}"/>
    <cellStyle name="Salida 2 5 2 3 2 2 2" xfId="47670" xr:uid="{8A4E45B9-2475-41DE-BDD6-735B0BCA5E34}"/>
    <cellStyle name="Salida 2 5 2 3 2 3" xfId="47671" xr:uid="{44B0E868-48D4-425F-BE52-75FDDEB2D6E1}"/>
    <cellStyle name="Salida 2 5 2 3 2_Mes Actual" xfId="47672" xr:uid="{1A72C8F1-2617-4DE2-A51B-A120565F94A8}"/>
    <cellStyle name="Salida 2 5 2 3 3" xfId="47673" xr:uid="{9664F353-2B14-4BA8-967E-49C4679EFB66}"/>
    <cellStyle name="Salida 2 5 2 3 3 2" xfId="47674" xr:uid="{D045F40D-35C5-4F26-A41F-38EF945110A9}"/>
    <cellStyle name="Salida 2 5 2 3 3 2 2" xfId="47675" xr:uid="{3CF466A5-F5D2-46B8-85D0-ACAD40990E2F}"/>
    <cellStyle name="Salida 2 5 2 3 3 3" xfId="47676" xr:uid="{4038CA28-BCA0-4B9A-9833-722D42769774}"/>
    <cellStyle name="Salida 2 5 2 3 3_Mes Actual" xfId="47677" xr:uid="{DC232675-E1F8-41B8-A9E5-05A524C003CD}"/>
    <cellStyle name="Salida 2 5 2 3 4" xfId="47678" xr:uid="{3204726E-E2BF-4314-A331-09E921836F93}"/>
    <cellStyle name="Salida 2 5 2 3 4 2" xfId="47679" xr:uid="{68DF1BBC-D4DC-4FA2-8181-85AFDE55ABB5}"/>
    <cellStyle name="Salida 2 5 2 3 5" xfId="47680" xr:uid="{EB57719C-41D4-49A7-BF5B-867BC2D364B0}"/>
    <cellStyle name="Salida 2 5 2 3 5 2" xfId="47681" xr:uid="{49646AEC-AA4A-4119-B37B-B8493891B242}"/>
    <cellStyle name="Salida 2 5 2 3 6" xfId="47682" xr:uid="{3B40DC20-C8BE-416C-8A23-5607843DE8A3}"/>
    <cellStyle name="Salida 2 5 2 3_Mes Actual" xfId="47683" xr:uid="{B89F59F6-5FFA-45E1-95A0-4E7D940D7A0D}"/>
    <cellStyle name="Salida 2 5 2 4" xfId="47684" xr:uid="{2A065D9A-7DB6-4269-8FD6-5B0FC9AE6BF5}"/>
    <cellStyle name="Salida 2 5 2 4 2" xfId="47685" xr:uid="{A4D9937E-2F9E-4B84-B1A4-F6852407DC8C}"/>
    <cellStyle name="Salida 2 5 2 4 2 2" xfId="47686" xr:uid="{494BB497-D2C1-48E6-B3A5-320C43BB78C0}"/>
    <cellStyle name="Salida 2 5 2 4 2 2 2" xfId="47687" xr:uid="{D2F83B81-2430-4A4C-9085-68BF727ABD9B}"/>
    <cellStyle name="Salida 2 5 2 4 2 3" xfId="47688" xr:uid="{9CDC759B-24D0-425B-8230-719BC7069342}"/>
    <cellStyle name="Salida 2 5 2 4 2_Mes Actual" xfId="47689" xr:uid="{AA63B445-C3C5-496E-B644-2FB3A30F130F}"/>
    <cellStyle name="Salida 2 5 2 4 3" xfId="47690" xr:uid="{2F22F1F3-EDB8-41ED-85FF-164552F64034}"/>
    <cellStyle name="Salida 2 5 2 4 3 2" xfId="47691" xr:uid="{152F009E-2D30-49A0-9F90-4D78F19B2FAE}"/>
    <cellStyle name="Salida 2 5 2 4 3 2 2" xfId="47692" xr:uid="{976F6F16-5B39-4BCC-B0BE-807F17D1222D}"/>
    <cellStyle name="Salida 2 5 2 4 3 3" xfId="47693" xr:uid="{F5BBE98E-ED05-4251-B5BF-6698ACD31201}"/>
    <cellStyle name="Salida 2 5 2 4 3_Mes Actual" xfId="47694" xr:uid="{8863D597-8AEB-4D95-BA69-4F6F28ACCE65}"/>
    <cellStyle name="Salida 2 5 2 4 4" xfId="47695" xr:uid="{FC19DAE7-5BF2-44ED-B688-A99E72D52591}"/>
    <cellStyle name="Salida 2 5 2 4 4 2" xfId="47696" xr:uid="{988047AC-ADD6-4D67-A48E-67A5232B2CF9}"/>
    <cellStyle name="Salida 2 5 2 4 5" xfId="47697" xr:uid="{485241AC-0E4D-40B2-9F63-2B81DA2ADD14}"/>
    <cellStyle name="Salida 2 5 2 4 5 2" xfId="47698" xr:uid="{346B177F-365C-4CB1-923D-7C3A5F6D2085}"/>
    <cellStyle name="Salida 2 5 2 4 6" xfId="47699" xr:uid="{D2BBF5B6-0A89-4445-8A74-20EE8C9052DF}"/>
    <cellStyle name="Salida 2 5 2 4_Mes Actual" xfId="47700" xr:uid="{5269DEF1-26A8-4CCC-B55C-AF3037117F64}"/>
    <cellStyle name="Salida 2 5 2 5" xfId="47701" xr:uid="{EA67E777-6058-4F9A-A5C8-AD1EB7474F4D}"/>
    <cellStyle name="Salida 2 5 2 5 2" xfId="47702" xr:uid="{1CDC6C87-E7C6-48C4-AA8C-9C7EECFD9CDC}"/>
    <cellStyle name="Salida 2 5 2 5 2 2" xfId="47703" xr:uid="{4EB8C007-7514-4AD3-8BDB-D4177724DAFF}"/>
    <cellStyle name="Salida 2 5 2 5 3" xfId="47704" xr:uid="{1CD577F9-52EC-47B0-A93E-CD8F97D50760}"/>
    <cellStyle name="Salida 2 5 2 5_Mes Actual" xfId="47705" xr:uid="{233A4067-5C61-41FC-A26E-16E6CF37CEFF}"/>
    <cellStyle name="Salida 2 5 2 6" xfId="47706" xr:uid="{86364D1E-2431-4377-9579-98CD32512EBD}"/>
    <cellStyle name="Salida 2 5 2 6 2" xfId="47707" xr:uid="{36862FD8-0084-4D0A-B506-0A0A15908B7B}"/>
    <cellStyle name="Salida 2 5 2 6 2 2" xfId="47708" xr:uid="{C548633E-C0D3-495B-B0B4-8781928F2F8F}"/>
    <cellStyle name="Salida 2 5 2 6 3" xfId="47709" xr:uid="{5ED48DF3-BBB7-44F3-ACEF-CAA947713707}"/>
    <cellStyle name="Salida 2 5 2 6_Mes Actual" xfId="47710" xr:uid="{D53CBFBE-540B-4537-9205-9C4B3323D60A}"/>
    <cellStyle name="Salida 2 5 2 7" xfId="47711" xr:uid="{47B3A1EA-EC58-4BD9-A9F1-BB97433A42AA}"/>
    <cellStyle name="Salida 2 5 2 7 2" xfId="47712" xr:uid="{F4B82FE1-8209-4653-A087-B8AC149D36EB}"/>
    <cellStyle name="Salida 2 5 2 8" xfId="47713" xr:uid="{FB2BE4D2-C77A-4228-8E1A-83F9035C0AEC}"/>
    <cellStyle name="Salida 2 5 2_Mes Actual" xfId="47714" xr:uid="{AB21A686-CCFB-4977-8131-D96335BBAD50}"/>
    <cellStyle name="Salida 2 5 3" xfId="47715" xr:uid="{0D8BA06B-43B9-46C4-90A8-13A01CC83343}"/>
    <cellStyle name="Salida 2 5 3 2" xfId="47716" xr:uid="{EF476DFB-9CE8-4596-B53A-BC0EB0FF2F05}"/>
    <cellStyle name="Salida 2 5 3 2 2" xfId="47717" xr:uid="{F3E419F7-958F-4D2D-BBE0-795F7A7B47B0}"/>
    <cellStyle name="Salida 2 5 3 2 2 2" xfId="47718" xr:uid="{1EC540C6-E74E-4F35-901E-A88CE62C60AD}"/>
    <cellStyle name="Salida 2 5 3 2 2 2 2" xfId="47719" xr:uid="{8FAE2605-2682-4F44-B6DC-FC86115873C9}"/>
    <cellStyle name="Salida 2 5 3 2 2 2 2 2" xfId="47720" xr:uid="{091D16D1-47D4-4ED1-9063-3C531BDB0552}"/>
    <cellStyle name="Salida 2 5 3 2 2 2 3" xfId="47721" xr:uid="{6D34375B-033E-49B8-A1CD-EF1FA6C92798}"/>
    <cellStyle name="Salida 2 5 3 2 2 2_Mes Actual" xfId="47722" xr:uid="{78CA52E8-A627-419C-A33A-3B2BAE69BA11}"/>
    <cellStyle name="Salida 2 5 3 2 2 3" xfId="47723" xr:uid="{AD847A79-D1FC-498D-84B9-B587F6252389}"/>
    <cellStyle name="Salida 2 5 3 2 2 3 2" xfId="47724" xr:uid="{DEF585AC-9E40-4DEF-B4AF-13C425E6CF40}"/>
    <cellStyle name="Salida 2 5 3 2 2 3 2 2" xfId="47725" xr:uid="{ACB53DD5-2C88-4A63-8AAC-94AED8AA6706}"/>
    <cellStyle name="Salida 2 5 3 2 2 3 3" xfId="47726" xr:uid="{5BEF837C-EF56-4513-ACD6-172CEC28F9E8}"/>
    <cellStyle name="Salida 2 5 3 2 2 3_Mes Actual" xfId="47727" xr:uid="{72BC25AA-EC03-4FCA-9EBE-87ECFA600E18}"/>
    <cellStyle name="Salida 2 5 3 2 2 4" xfId="47728" xr:uid="{E54030C1-6E99-4EF4-A9B3-C09C65A42133}"/>
    <cellStyle name="Salida 2 5 3 2 2 4 2" xfId="47729" xr:uid="{1EB92693-4A45-4D0D-8882-16C81273DEC7}"/>
    <cellStyle name="Salida 2 5 3 2 2 5" xfId="47730" xr:uid="{09FD953E-DB88-486C-B039-ED0EBC18AE4F}"/>
    <cellStyle name="Salida 2 5 3 2 2 5 2" xfId="47731" xr:uid="{F54C70BA-80D2-4055-9ACA-7E87A207838A}"/>
    <cellStyle name="Salida 2 5 3 2 2 6" xfId="47732" xr:uid="{E489FB1D-4782-4610-B298-925A20F3099A}"/>
    <cellStyle name="Salida 2 5 3 2 2_Mes Actual" xfId="47733" xr:uid="{AC0B737D-A4B9-4618-BE1F-2D5D6F484646}"/>
    <cellStyle name="Salida 2 5 3 2 3" xfId="47734" xr:uid="{27D0CB88-79AD-49D1-BF3A-A0D681F221F0}"/>
    <cellStyle name="Salida 2 5 3 2 3 2" xfId="47735" xr:uid="{0768240F-9E41-4341-9DE1-B9B75E2383A2}"/>
    <cellStyle name="Salida 2 5 3 2 3 2 2" xfId="47736" xr:uid="{B4018785-163F-48BC-967D-2E2076962793}"/>
    <cellStyle name="Salida 2 5 3 2 3 2 2 2" xfId="47737" xr:uid="{A0002EF4-EA6C-449A-B7B7-9D8A7693EAC3}"/>
    <cellStyle name="Salida 2 5 3 2 3 2 3" xfId="47738" xr:uid="{8302F7C4-237A-460B-B23C-8A8C2CFBF816}"/>
    <cellStyle name="Salida 2 5 3 2 3 2_Mes Actual" xfId="47739" xr:uid="{0CF6EA2F-C1DE-4078-AA13-6D620279A7CC}"/>
    <cellStyle name="Salida 2 5 3 2 3 3" xfId="47740" xr:uid="{9EA1D962-ED44-4FDD-9122-5C3E8CF1FCFE}"/>
    <cellStyle name="Salida 2 5 3 2 3 3 2" xfId="47741" xr:uid="{4087D87F-650E-44FB-8F9C-9E80722C39EC}"/>
    <cellStyle name="Salida 2 5 3 2 3 3 2 2" xfId="47742" xr:uid="{373B51AB-C356-485C-A7B9-21C7BB566E65}"/>
    <cellStyle name="Salida 2 5 3 2 3 3 3" xfId="47743" xr:uid="{040FF802-AB2B-4810-BB07-B590C4092D51}"/>
    <cellStyle name="Salida 2 5 3 2 3 3_Mes Actual" xfId="47744" xr:uid="{69927625-EAD4-418D-B427-7C5F3EAD11C2}"/>
    <cellStyle name="Salida 2 5 3 2 3 4" xfId="47745" xr:uid="{049450BB-8CBC-4B6F-8169-86B36BCA337A}"/>
    <cellStyle name="Salida 2 5 3 2 3 4 2" xfId="47746" xr:uid="{3C88B52B-11CE-40AA-9B74-28246EADFC4D}"/>
    <cellStyle name="Salida 2 5 3 2 3 5" xfId="47747" xr:uid="{31DF9884-FC9B-4879-9AD2-07B78C36D135}"/>
    <cellStyle name="Salida 2 5 3 2 3 5 2" xfId="47748" xr:uid="{CB6B8B10-8F69-4F4F-8F11-FD4360AB85DE}"/>
    <cellStyle name="Salida 2 5 3 2 3 6" xfId="47749" xr:uid="{8A3AE955-0B6B-487B-8791-5C750BB7C0B9}"/>
    <cellStyle name="Salida 2 5 3 2 3_Mes Actual" xfId="47750" xr:uid="{ECBB4656-F79D-4EDC-866D-6C36683ED734}"/>
    <cellStyle name="Salida 2 5 3 2 4" xfId="47751" xr:uid="{B9952317-5F74-43E6-91FA-D1D138530368}"/>
    <cellStyle name="Salida 2 5 3 2 4 2" xfId="47752" xr:uid="{59D02918-806C-46C4-AE65-65B3CE343A2C}"/>
    <cellStyle name="Salida 2 5 3 2 4 2 2" xfId="47753" xr:uid="{9F96471B-2067-4F9B-8790-7A750EAC392B}"/>
    <cellStyle name="Salida 2 5 3 2 4 3" xfId="47754" xr:uid="{BD011BF2-7BE1-4E23-BA36-3C90000B04E7}"/>
    <cellStyle name="Salida 2 5 3 2 4_Mes Actual" xfId="47755" xr:uid="{9034C116-D1A4-4D01-B217-77C4BDB13B5D}"/>
    <cellStyle name="Salida 2 5 3 2 5" xfId="47756" xr:uid="{891083E7-26A5-4EF5-AD9B-161E10DFCB44}"/>
    <cellStyle name="Salida 2 5 3 2 5 2" xfId="47757" xr:uid="{7C970FB1-4044-41F1-AC2A-4398E9F3ABAF}"/>
    <cellStyle name="Salida 2 5 3 2 5 2 2" xfId="47758" xr:uid="{ACEDA669-8DDF-4BF6-9558-C414538BB91B}"/>
    <cellStyle name="Salida 2 5 3 2 5 3" xfId="47759" xr:uid="{936AE931-C88E-4136-8D72-8B82CD243F93}"/>
    <cellStyle name="Salida 2 5 3 2 5_Mes Actual" xfId="47760" xr:uid="{285534CA-DAB1-458F-8728-82AF9382CE46}"/>
    <cellStyle name="Salida 2 5 3 2 6" xfId="47761" xr:uid="{4FB76464-585F-474E-B115-5495DE4628F9}"/>
    <cellStyle name="Salida 2 5 3 2 6 2" xfId="47762" xr:uid="{6D0DDE5E-520B-4FCA-B297-4FAC3D682076}"/>
    <cellStyle name="Salida 2 5 3 2 7" xfId="47763" xr:uid="{13ABDFD7-9F09-478A-8DE9-5457DBF2A475}"/>
    <cellStyle name="Salida 2 5 3 2_Mes Actual" xfId="47764" xr:uid="{E625997A-3B0A-42C5-9D35-51D64B1EA1CE}"/>
    <cellStyle name="Salida 2 5 3 3" xfId="47765" xr:uid="{D68A8CD0-002F-48FF-8FC7-EA1B7FA8993C}"/>
    <cellStyle name="Salida 2 5 3 3 2" xfId="47766" xr:uid="{BC87779E-A3D3-4D64-A6B0-8AC435695063}"/>
    <cellStyle name="Salida 2 5 3 3 2 2" xfId="47767" xr:uid="{F164F035-C7A2-4A87-96DF-722EC432E00B}"/>
    <cellStyle name="Salida 2 5 3 3 2 2 2" xfId="47768" xr:uid="{8321EF90-EABE-46B5-A87E-C60C33876DCE}"/>
    <cellStyle name="Salida 2 5 3 3 2 3" xfId="47769" xr:uid="{92A492D5-8952-4677-A730-EE913B409C3D}"/>
    <cellStyle name="Salida 2 5 3 3 2_Mes Actual" xfId="47770" xr:uid="{B8B74928-D6C3-40CA-9621-C9FD33245299}"/>
    <cellStyle name="Salida 2 5 3 3 3" xfId="47771" xr:uid="{CEDD85CE-53B7-42E8-BC7B-56223401F2F2}"/>
    <cellStyle name="Salida 2 5 3 3 3 2" xfId="47772" xr:uid="{CB7E9C61-54AD-4038-8E39-FC145657F551}"/>
    <cellStyle name="Salida 2 5 3 3 3 2 2" xfId="47773" xr:uid="{32F67E68-607B-4C6B-A151-CF7E6CD840CF}"/>
    <cellStyle name="Salida 2 5 3 3 3 3" xfId="47774" xr:uid="{70429FFA-CB84-4BB3-A78D-94F72CD697E3}"/>
    <cellStyle name="Salida 2 5 3 3 3_Mes Actual" xfId="47775" xr:uid="{7312183C-87F4-4F84-A22B-3F079FFBC061}"/>
    <cellStyle name="Salida 2 5 3 3 4" xfId="47776" xr:uid="{5C7199A5-F3B0-4E41-AC67-5ED2818DD644}"/>
    <cellStyle name="Salida 2 5 3 3 4 2" xfId="47777" xr:uid="{840A4631-ADDB-4319-9FE1-F00E4627CE61}"/>
    <cellStyle name="Salida 2 5 3 3 5" xfId="47778" xr:uid="{58AE2EFB-2CAB-41BE-AF4F-2F1AC51D4CD1}"/>
    <cellStyle name="Salida 2 5 3 3 5 2" xfId="47779" xr:uid="{091EA5B3-8992-4AF3-9476-38BA189F9829}"/>
    <cellStyle name="Salida 2 5 3 3 6" xfId="47780" xr:uid="{C49CC012-80A9-4E47-A620-FD2C4FFFD493}"/>
    <cellStyle name="Salida 2 5 3 3_Mes Actual" xfId="47781" xr:uid="{7568CF62-CCC2-4016-8CD2-57C2A7564E47}"/>
    <cellStyle name="Salida 2 5 3 4" xfId="47782" xr:uid="{5161A937-D104-4FF5-8CF2-229B454F04BA}"/>
    <cellStyle name="Salida 2 5 3 4 2" xfId="47783" xr:uid="{5CCF5E34-9EAA-4E62-B8AC-BC6C7B9B8113}"/>
    <cellStyle name="Salida 2 5 3 4 2 2" xfId="47784" xr:uid="{97814A86-A335-4C95-83C5-727D55CA776E}"/>
    <cellStyle name="Salida 2 5 3 4 2 2 2" xfId="47785" xr:uid="{979BCB59-E59C-4599-9D0C-6F117A593810}"/>
    <cellStyle name="Salida 2 5 3 4 2 3" xfId="47786" xr:uid="{C7B0FF6B-BF58-4975-8E3C-05DA6FEDF054}"/>
    <cellStyle name="Salida 2 5 3 4 2_Mes Actual" xfId="47787" xr:uid="{AE28B2A1-E80A-4411-AD4F-ED8D21072C7A}"/>
    <cellStyle name="Salida 2 5 3 4 3" xfId="47788" xr:uid="{E8A5F4E1-440A-430C-80A8-233E4E55E188}"/>
    <cellStyle name="Salida 2 5 3 4 3 2" xfId="47789" xr:uid="{3D7458D7-2EE0-4D7B-AFDE-336D087E98F6}"/>
    <cellStyle name="Salida 2 5 3 4 3 2 2" xfId="47790" xr:uid="{82E24E99-C25E-4A8E-8B42-50073C385FC2}"/>
    <cellStyle name="Salida 2 5 3 4 3 3" xfId="47791" xr:uid="{396D46E2-41D8-4B82-B9C7-05A2A4EA5E62}"/>
    <cellStyle name="Salida 2 5 3 4 3_Mes Actual" xfId="47792" xr:uid="{29939B20-86BE-4E1C-9AE7-C39A023889BB}"/>
    <cellStyle name="Salida 2 5 3 4 4" xfId="47793" xr:uid="{2890A4AB-E766-472B-B19C-5B66EA0A298B}"/>
    <cellStyle name="Salida 2 5 3 4 4 2" xfId="47794" xr:uid="{B6758F1D-8E78-411C-AB8E-FBEBF0C0412F}"/>
    <cellStyle name="Salida 2 5 3 4 5" xfId="47795" xr:uid="{9CD71F80-468F-470C-8082-7073B53220CC}"/>
    <cellStyle name="Salida 2 5 3 4 5 2" xfId="47796" xr:uid="{8B875BA1-96B1-4853-98C3-FD23A3CBC31B}"/>
    <cellStyle name="Salida 2 5 3 4 6" xfId="47797" xr:uid="{F9378F19-5E40-4A48-B05C-5C3BD7B689B5}"/>
    <cellStyle name="Salida 2 5 3 4_Mes Actual" xfId="47798" xr:uid="{AA56830A-8901-4169-A637-9CDB87393999}"/>
    <cellStyle name="Salida 2 5 3 5" xfId="47799" xr:uid="{86DF2EC2-5BA0-4DD3-AF57-350CCA341AD8}"/>
    <cellStyle name="Salida 2 5 3 5 2" xfId="47800" xr:uid="{B28350A6-EA01-42B4-9E52-770C98A80C9C}"/>
    <cellStyle name="Salida 2 5 3 5 2 2" xfId="47801" xr:uid="{32F3CCE7-CA08-4F64-8604-FFDFD6E30745}"/>
    <cellStyle name="Salida 2 5 3 5 3" xfId="47802" xr:uid="{0203742A-E562-4C70-BCB1-F84F68D3C69D}"/>
    <cellStyle name="Salida 2 5 3 5_Mes Actual" xfId="47803" xr:uid="{F751F1D1-7AB7-4C7A-B6CA-A0E32C3FD41E}"/>
    <cellStyle name="Salida 2 5 3 6" xfId="47804" xr:uid="{FB7896D9-881F-44F0-82FE-065F92B3AAA9}"/>
    <cellStyle name="Salida 2 5 3 6 2" xfId="47805" xr:uid="{77DF6BEC-52BE-4E55-9D71-348CED48AAB5}"/>
    <cellStyle name="Salida 2 5 3 6 2 2" xfId="47806" xr:uid="{DFA743A4-0C30-4141-9E5F-7AFE64FC17F2}"/>
    <cellStyle name="Salida 2 5 3 6 3" xfId="47807" xr:uid="{4E939044-F8E0-4283-9883-C9EC0BA62D75}"/>
    <cellStyle name="Salida 2 5 3 6_Mes Actual" xfId="47808" xr:uid="{9A1BAE84-2F62-47D0-B8C1-BB1BE24AC58D}"/>
    <cellStyle name="Salida 2 5 3 7" xfId="47809" xr:uid="{B4D44639-9C94-41BF-BFFB-C40D7D57D9C4}"/>
    <cellStyle name="Salida 2 5 3 7 2" xfId="47810" xr:uid="{D3CB0C5C-58BA-496A-AE4F-89D39CE4986F}"/>
    <cellStyle name="Salida 2 5 3 8" xfId="47811" xr:uid="{298AB5BB-A45D-4ED9-B4E1-D167CBFB88C8}"/>
    <cellStyle name="Salida 2 5 3_Mes Actual" xfId="47812" xr:uid="{72B48179-8031-4108-BFE4-DA1BD2E63123}"/>
    <cellStyle name="Salida 2 5 4" xfId="47813" xr:uid="{CACFF35D-7083-4473-8BA1-1755979E121C}"/>
    <cellStyle name="Salida 2 5 4 2" xfId="47814" xr:uid="{0D3A0813-86CA-4C9F-AEAA-A732F597D1B3}"/>
    <cellStyle name="Salida 2 5 4 2 2" xfId="47815" xr:uid="{207D07EB-B996-4B09-8CE8-A1B3316FB109}"/>
    <cellStyle name="Salida 2 5 4 2 2 2" xfId="47816" xr:uid="{82F0E155-EA26-43C3-B844-87C0E52AF207}"/>
    <cellStyle name="Salida 2 5 4 2 2 2 2" xfId="47817" xr:uid="{BF985B60-E7B2-4A33-B894-05D64A908184}"/>
    <cellStyle name="Salida 2 5 4 2 2 3" xfId="47818" xr:uid="{B24B6564-E03B-4686-9FCF-CD3FF67FA69F}"/>
    <cellStyle name="Salida 2 5 4 2 2_Mes Actual" xfId="47819" xr:uid="{E4BA500D-B40B-49F9-B965-D7D88ACB2AC5}"/>
    <cellStyle name="Salida 2 5 4 2 3" xfId="47820" xr:uid="{CE8B4AF0-921F-4FB5-A059-C0F773852D3F}"/>
    <cellStyle name="Salida 2 5 4 2 3 2" xfId="47821" xr:uid="{B4E3D71C-1CC9-409E-9F84-2466E52BFDE2}"/>
    <cellStyle name="Salida 2 5 4 2 3 2 2" xfId="47822" xr:uid="{DD0E0377-0B2C-4C7B-A069-DF5AC7F8959F}"/>
    <cellStyle name="Salida 2 5 4 2 3 3" xfId="47823" xr:uid="{9CD5BCEC-9225-4B42-86DB-753B993A4466}"/>
    <cellStyle name="Salida 2 5 4 2 3_Mes Actual" xfId="47824" xr:uid="{03261C64-DEA1-47E5-A2F0-5A40609A921F}"/>
    <cellStyle name="Salida 2 5 4 2 4" xfId="47825" xr:uid="{4476AA3C-B9EC-48D4-ABBE-EEA436A46AE6}"/>
    <cellStyle name="Salida 2 5 4 2 4 2" xfId="47826" xr:uid="{890FE56D-120F-45EB-AF37-61B9A297D2E2}"/>
    <cellStyle name="Salida 2 5 4 2 5" xfId="47827" xr:uid="{1646CBE9-432E-4A4E-90E2-F246CB4C7406}"/>
    <cellStyle name="Salida 2 5 4 2 5 2" xfId="47828" xr:uid="{3FA1A350-709C-46FA-98BB-66CE025242A1}"/>
    <cellStyle name="Salida 2 5 4 2 6" xfId="47829" xr:uid="{63450C8F-1169-4BE9-A6C0-A40BC01F6E7A}"/>
    <cellStyle name="Salida 2 5 4 2_Mes Actual" xfId="47830" xr:uid="{F55F2863-FB23-4893-9207-F9CD207F94A3}"/>
    <cellStyle name="Salida 2 5 4 3" xfId="47831" xr:uid="{03DFD31A-0C01-45F2-8D1A-CC1E3E12D0E0}"/>
    <cellStyle name="Salida 2 5 4 3 2" xfId="47832" xr:uid="{9F678210-6B8E-4D8D-BA34-79A219248F10}"/>
    <cellStyle name="Salida 2 5 4 3 2 2" xfId="47833" xr:uid="{2AB3CF9A-1C59-45B6-9658-24CB45A6DF5C}"/>
    <cellStyle name="Salida 2 5 4 3 2 2 2" xfId="47834" xr:uid="{A84D958C-8161-4816-BA3E-7EE04A660EB3}"/>
    <cellStyle name="Salida 2 5 4 3 2 3" xfId="47835" xr:uid="{36029DAE-E7EC-431F-8701-6F47D0C7412D}"/>
    <cellStyle name="Salida 2 5 4 3 2_Mes Actual" xfId="47836" xr:uid="{341E50EE-5AFF-433C-AF69-96345E59EA9E}"/>
    <cellStyle name="Salida 2 5 4 3 3" xfId="47837" xr:uid="{97E7B6FF-52AC-434F-94B2-ACA308E6A986}"/>
    <cellStyle name="Salida 2 5 4 3 3 2" xfId="47838" xr:uid="{9597CCA0-D102-4486-99BC-EDD8EBE9C67C}"/>
    <cellStyle name="Salida 2 5 4 3 3 2 2" xfId="47839" xr:uid="{8D3A0CED-A3CD-407E-87E1-A99A0CD1AFCB}"/>
    <cellStyle name="Salida 2 5 4 3 3 3" xfId="47840" xr:uid="{8AF8969A-3CA9-489D-8536-DB894F095798}"/>
    <cellStyle name="Salida 2 5 4 3 3_Mes Actual" xfId="47841" xr:uid="{460559CB-A2D5-47E9-93AA-E3DB95EB4AB9}"/>
    <cellStyle name="Salida 2 5 4 3 4" xfId="47842" xr:uid="{323F1BEC-19DC-4C58-9CD4-55AA63935A07}"/>
    <cellStyle name="Salida 2 5 4 3 4 2" xfId="47843" xr:uid="{9ED3EF2C-3110-4614-8417-169CC7450854}"/>
    <cellStyle name="Salida 2 5 4 3 5" xfId="47844" xr:uid="{54ACB1B5-1784-468C-A4D1-6C74E52F8A68}"/>
    <cellStyle name="Salida 2 5 4 3 5 2" xfId="47845" xr:uid="{A4540FFD-502F-4754-90F3-181C6B90E8D0}"/>
    <cellStyle name="Salida 2 5 4 3 6" xfId="47846" xr:uid="{A937DF06-2A58-4390-89E4-1A3F12D25578}"/>
    <cellStyle name="Salida 2 5 4 3_Mes Actual" xfId="47847" xr:uid="{CDBE8108-68B4-4017-B097-FA230EFF9177}"/>
    <cellStyle name="Salida 2 5 4 4" xfId="47848" xr:uid="{55203D58-CE8A-4B6B-ACB8-C11761F88019}"/>
    <cellStyle name="Salida 2 5 4 4 2" xfId="47849" xr:uid="{67985398-15E5-4CB2-9B7A-18F73D01E553}"/>
    <cellStyle name="Salida 2 5 4 4 2 2" xfId="47850" xr:uid="{026F13A2-4AF2-4943-B13B-965D9037BA7D}"/>
    <cellStyle name="Salida 2 5 4 4 3" xfId="47851" xr:uid="{E405F308-378E-451E-9056-9B833801ED9D}"/>
    <cellStyle name="Salida 2 5 4 4_Mes Actual" xfId="47852" xr:uid="{1591BFA5-1351-4D58-BDD3-D502F8760915}"/>
    <cellStyle name="Salida 2 5 4 5" xfId="47853" xr:uid="{AE1B92B7-8E58-4B85-99DF-185CD58B4C57}"/>
    <cellStyle name="Salida 2 5 4 5 2" xfId="47854" xr:uid="{5520570B-E138-43A5-9865-D351967FF7A9}"/>
    <cellStyle name="Salida 2 5 4 5 2 2" xfId="47855" xr:uid="{6DF44595-79CE-40AD-8988-63D1FAA83E2F}"/>
    <cellStyle name="Salida 2 5 4 5 3" xfId="47856" xr:uid="{633E6607-0518-4C20-B818-5C6C8306F069}"/>
    <cellStyle name="Salida 2 5 4 5_Mes Actual" xfId="47857" xr:uid="{FD6B678C-2AE4-40D6-8EBB-386A5CD441E6}"/>
    <cellStyle name="Salida 2 5 4 6" xfId="47858" xr:uid="{64EC7E6E-F53A-4D40-AD8E-40F3771197D4}"/>
    <cellStyle name="Salida 2 5 4 6 2" xfId="47859" xr:uid="{CC8E5AE3-A973-48A4-BEEA-674799071F63}"/>
    <cellStyle name="Salida 2 5 4 7" xfId="47860" xr:uid="{DFD898F5-B9BC-400B-AE7D-DFFC7F8DD01D}"/>
    <cellStyle name="Salida 2 5 4_Mes Actual" xfId="47861" xr:uid="{781D12C5-77C9-4FB7-9710-E1452EFA86B7}"/>
    <cellStyle name="Salida 2 5 5" xfId="47862" xr:uid="{3072AFE3-DBE4-45D5-9503-664A5BB05095}"/>
    <cellStyle name="Salida 2 5 5 2" xfId="47863" xr:uid="{CCD445B4-F3B6-4FBC-9B33-45D6FF5A77C1}"/>
    <cellStyle name="Salida 2 5 5 2 2" xfId="47864" xr:uid="{826E9F80-A620-46A9-B63A-90923CFFFBA4}"/>
    <cellStyle name="Salida 2 5 5 2 2 2" xfId="47865" xr:uid="{5DFF828F-B0BE-4440-9239-6D7789F8084F}"/>
    <cellStyle name="Salida 2 5 5 2 2 2 2" xfId="47866" xr:uid="{8CB7809A-3F17-4706-B5D2-710F36D7C62B}"/>
    <cellStyle name="Salida 2 5 5 2 2 3" xfId="47867" xr:uid="{F2AB076A-A2BA-41CE-BBAA-FD049FFF829B}"/>
    <cellStyle name="Salida 2 5 5 2 2_Mes Actual" xfId="47868" xr:uid="{FD8A0448-B6F0-434D-944C-5B9453AFA531}"/>
    <cellStyle name="Salida 2 5 5 2 3" xfId="47869" xr:uid="{78A3AAE8-29B1-40BE-867C-7EB78341B9EB}"/>
    <cellStyle name="Salida 2 5 5 2 3 2" xfId="47870" xr:uid="{0FC96A56-99A8-49EE-96F4-A10DBE30A8DD}"/>
    <cellStyle name="Salida 2 5 5 2 3 2 2" xfId="47871" xr:uid="{1B1A4EEB-6047-45F0-86FA-C98A74935412}"/>
    <cellStyle name="Salida 2 5 5 2 3 3" xfId="47872" xr:uid="{F8C731A1-7F0E-40BF-A073-DC6469C10735}"/>
    <cellStyle name="Salida 2 5 5 2 3_Mes Actual" xfId="47873" xr:uid="{20D83A97-7435-46BC-8BF9-19C3E1C6B8FA}"/>
    <cellStyle name="Salida 2 5 5 2 4" xfId="47874" xr:uid="{0768F8C1-AC20-4C42-A971-0D8E3723C23A}"/>
    <cellStyle name="Salida 2 5 5 2 4 2" xfId="47875" xr:uid="{5E124082-41EC-4E95-BF1A-1953DBB6B559}"/>
    <cellStyle name="Salida 2 5 5 2 5" xfId="47876" xr:uid="{3D3E4C6B-0975-4055-A1AD-0B9EA47D89AD}"/>
    <cellStyle name="Salida 2 5 5 2 5 2" xfId="47877" xr:uid="{48B9B2CD-75E3-498C-A77A-39CCA2B81A2E}"/>
    <cellStyle name="Salida 2 5 5 2 6" xfId="47878" xr:uid="{5240D2F6-4536-4C04-B436-E55C92C1B5A5}"/>
    <cellStyle name="Salida 2 5 5 2_Mes Actual" xfId="47879" xr:uid="{FE7B1A90-43BC-4371-AD69-F486E9DCAC35}"/>
    <cellStyle name="Salida 2 5 5 3" xfId="47880" xr:uid="{31F3FE31-F165-4467-917E-DC797C69E205}"/>
    <cellStyle name="Salida 2 5 5 3 2" xfId="47881" xr:uid="{B88ED9AC-3863-4C83-89FF-88CC0BF2BA1F}"/>
    <cellStyle name="Salida 2 5 5 3 2 2" xfId="47882" xr:uid="{18725CC3-2C37-4A89-9C47-9AB478D4ED49}"/>
    <cellStyle name="Salida 2 5 5 3 2 2 2" xfId="47883" xr:uid="{BB860730-549E-4522-A6E2-AD93ADCD05FA}"/>
    <cellStyle name="Salida 2 5 5 3 2 3" xfId="47884" xr:uid="{75D647EC-FCA3-40F2-98B9-08418E915CCC}"/>
    <cellStyle name="Salida 2 5 5 3 2_Mes Actual" xfId="47885" xr:uid="{E1EA8AF2-1FB8-4469-85F1-025D5D4FA386}"/>
    <cellStyle name="Salida 2 5 5 3 3" xfId="47886" xr:uid="{11B30C74-55DD-4554-8CB9-CE4ACAD34F90}"/>
    <cellStyle name="Salida 2 5 5 3 3 2" xfId="47887" xr:uid="{200F337E-B886-48D2-B94D-00DC84D1B9BF}"/>
    <cellStyle name="Salida 2 5 5 3 3 2 2" xfId="47888" xr:uid="{E06213A7-47A5-4639-B20B-56C2B81D2A81}"/>
    <cellStyle name="Salida 2 5 5 3 3 3" xfId="47889" xr:uid="{EF9B3C17-0DA5-4E32-99AF-7C4D9BF900BC}"/>
    <cellStyle name="Salida 2 5 5 3 3_Mes Actual" xfId="47890" xr:uid="{79DF9944-C7E6-4DAC-9050-DCA78977F0BE}"/>
    <cellStyle name="Salida 2 5 5 3 4" xfId="47891" xr:uid="{696678F5-0B42-4332-B3E0-8CA267F4FB1B}"/>
    <cellStyle name="Salida 2 5 5 3 4 2" xfId="47892" xr:uid="{8A3C4554-5439-4705-A761-A3DC41970744}"/>
    <cellStyle name="Salida 2 5 5 3 5" xfId="47893" xr:uid="{B4C4814E-8496-4A0D-89B3-633085DDDB37}"/>
    <cellStyle name="Salida 2 5 5 3 5 2" xfId="47894" xr:uid="{24F0ABEB-68BD-4300-B9D0-A6482389E49A}"/>
    <cellStyle name="Salida 2 5 5 3 6" xfId="47895" xr:uid="{E3FAEE7A-EE80-4711-BB92-B6474F245334}"/>
    <cellStyle name="Salida 2 5 5 3_Mes Actual" xfId="47896" xr:uid="{173AFA08-540F-4DA2-931C-898ABE519A53}"/>
    <cellStyle name="Salida 2 5 5 4" xfId="47897" xr:uid="{749FC8D7-10BE-409B-880F-339AB5967B49}"/>
    <cellStyle name="Salida 2 5 5 4 2" xfId="47898" xr:uid="{B8D60248-CBB1-4205-A1B0-CE3B4A742EE4}"/>
    <cellStyle name="Salida 2 5 5 4 2 2" xfId="47899" xr:uid="{56A99F86-D8F9-42E0-8DF6-2CD7B2B23092}"/>
    <cellStyle name="Salida 2 5 5 4 3" xfId="47900" xr:uid="{1A094C81-C94A-40C3-8043-1025F30B4B3A}"/>
    <cellStyle name="Salida 2 5 5 4_Mes Actual" xfId="47901" xr:uid="{A782472B-7406-45D4-A9FE-124E60FDD756}"/>
    <cellStyle name="Salida 2 5 5 5" xfId="47902" xr:uid="{94279480-B3AE-4B64-807D-CA12879DEE22}"/>
    <cellStyle name="Salida 2 5 5 5 2" xfId="47903" xr:uid="{C4DDDFB1-4B06-4053-B0C1-02DCFD04DEA0}"/>
    <cellStyle name="Salida 2 5 5 5 2 2" xfId="47904" xr:uid="{AACD93A4-F63F-46E5-B01B-25F8B0EA0396}"/>
    <cellStyle name="Salida 2 5 5 5 3" xfId="47905" xr:uid="{33801ED2-6097-4A3A-A13B-9F8D3B829320}"/>
    <cellStyle name="Salida 2 5 5 5_Mes Actual" xfId="47906" xr:uid="{26F6D4E9-735D-4A91-80A0-00651AB8CEAA}"/>
    <cellStyle name="Salida 2 5 5 6" xfId="47907" xr:uid="{2B1BEEE1-192B-42FC-A539-ED0D34A65E80}"/>
    <cellStyle name="Salida 2 5 5 6 2" xfId="47908" xr:uid="{798682C7-BFB9-47F1-948B-6DE51887C559}"/>
    <cellStyle name="Salida 2 5 5 7" xfId="47909" xr:uid="{4325A19F-769F-41D6-9F5E-070B2A227F10}"/>
    <cellStyle name="Salida 2 5 5_Mes Actual" xfId="47910" xr:uid="{E41D8E9D-C034-43EA-A92F-C59EA4C80E7D}"/>
    <cellStyle name="Salida 2 5 6" xfId="47911" xr:uid="{DDCB1FDA-06CA-485F-8E34-597AD0B5DE6A}"/>
    <cellStyle name="Salida 2 5 6 2" xfId="47912" xr:uid="{1AA6F1CC-BCFD-4CF4-9976-1B5E8693410B}"/>
    <cellStyle name="Salida 2 5 6 2 2" xfId="47913" xr:uid="{6BC748D3-6ACD-48BB-AD11-C87465384CFF}"/>
    <cellStyle name="Salida 2 5 6 2 2 2" xfId="47914" xr:uid="{5B05519C-FFDD-4938-8A6A-2159BBF62600}"/>
    <cellStyle name="Salida 2 5 6 2 3" xfId="47915" xr:uid="{012F0CC0-091C-45A9-AAC3-AB978D6BBB6F}"/>
    <cellStyle name="Salida 2 5 6 2_Mes Actual" xfId="47916" xr:uid="{BBF066AA-92BD-4E5E-A0A4-DD12EBBDB65F}"/>
    <cellStyle name="Salida 2 5 6 3" xfId="47917" xr:uid="{793B245F-A668-4CC0-9383-CC48E5035091}"/>
    <cellStyle name="Salida 2 5 6 3 2" xfId="47918" xr:uid="{5B7A9D80-6964-4CEB-8A0A-A3F271041952}"/>
    <cellStyle name="Salida 2 5 6 3 2 2" xfId="47919" xr:uid="{CFEA30EA-D037-4DAE-83F8-DB4C1172C33D}"/>
    <cellStyle name="Salida 2 5 6 3 3" xfId="47920" xr:uid="{3E199B18-B502-453D-AD21-CF842626AD39}"/>
    <cellStyle name="Salida 2 5 6 3_Mes Actual" xfId="47921" xr:uid="{05920C0E-9DDD-4523-AFBF-BC45B2CBDA5D}"/>
    <cellStyle name="Salida 2 5 6 4" xfId="47922" xr:uid="{3B8C339A-04F5-4248-87D2-C58DD543A2B2}"/>
    <cellStyle name="Salida 2 5 6 4 2" xfId="47923" xr:uid="{BAC68AD5-B00A-45D6-971A-3C635CC23408}"/>
    <cellStyle name="Salida 2 5 6 5" xfId="47924" xr:uid="{B5AAEE31-6438-4DEC-B8EF-16CF6FA3483B}"/>
    <cellStyle name="Salida 2 5 6 5 2" xfId="47925" xr:uid="{FD7E2D97-A2EA-4EDF-A633-89649750DF57}"/>
    <cellStyle name="Salida 2 5 6 6" xfId="47926" xr:uid="{FDD3E20E-4100-4F26-BD34-EA2644FE97A0}"/>
    <cellStyle name="Salida 2 5 6_Mes Actual" xfId="47927" xr:uid="{7EDBB32B-C39A-477B-9A0B-3F1458E1835F}"/>
    <cellStyle name="Salida 2 5 7" xfId="47928" xr:uid="{75E3410A-393A-4027-9B92-F109F2CDE3A2}"/>
    <cellStyle name="Salida 2 5 7 2" xfId="47929" xr:uid="{146789E0-876E-413F-A0CC-3D1759C7AF3A}"/>
    <cellStyle name="Salida 2 5 7 2 2" xfId="47930" xr:uid="{C9F450FA-8BA4-4C44-8F4D-85FF5AD31910}"/>
    <cellStyle name="Salida 2 5 7 2 2 2" xfId="47931" xr:uid="{4A71DDBD-AC29-412C-8E5A-85386BAF2254}"/>
    <cellStyle name="Salida 2 5 7 2 3" xfId="47932" xr:uid="{B8818CC8-2C31-4CEF-A52A-9E4C78017730}"/>
    <cellStyle name="Salida 2 5 7 2_Mes Actual" xfId="47933" xr:uid="{8F12211F-AAD0-48BC-9EF7-6C93EBE5ED8A}"/>
    <cellStyle name="Salida 2 5 7 3" xfId="47934" xr:uid="{B878623C-8C73-4FBC-BAF2-B0B4047F489A}"/>
    <cellStyle name="Salida 2 5 7 3 2" xfId="47935" xr:uid="{BE12D8BB-65C3-4481-8FEB-0EAC4E517966}"/>
    <cellStyle name="Salida 2 5 7 3 2 2" xfId="47936" xr:uid="{E6EDB205-8049-4C44-B4EB-EB63E78E40CD}"/>
    <cellStyle name="Salida 2 5 7 3 3" xfId="47937" xr:uid="{65EA8269-BC56-4C19-90EE-C71C1DA40CB1}"/>
    <cellStyle name="Salida 2 5 7 3_Mes Actual" xfId="47938" xr:uid="{5A5855E6-AD40-4A42-A0F0-A28B82EA0774}"/>
    <cellStyle name="Salida 2 5 7 4" xfId="47939" xr:uid="{BDB25B66-05F4-4611-B516-30D4F8EC57C9}"/>
    <cellStyle name="Salida 2 5 7 4 2" xfId="47940" xr:uid="{51DF3852-2B25-49B8-820E-C3FA9A23AFBD}"/>
    <cellStyle name="Salida 2 5 7 5" xfId="47941" xr:uid="{8482618D-E397-44DB-B363-375EE8C7F866}"/>
    <cellStyle name="Salida 2 5 7 5 2" xfId="47942" xr:uid="{C14384C8-362C-4820-81FD-D0219AC726DE}"/>
    <cellStyle name="Salida 2 5 7 6" xfId="47943" xr:uid="{1C129D04-9829-4BD6-91A3-4B11F3735DBF}"/>
    <cellStyle name="Salida 2 5 7_Mes Actual" xfId="47944" xr:uid="{A2CBA7F6-361C-4EA9-B9EC-9E77EB424940}"/>
    <cellStyle name="Salida 2 5 8" xfId="47945" xr:uid="{5E20AA54-B1D1-42F2-A36E-1628BE598655}"/>
    <cellStyle name="Salida 2 5 8 2" xfId="47946" xr:uid="{4018935C-8395-43AD-8EB1-2A6FDB342542}"/>
    <cellStyle name="Salida 2 5 8 2 2" xfId="47947" xr:uid="{BC1E2FE8-551C-4CDE-B170-0AE534977CDF}"/>
    <cellStyle name="Salida 2 5 8 3" xfId="47948" xr:uid="{F86C974D-761F-4334-84F8-D72B1EBB1914}"/>
    <cellStyle name="Salida 2 5 8_Mes Actual" xfId="47949" xr:uid="{27B6EEB0-5292-4100-8261-22FEC4828B4A}"/>
    <cellStyle name="Salida 2 5 9" xfId="47950" xr:uid="{6C1B8EF1-CD5C-482E-99B7-4932D53081EB}"/>
    <cellStyle name="Salida 2 5 9 2" xfId="47951" xr:uid="{01BB140B-5248-42B4-99FB-81D5D7064DEF}"/>
    <cellStyle name="Salida 2 5 9 2 2" xfId="47952" xr:uid="{6CC224F1-829F-4681-B8C8-77DE611175FE}"/>
    <cellStyle name="Salida 2 5 9 3" xfId="47953" xr:uid="{9E5CA95B-26C8-4FB0-BED0-FE197309DE55}"/>
    <cellStyle name="Salida 2 5 9_Mes Actual" xfId="47954" xr:uid="{3531D240-D6CF-496C-9864-6B51F0F58EAD}"/>
    <cellStyle name="Salida 2 5_Mes Actual" xfId="47955" xr:uid="{88CBD08C-764F-435C-8AAF-4825AF8894C9}"/>
    <cellStyle name="Salida 2 6" xfId="47956" xr:uid="{3A39BC90-FD3D-46A4-B145-0BE2D1BFBE16}"/>
    <cellStyle name="Salida 2 6 10" xfId="47957" xr:uid="{BC324E4A-A4D2-4D60-AAFF-E0441920264B}"/>
    <cellStyle name="Salida 2 6 2" xfId="47958" xr:uid="{95B40E92-6A80-4FAE-9BBD-A09DFD8569FA}"/>
    <cellStyle name="Salida 2 6 2 2" xfId="47959" xr:uid="{A46BDB05-08B5-4128-B101-AD2DF966F95F}"/>
    <cellStyle name="Salida 2 6 2 2 2" xfId="47960" xr:uid="{DC4EC2CB-8A8C-4CE3-A024-D8938C5CD1E6}"/>
    <cellStyle name="Salida 2 6 2 2 2 2" xfId="47961" xr:uid="{4BB7AA1E-779A-4F5F-8F9B-45132398E658}"/>
    <cellStyle name="Salida 2 6 2 2 2 2 2" xfId="47962" xr:uid="{F13D9B56-5FC4-4706-9981-74C309CE5D79}"/>
    <cellStyle name="Salida 2 6 2 2 2 2 2 2" xfId="47963" xr:uid="{19C57CC2-53CD-4D8B-9DC5-97FFAFA6D69C}"/>
    <cellStyle name="Salida 2 6 2 2 2 2 3" xfId="47964" xr:uid="{96F877A8-D924-4BD6-A19B-DE1F92CA1F81}"/>
    <cellStyle name="Salida 2 6 2 2 2 2_Mes Actual" xfId="47965" xr:uid="{80B55A69-0F99-490F-A0C1-67A766CF8BC6}"/>
    <cellStyle name="Salida 2 6 2 2 2 3" xfId="47966" xr:uid="{1B099347-CF0E-42F9-884D-19E931E99774}"/>
    <cellStyle name="Salida 2 6 2 2 2 3 2" xfId="47967" xr:uid="{357D639D-CB38-4777-8277-E0B9018BFAA8}"/>
    <cellStyle name="Salida 2 6 2 2 2 3 2 2" xfId="47968" xr:uid="{2A678F5A-6FC0-4C2C-8507-CA81E4C70ADD}"/>
    <cellStyle name="Salida 2 6 2 2 2 3 3" xfId="47969" xr:uid="{B9EEA779-CCA3-4514-AE4A-D615F5A95C1D}"/>
    <cellStyle name="Salida 2 6 2 2 2 3_Mes Actual" xfId="47970" xr:uid="{E65F3FB6-6471-4855-955F-3FB160A433D0}"/>
    <cellStyle name="Salida 2 6 2 2 2 4" xfId="47971" xr:uid="{D4DADF1C-BA0A-4758-9B39-D7FC8A242BD1}"/>
    <cellStyle name="Salida 2 6 2 2 2 4 2" xfId="47972" xr:uid="{9120E393-F671-46FE-A80A-2C33EF8A9949}"/>
    <cellStyle name="Salida 2 6 2 2 2 5" xfId="47973" xr:uid="{57D1C834-5454-4675-8D11-000D7D457929}"/>
    <cellStyle name="Salida 2 6 2 2 2 5 2" xfId="47974" xr:uid="{2C5B899D-E5EC-4C66-BE7F-7A17DF88E403}"/>
    <cellStyle name="Salida 2 6 2 2 2 6" xfId="47975" xr:uid="{BCDCCB52-D193-434B-B459-0102F3C45866}"/>
    <cellStyle name="Salida 2 6 2 2 2_Mes Actual" xfId="47976" xr:uid="{79C6CD68-66E0-4AE1-BC5F-B2366BA30696}"/>
    <cellStyle name="Salida 2 6 2 2 3" xfId="47977" xr:uid="{5B809BA8-C7D7-4A6F-B603-82D1D5AFF5A8}"/>
    <cellStyle name="Salida 2 6 2 2 3 2" xfId="47978" xr:uid="{9ABF16EE-D273-4E45-96B3-5E82CFF08611}"/>
    <cellStyle name="Salida 2 6 2 2 3 2 2" xfId="47979" xr:uid="{D5F9F436-3DB9-4A9F-9C6E-B9E1BDE3FF98}"/>
    <cellStyle name="Salida 2 6 2 2 3 2 2 2" xfId="47980" xr:uid="{BA645282-E14F-4C38-A6F7-C171BD1C3707}"/>
    <cellStyle name="Salida 2 6 2 2 3 2 3" xfId="47981" xr:uid="{9F9831A2-60E5-4382-856A-2BDB0D583F20}"/>
    <cellStyle name="Salida 2 6 2 2 3 2_Mes Actual" xfId="47982" xr:uid="{79608952-1055-423C-BB32-440C250A7A11}"/>
    <cellStyle name="Salida 2 6 2 2 3 3" xfId="47983" xr:uid="{91DC2CD3-C187-4FB4-BD7A-8949822701EE}"/>
    <cellStyle name="Salida 2 6 2 2 3 3 2" xfId="47984" xr:uid="{CBF2D222-82E0-4358-8EF5-B860571BF26B}"/>
    <cellStyle name="Salida 2 6 2 2 3 3 2 2" xfId="47985" xr:uid="{23CA9B5D-69AF-41A9-88EB-E115BCA4111B}"/>
    <cellStyle name="Salida 2 6 2 2 3 3 3" xfId="47986" xr:uid="{AAF1451B-7030-46EE-9480-D8752B0021C0}"/>
    <cellStyle name="Salida 2 6 2 2 3 3_Mes Actual" xfId="47987" xr:uid="{C4AA1301-57A0-4963-8623-BC212B293FE5}"/>
    <cellStyle name="Salida 2 6 2 2 3 4" xfId="47988" xr:uid="{6A6055F1-A2F1-4B97-B973-E8DDC0965F73}"/>
    <cellStyle name="Salida 2 6 2 2 3 4 2" xfId="47989" xr:uid="{D4B7D672-3CA6-482E-B586-7647E5F457B1}"/>
    <cellStyle name="Salida 2 6 2 2 3 5" xfId="47990" xr:uid="{AD6A01DD-0482-4C6C-A92C-05BFB449814A}"/>
    <cellStyle name="Salida 2 6 2 2 3 5 2" xfId="47991" xr:uid="{ACBC7AC0-5658-4AAD-805F-8430ECD4F475}"/>
    <cellStyle name="Salida 2 6 2 2 3 6" xfId="47992" xr:uid="{BCD1A6B0-EEC8-46E8-9C88-7FAE3523209A}"/>
    <cellStyle name="Salida 2 6 2 2 3_Mes Actual" xfId="47993" xr:uid="{C34B0BA5-D6CA-4436-9295-91D534976A30}"/>
    <cellStyle name="Salida 2 6 2 2 4" xfId="47994" xr:uid="{684DA833-50A2-45EF-96AA-458EB593E24E}"/>
    <cellStyle name="Salida 2 6 2 2 4 2" xfId="47995" xr:uid="{69893F34-74ED-411D-A24D-77E814ED5744}"/>
    <cellStyle name="Salida 2 6 2 2 4 2 2" xfId="47996" xr:uid="{131D06EB-57B9-4842-90FB-5C0050BD0771}"/>
    <cellStyle name="Salida 2 6 2 2 4 3" xfId="47997" xr:uid="{C1F7A614-676B-46F6-B786-A1522D94966B}"/>
    <cellStyle name="Salida 2 6 2 2 4_Mes Actual" xfId="47998" xr:uid="{61E2ED9E-D90D-4DE7-82B7-64A79B413661}"/>
    <cellStyle name="Salida 2 6 2 2 5" xfId="47999" xr:uid="{30A3236A-1E59-4BF5-8C0B-19838CCD06F2}"/>
    <cellStyle name="Salida 2 6 2 2 5 2" xfId="48000" xr:uid="{A1CA3B03-506A-41C3-8F75-2BBB4F0FE8D5}"/>
    <cellStyle name="Salida 2 6 2 2 5 2 2" xfId="48001" xr:uid="{FB5C1825-ED4A-4A7A-A813-B46712AB1E52}"/>
    <cellStyle name="Salida 2 6 2 2 5 3" xfId="48002" xr:uid="{3D5ECF36-DF6F-40EC-AF31-4CC94E68D22C}"/>
    <cellStyle name="Salida 2 6 2 2 5_Mes Actual" xfId="48003" xr:uid="{A0C51007-1B3D-4581-9D76-211BD285A0F2}"/>
    <cellStyle name="Salida 2 6 2 2 6" xfId="48004" xr:uid="{30747E9F-34A8-4FFE-9A45-248BF85C795D}"/>
    <cellStyle name="Salida 2 6 2 2 6 2" xfId="48005" xr:uid="{6F464CD9-776E-452C-8983-54771BA480B4}"/>
    <cellStyle name="Salida 2 6 2 2 7" xfId="48006" xr:uid="{10836C97-710B-4A1E-9BFF-C7037A8E8932}"/>
    <cellStyle name="Salida 2 6 2 2_Mes Actual" xfId="48007" xr:uid="{D46053D5-AAEA-4803-8794-A7FCC3B53395}"/>
    <cellStyle name="Salida 2 6 2 3" xfId="48008" xr:uid="{5636AB84-6077-4AEB-BA16-ACEA561F7FD7}"/>
    <cellStyle name="Salida 2 6 2 3 2" xfId="48009" xr:uid="{995F5AAF-092A-420C-B6AE-E18773294A4E}"/>
    <cellStyle name="Salida 2 6 2 3 2 2" xfId="48010" xr:uid="{9BAA11A7-67C8-47E0-8865-2DF328739A13}"/>
    <cellStyle name="Salida 2 6 2 3 2 2 2" xfId="48011" xr:uid="{602C4401-9538-4848-8615-DEB6152F59F8}"/>
    <cellStyle name="Salida 2 6 2 3 2 3" xfId="48012" xr:uid="{BB83A30A-10FB-4DF3-B726-4D2BC101D262}"/>
    <cellStyle name="Salida 2 6 2 3 2_Mes Actual" xfId="48013" xr:uid="{97F8C1BE-1E0F-4BEF-B218-D7CB58C3B401}"/>
    <cellStyle name="Salida 2 6 2 3 3" xfId="48014" xr:uid="{52D80577-5D4C-4FF1-9EF7-918812200AC9}"/>
    <cellStyle name="Salida 2 6 2 3 3 2" xfId="48015" xr:uid="{70782F0D-6F3E-468D-9FD1-2D967D9F5163}"/>
    <cellStyle name="Salida 2 6 2 3 3 2 2" xfId="48016" xr:uid="{3F114947-CE10-4CC1-B596-783987BFA70D}"/>
    <cellStyle name="Salida 2 6 2 3 3 3" xfId="48017" xr:uid="{295E4F83-89D1-4D70-8555-61C049A6DFD2}"/>
    <cellStyle name="Salida 2 6 2 3 3_Mes Actual" xfId="48018" xr:uid="{7E600AAE-57F5-490A-BF4C-0AE240FAB0E9}"/>
    <cellStyle name="Salida 2 6 2 3 4" xfId="48019" xr:uid="{B5B2CA11-1036-42B5-BA2D-5DAE3741B9AE}"/>
    <cellStyle name="Salida 2 6 2 3 4 2" xfId="48020" xr:uid="{D4AB399E-06D3-4E00-AF71-829DFC8F0C6C}"/>
    <cellStyle name="Salida 2 6 2 3 5" xfId="48021" xr:uid="{DA70A04C-41B9-4E1F-BD61-E5B7F9AE5861}"/>
    <cellStyle name="Salida 2 6 2 3 5 2" xfId="48022" xr:uid="{7B5F45D4-8616-4562-BE19-4C2B0AC3153A}"/>
    <cellStyle name="Salida 2 6 2 3 6" xfId="48023" xr:uid="{F3894EFE-7C3C-45F4-A003-1C655C8E83E0}"/>
    <cellStyle name="Salida 2 6 2 3_Mes Actual" xfId="48024" xr:uid="{662182E0-8582-47BF-BA62-2FD4D3C9B89A}"/>
    <cellStyle name="Salida 2 6 2 4" xfId="48025" xr:uid="{92A20645-2E51-44E0-8E0E-CC3CD333F63A}"/>
    <cellStyle name="Salida 2 6 2 4 2" xfId="48026" xr:uid="{C66894F0-8BEB-496D-ABD7-5085AC6593C3}"/>
    <cellStyle name="Salida 2 6 2 4 2 2" xfId="48027" xr:uid="{B9DD15A6-C50E-430D-8A34-50C226505492}"/>
    <cellStyle name="Salida 2 6 2 4 2 2 2" xfId="48028" xr:uid="{DB433942-D442-4C4F-8930-10753FC3E48A}"/>
    <cellStyle name="Salida 2 6 2 4 2 3" xfId="48029" xr:uid="{5C902EFC-8017-4A63-8E90-F2EF72CBA9EB}"/>
    <cellStyle name="Salida 2 6 2 4 2_Mes Actual" xfId="48030" xr:uid="{ACDE0CCF-671F-4E5D-B306-D643F459D3B1}"/>
    <cellStyle name="Salida 2 6 2 4 3" xfId="48031" xr:uid="{5408F729-4FD1-4E66-9B21-CAB691D39F26}"/>
    <cellStyle name="Salida 2 6 2 4 3 2" xfId="48032" xr:uid="{4CA35BDE-B5C5-4015-AA40-DA71B662E773}"/>
    <cellStyle name="Salida 2 6 2 4 3 2 2" xfId="48033" xr:uid="{68F93678-F48C-4F1A-A2E2-22986EDFD759}"/>
    <cellStyle name="Salida 2 6 2 4 3 3" xfId="48034" xr:uid="{78366E3E-C047-4A3D-9550-F9A1BB581DDD}"/>
    <cellStyle name="Salida 2 6 2 4 3_Mes Actual" xfId="48035" xr:uid="{2D68ED8C-6E58-4620-8924-F7356C2684A2}"/>
    <cellStyle name="Salida 2 6 2 4 4" xfId="48036" xr:uid="{9129D65F-53AC-48EB-84B6-7235BE750245}"/>
    <cellStyle name="Salida 2 6 2 4 4 2" xfId="48037" xr:uid="{B540EF65-B8A9-4907-887D-8232AAAF062E}"/>
    <cellStyle name="Salida 2 6 2 4 5" xfId="48038" xr:uid="{85B4316A-F9D2-4369-B4E5-B0F6F6075472}"/>
    <cellStyle name="Salida 2 6 2 4 5 2" xfId="48039" xr:uid="{95B1F519-5D3D-4954-ABDD-54ACC79879A1}"/>
    <cellStyle name="Salida 2 6 2 4 6" xfId="48040" xr:uid="{610FFCE9-21D7-4556-BED3-EAE1E4FC732C}"/>
    <cellStyle name="Salida 2 6 2 4_Mes Actual" xfId="48041" xr:uid="{5C71EA36-2918-4384-A380-0D324FA40D96}"/>
    <cellStyle name="Salida 2 6 2 5" xfId="48042" xr:uid="{1B4B0F9E-E42D-4496-86E4-5EDFDAD16A89}"/>
    <cellStyle name="Salida 2 6 2 5 2" xfId="48043" xr:uid="{3F0B283B-3BFD-4ABF-8B91-2FEEE6CC2B47}"/>
    <cellStyle name="Salida 2 6 2 5 2 2" xfId="48044" xr:uid="{331E1A19-1E47-4B21-A10D-D7896635039F}"/>
    <cellStyle name="Salida 2 6 2 5 3" xfId="48045" xr:uid="{12ACBCD5-6F5B-47EC-AA00-E9B2A02E31A8}"/>
    <cellStyle name="Salida 2 6 2 5_Mes Actual" xfId="48046" xr:uid="{CF742294-8AA4-4A54-B9BA-998098B6D697}"/>
    <cellStyle name="Salida 2 6 2 6" xfId="48047" xr:uid="{A6D03E82-B436-4B0C-8E68-9E5713F83CF3}"/>
    <cellStyle name="Salida 2 6 2 6 2" xfId="48048" xr:uid="{323E7B7C-67A4-4F81-B90B-196D0E0662C5}"/>
    <cellStyle name="Salida 2 6 2 6 2 2" xfId="48049" xr:uid="{83A3BE76-647E-44CF-8DF5-A506B7EA1D02}"/>
    <cellStyle name="Salida 2 6 2 6 3" xfId="48050" xr:uid="{0BB30F03-80F5-491E-80B5-525C4FE1CCDA}"/>
    <cellStyle name="Salida 2 6 2 6_Mes Actual" xfId="48051" xr:uid="{D4D0A4FC-32AB-4BB6-A75F-2D7D2D744E90}"/>
    <cellStyle name="Salida 2 6 2 7" xfId="48052" xr:uid="{B7370A3F-92BA-4CE4-A786-F3747739AF8D}"/>
    <cellStyle name="Salida 2 6 2 7 2" xfId="48053" xr:uid="{319EF0FB-8D8E-4932-BCB3-3F7FE80E75D9}"/>
    <cellStyle name="Salida 2 6 2 8" xfId="48054" xr:uid="{50D9F3C1-E757-448E-8816-0BCBB9EAD517}"/>
    <cellStyle name="Salida 2 6 2_Mes Actual" xfId="48055" xr:uid="{4C173461-75B0-43EC-A768-E2AE41573230}"/>
    <cellStyle name="Salida 2 6 3" xfId="48056" xr:uid="{8568D159-09C9-4EA3-A6F7-1E4183C647EB}"/>
    <cellStyle name="Salida 2 6 3 2" xfId="48057" xr:uid="{CD642571-3FDE-4863-95D7-8D47D6478C0F}"/>
    <cellStyle name="Salida 2 6 3 2 2" xfId="48058" xr:uid="{55690CD4-727B-4C32-9374-0F818D3ED516}"/>
    <cellStyle name="Salida 2 6 3 2 2 2" xfId="48059" xr:uid="{3BE3E160-CE10-4A31-AC9C-40BB20D884BC}"/>
    <cellStyle name="Salida 2 6 3 2 2 2 2" xfId="48060" xr:uid="{AE33D539-3308-4284-954D-0E1A24DE7292}"/>
    <cellStyle name="Salida 2 6 3 2 2 3" xfId="48061" xr:uid="{8E04BA64-5517-4F1D-887B-844500741215}"/>
    <cellStyle name="Salida 2 6 3 2 2_Mes Actual" xfId="48062" xr:uid="{4E99F105-A1CB-423F-BF7D-D4D3A169A6BD}"/>
    <cellStyle name="Salida 2 6 3 2 3" xfId="48063" xr:uid="{2B490785-5F50-4A7A-9DFB-ED9066078A2B}"/>
    <cellStyle name="Salida 2 6 3 2 3 2" xfId="48064" xr:uid="{5BA1EBE8-1125-4CE9-9AA9-9D0091CF9369}"/>
    <cellStyle name="Salida 2 6 3 2 3 2 2" xfId="48065" xr:uid="{E92C5433-93DE-4335-922E-134D082411B6}"/>
    <cellStyle name="Salida 2 6 3 2 3 3" xfId="48066" xr:uid="{F208DD07-67A2-487A-A966-81E479CE415C}"/>
    <cellStyle name="Salida 2 6 3 2 3_Mes Actual" xfId="48067" xr:uid="{2B858867-002A-4F64-887C-BF6873514933}"/>
    <cellStyle name="Salida 2 6 3 2 4" xfId="48068" xr:uid="{4B9BADC9-BAFF-40EB-97EF-5A6CE0EFC15F}"/>
    <cellStyle name="Salida 2 6 3 2 4 2" xfId="48069" xr:uid="{5FB59B29-C254-44C6-87AA-B1140E53A4B1}"/>
    <cellStyle name="Salida 2 6 3 2 5" xfId="48070" xr:uid="{03D46587-0B5D-4F31-BEC2-EEC4642A5196}"/>
    <cellStyle name="Salida 2 6 3 2 5 2" xfId="48071" xr:uid="{CD150E11-17B8-4F54-B101-E6CFC8C5917B}"/>
    <cellStyle name="Salida 2 6 3 2 6" xfId="48072" xr:uid="{CE38691F-4602-4247-A39F-3A34AC3C74FA}"/>
    <cellStyle name="Salida 2 6 3 2_Mes Actual" xfId="48073" xr:uid="{83883049-4F21-40F7-B883-5E52E0973149}"/>
    <cellStyle name="Salida 2 6 3 3" xfId="48074" xr:uid="{4C86C6E3-7F27-4C4B-BD84-AC4A239C0EE1}"/>
    <cellStyle name="Salida 2 6 3 3 2" xfId="48075" xr:uid="{D6BEF0D0-8D8F-4B59-99A7-FE443472FC65}"/>
    <cellStyle name="Salida 2 6 3 3 2 2" xfId="48076" xr:uid="{D3156B05-850B-4A48-BCB2-ED952F7AFEDE}"/>
    <cellStyle name="Salida 2 6 3 3 2 2 2" xfId="48077" xr:uid="{7ABB7B9C-689B-476D-8DE0-9A4F03AEFE53}"/>
    <cellStyle name="Salida 2 6 3 3 2 3" xfId="48078" xr:uid="{C1705718-5DF2-4861-8958-6589BAB29C4A}"/>
    <cellStyle name="Salida 2 6 3 3 2_Mes Actual" xfId="48079" xr:uid="{521D7481-C075-43FE-A329-AF17BD0D7759}"/>
    <cellStyle name="Salida 2 6 3 3 3" xfId="48080" xr:uid="{43A095FA-59A5-4D52-9154-AC6167CEAFF2}"/>
    <cellStyle name="Salida 2 6 3 3 3 2" xfId="48081" xr:uid="{9A53B07A-1D89-4723-926C-37C5FA9C1BF2}"/>
    <cellStyle name="Salida 2 6 3 3 3 2 2" xfId="48082" xr:uid="{6EC8DC4C-3CAD-411D-B93A-8B8EC0321AD2}"/>
    <cellStyle name="Salida 2 6 3 3 3 3" xfId="48083" xr:uid="{9312BA95-45B9-44B0-977C-CB0BF84F4404}"/>
    <cellStyle name="Salida 2 6 3 3 3_Mes Actual" xfId="48084" xr:uid="{5B5D3A8B-71E2-4B3F-98E9-0B36F099F9DB}"/>
    <cellStyle name="Salida 2 6 3 3 4" xfId="48085" xr:uid="{B51E30B9-503A-4A6B-BF1D-64374C8FDBF7}"/>
    <cellStyle name="Salida 2 6 3 3 4 2" xfId="48086" xr:uid="{4EB6A012-179C-4EFA-B2B6-4C079ED17442}"/>
    <cellStyle name="Salida 2 6 3 3 5" xfId="48087" xr:uid="{28FE44EB-DD29-490E-8B0E-2833634C9A41}"/>
    <cellStyle name="Salida 2 6 3 3 5 2" xfId="48088" xr:uid="{6D77BBFF-A590-4821-AA00-51165D0C77BF}"/>
    <cellStyle name="Salida 2 6 3 3 6" xfId="48089" xr:uid="{69C4BFB0-888A-486B-9B86-D6973A96F31A}"/>
    <cellStyle name="Salida 2 6 3 3_Mes Actual" xfId="48090" xr:uid="{41F8043F-351C-485D-B415-E3D3D2D3EF01}"/>
    <cellStyle name="Salida 2 6 3 4" xfId="48091" xr:uid="{06631989-39D8-46CB-AA86-8EEF01B0B20C}"/>
    <cellStyle name="Salida 2 6 3 4 2" xfId="48092" xr:uid="{B11AD8ED-1B0C-4DB4-A0FE-EB1522B72001}"/>
    <cellStyle name="Salida 2 6 3 4 2 2" xfId="48093" xr:uid="{FFFE505F-104D-4964-91D6-C565A3503546}"/>
    <cellStyle name="Salida 2 6 3 4 3" xfId="48094" xr:uid="{97E3A9B4-90AD-4D87-A201-777E27D1D60C}"/>
    <cellStyle name="Salida 2 6 3 4_Mes Actual" xfId="48095" xr:uid="{7F6AE94B-C64F-4389-AE75-DE96CE25E48F}"/>
    <cellStyle name="Salida 2 6 3 5" xfId="48096" xr:uid="{DACBCA8E-A2F3-46E5-8FF5-D1A00CE5F495}"/>
    <cellStyle name="Salida 2 6 3 5 2" xfId="48097" xr:uid="{BF27D60B-F9EA-47A1-8EC8-7DC7B18B39A4}"/>
    <cellStyle name="Salida 2 6 3 5 2 2" xfId="48098" xr:uid="{42A89F23-6128-43E1-B508-B3D7BD146D47}"/>
    <cellStyle name="Salida 2 6 3 5 3" xfId="48099" xr:uid="{25411686-A7FB-4C33-BB6A-E7303CAC64E4}"/>
    <cellStyle name="Salida 2 6 3 5_Mes Actual" xfId="48100" xr:uid="{CDB35BC7-BDC7-410A-A6C3-3E74A00500C6}"/>
    <cellStyle name="Salida 2 6 3 6" xfId="48101" xr:uid="{64A35C40-58FC-49EB-86BF-19F32DEC8405}"/>
    <cellStyle name="Salida 2 6 3 6 2" xfId="48102" xr:uid="{C6267627-B18F-4664-A42A-58EB8BE1F28A}"/>
    <cellStyle name="Salida 2 6 3 7" xfId="48103" xr:uid="{DF5D298F-D0F5-4B1A-BBEE-EF157A7F1AB2}"/>
    <cellStyle name="Salida 2 6 3_Mes Actual" xfId="48104" xr:uid="{0EAAA909-BE6F-4777-AC94-7ECA555AB7B9}"/>
    <cellStyle name="Salida 2 6 4" xfId="48105" xr:uid="{8627FF6A-C7E5-42C5-8601-20833FA80F09}"/>
    <cellStyle name="Salida 2 6 4 2" xfId="48106" xr:uid="{48DB0E5D-74EA-44FA-9F5F-09B10A3A0E53}"/>
    <cellStyle name="Salida 2 6 4 2 2" xfId="48107" xr:uid="{BB382CDE-5930-41D4-9D21-9CB485E9A2B7}"/>
    <cellStyle name="Salida 2 6 4 2 2 2" xfId="48108" xr:uid="{C4D2C41D-8389-444A-BC56-283FA0CD6295}"/>
    <cellStyle name="Salida 2 6 4 2 2 2 2" xfId="48109" xr:uid="{6D236420-A30D-490F-B513-E210D2F2064C}"/>
    <cellStyle name="Salida 2 6 4 2 2 3" xfId="48110" xr:uid="{4F8AEBEA-53D3-4F7B-A389-367BCF796271}"/>
    <cellStyle name="Salida 2 6 4 2 2_Mes Actual" xfId="48111" xr:uid="{A9506D86-8AC4-46FB-A203-426BDDAB2C48}"/>
    <cellStyle name="Salida 2 6 4 2 3" xfId="48112" xr:uid="{758EB098-DDDC-4484-A8A2-ED61A3C069DB}"/>
    <cellStyle name="Salida 2 6 4 2 3 2" xfId="48113" xr:uid="{5745D5D1-710D-4FDF-B25C-80FBE8042DDC}"/>
    <cellStyle name="Salida 2 6 4 2 3 2 2" xfId="48114" xr:uid="{9A1590B7-F257-4DBF-957F-E88B71EA0715}"/>
    <cellStyle name="Salida 2 6 4 2 3 3" xfId="48115" xr:uid="{2838209C-AC2F-4F01-B2F1-F13B0D7BACFE}"/>
    <cellStyle name="Salida 2 6 4 2 3_Mes Actual" xfId="48116" xr:uid="{ED65CA32-C65D-4F05-86C7-C404A218DCFC}"/>
    <cellStyle name="Salida 2 6 4 2 4" xfId="48117" xr:uid="{1CFDF7FF-B138-4D4F-A11A-649A04AB5557}"/>
    <cellStyle name="Salida 2 6 4 2 4 2" xfId="48118" xr:uid="{D998EA0C-3D57-416A-8A50-EF8236165664}"/>
    <cellStyle name="Salida 2 6 4 2 5" xfId="48119" xr:uid="{BD637A0B-AD3E-4A56-9BE2-46BDC1F9018E}"/>
    <cellStyle name="Salida 2 6 4 2 5 2" xfId="48120" xr:uid="{2DE4931B-E5E7-4B69-A1A2-37C0031D91F7}"/>
    <cellStyle name="Salida 2 6 4 2 6" xfId="48121" xr:uid="{C727F423-879E-422D-8EC7-8196C16C8E0B}"/>
    <cellStyle name="Salida 2 6 4 2_Mes Actual" xfId="48122" xr:uid="{F07E3A81-23F7-4689-82C5-FA5BB3AE55D7}"/>
    <cellStyle name="Salida 2 6 4 3" xfId="48123" xr:uid="{8909B03C-D5E6-44E0-8035-8BE03D2CDE09}"/>
    <cellStyle name="Salida 2 6 4 3 2" xfId="48124" xr:uid="{3934677B-D453-4FA2-ABCE-A5E5021B107D}"/>
    <cellStyle name="Salida 2 6 4 3 2 2" xfId="48125" xr:uid="{5923A660-8DED-407D-BA26-15AAB43C7460}"/>
    <cellStyle name="Salida 2 6 4 3 2 2 2" xfId="48126" xr:uid="{2612C8E3-5785-4006-8D22-E2994E218691}"/>
    <cellStyle name="Salida 2 6 4 3 2 3" xfId="48127" xr:uid="{B78F34AE-3002-46A7-9FD4-A451A4D9B072}"/>
    <cellStyle name="Salida 2 6 4 3 2_Mes Actual" xfId="48128" xr:uid="{F8F8F3E4-9B41-486C-8F69-181F42192B6D}"/>
    <cellStyle name="Salida 2 6 4 3 3" xfId="48129" xr:uid="{26250D6F-62EE-4E8A-B2A4-F9AE32A9E304}"/>
    <cellStyle name="Salida 2 6 4 3 3 2" xfId="48130" xr:uid="{F219FE67-F4A9-46BB-985C-10E2E892A854}"/>
    <cellStyle name="Salida 2 6 4 3 3 2 2" xfId="48131" xr:uid="{B6CEF41A-1873-41FC-8973-9DFD8D05552D}"/>
    <cellStyle name="Salida 2 6 4 3 3 3" xfId="48132" xr:uid="{2E1C2630-5324-4276-8939-FF7A82EBC975}"/>
    <cellStyle name="Salida 2 6 4 3 3_Mes Actual" xfId="48133" xr:uid="{00528E07-E35E-484B-A3E3-14CA164D6442}"/>
    <cellStyle name="Salida 2 6 4 3 4" xfId="48134" xr:uid="{5BD05F75-3F80-4A98-BC96-25BA25433A83}"/>
    <cellStyle name="Salida 2 6 4 3 4 2" xfId="48135" xr:uid="{4F4C05E7-8FC4-4AB2-808A-51000944A25F}"/>
    <cellStyle name="Salida 2 6 4 3 5" xfId="48136" xr:uid="{36B68C0A-E97F-441D-AF1F-93FF12D96F49}"/>
    <cellStyle name="Salida 2 6 4 3 5 2" xfId="48137" xr:uid="{2B054AE7-A352-4C56-9132-B41157C6B506}"/>
    <cellStyle name="Salida 2 6 4 3 6" xfId="48138" xr:uid="{76831067-8942-43FE-8119-5877D139BC09}"/>
    <cellStyle name="Salida 2 6 4 3_Mes Actual" xfId="48139" xr:uid="{0B927070-3B83-4D2C-B357-A05FEE5A9C33}"/>
    <cellStyle name="Salida 2 6 4 4" xfId="48140" xr:uid="{40B5E951-65F1-4FCD-BA81-988E16AD4D32}"/>
    <cellStyle name="Salida 2 6 4 4 2" xfId="48141" xr:uid="{143778FB-E041-48A5-AD9F-91FB017FABA4}"/>
    <cellStyle name="Salida 2 6 4 4 2 2" xfId="48142" xr:uid="{F1BFEA4B-86F8-476A-95F8-0E815F030D66}"/>
    <cellStyle name="Salida 2 6 4 4 3" xfId="48143" xr:uid="{5059D461-B9BD-438D-9EC7-C42F9C6E1905}"/>
    <cellStyle name="Salida 2 6 4 4_Mes Actual" xfId="48144" xr:uid="{DDC30A30-FCF6-49A7-9095-F552D9309C82}"/>
    <cellStyle name="Salida 2 6 4 5" xfId="48145" xr:uid="{87CEAB34-D33D-41A9-8FCA-24F9FD21CA06}"/>
    <cellStyle name="Salida 2 6 4 5 2" xfId="48146" xr:uid="{1FE5DA60-41F4-43D4-B132-B3F364921FB2}"/>
    <cellStyle name="Salida 2 6 4 5 2 2" xfId="48147" xr:uid="{ADEA3EE9-F95F-4279-B27E-8FE174AE7B41}"/>
    <cellStyle name="Salida 2 6 4 5 3" xfId="48148" xr:uid="{8B9C356E-134F-464E-98AF-16CA4DAFA266}"/>
    <cellStyle name="Salida 2 6 4 5_Mes Actual" xfId="48149" xr:uid="{03F691EB-936C-4180-A967-7CAE4561B488}"/>
    <cellStyle name="Salida 2 6 4 6" xfId="48150" xr:uid="{10B4EC4B-B7CC-4A3E-8E74-BAC5124CE841}"/>
    <cellStyle name="Salida 2 6 4 6 2" xfId="48151" xr:uid="{7D255199-8B4A-454E-8ACE-318EA3BA8AE2}"/>
    <cellStyle name="Salida 2 6 4 7" xfId="48152" xr:uid="{52F0B4E9-A94B-4BBF-924C-22D286188CC0}"/>
    <cellStyle name="Salida 2 6 4_Mes Actual" xfId="48153" xr:uid="{CD47A1B7-E970-423B-96A1-17E1CEF014E9}"/>
    <cellStyle name="Salida 2 6 5" xfId="48154" xr:uid="{94083CEE-F471-4C99-BADB-72160F5791FD}"/>
    <cellStyle name="Salida 2 6 5 2" xfId="48155" xr:uid="{7E07B80A-BF0D-46A0-8322-FE02186499B8}"/>
    <cellStyle name="Salida 2 6 5 2 2" xfId="48156" xr:uid="{E5D43A72-C795-43EC-BCC9-B38033189F69}"/>
    <cellStyle name="Salida 2 6 5 2 2 2" xfId="48157" xr:uid="{3E38ABA4-6D23-47AA-A21D-27401F4B3260}"/>
    <cellStyle name="Salida 2 6 5 2 3" xfId="48158" xr:uid="{28F10719-FA34-41FE-A78A-0EE6D3D62982}"/>
    <cellStyle name="Salida 2 6 5 2_Mes Actual" xfId="48159" xr:uid="{6D1D0DD9-6593-48FB-81E0-201BE81DA0B8}"/>
    <cellStyle name="Salida 2 6 5 3" xfId="48160" xr:uid="{E0FF769A-AEBC-45BC-A6BB-693CC799211F}"/>
    <cellStyle name="Salida 2 6 5 3 2" xfId="48161" xr:uid="{E2F0D05C-ACE7-4EC1-9281-AE20684C9A01}"/>
    <cellStyle name="Salida 2 6 5 3 2 2" xfId="48162" xr:uid="{927BD971-F08D-4B7D-B94B-C81E84A52321}"/>
    <cellStyle name="Salida 2 6 5 3 3" xfId="48163" xr:uid="{26198B5B-196B-4D6B-8981-E790ED702C13}"/>
    <cellStyle name="Salida 2 6 5 3_Mes Actual" xfId="48164" xr:uid="{F7C34FFA-F933-4D10-BDF2-523B037823BD}"/>
    <cellStyle name="Salida 2 6 5 4" xfId="48165" xr:uid="{329202E7-D559-4867-98DE-CB86284DB069}"/>
    <cellStyle name="Salida 2 6 5 4 2" xfId="48166" xr:uid="{3CD1DA0F-C863-47D2-94CB-897974D099C3}"/>
    <cellStyle name="Salida 2 6 5 5" xfId="48167" xr:uid="{8CB427F9-3D1E-4DF3-9BEF-EEB85E187944}"/>
    <cellStyle name="Salida 2 6 5 5 2" xfId="48168" xr:uid="{F8994A38-398B-4C0E-B799-7BC861BBE97C}"/>
    <cellStyle name="Salida 2 6 5 6" xfId="48169" xr:uid="{8E6D9452-8282-423E-BE8A-DE68AC84E37E}"/>
    <cellStyle name="Salida 2 6 5_Mes Actual" xfId="48170" xr:uid="{1028846E-371E-48CD-AC49-CA9C7B0BEAA8}"/>
    <cellStyle name="Salida 2 6 6" xfId="48171" xr:uid="{F392E547-AD19-481D-AB15-67C72BDBDFB6}"/>
    <cellStyle name="Salida 2 6 6 2" xfId="48172" xr:uid="{F43A8130-330D-45F0-B46D-AB6211548A54}"/>
    <cellStyle name="Salida 2 6 6 2 2" xfId="48173" xr:uid="{49FF85A7-9DB5-4F4F-9A2A-B316A5D0F08E}"/>
    <cellStyle name="Salida 2 6 6 2 2 2" xfId="48174" xr:uid="{96804B93-8F92-4D72-A616-686B1FDF9BAD}"/>
    <cellStyle name="Salida 2 6 6 2 3" xfId="48175" xr:uid="{41AB3D3A-228A-40C6-826F-6A9378645F05}"/>
    <cellStyle name="Salida 2 6 6 2_Mes Actual" xfId="48176" xr:uid="{B635B8D2-9928-40A6-980B-24E744A11358}"/>
    <cellStyle name="Salida 2 6 6 3" xfId="48177" xr:uid="{E2462CB5-C7CF-4331-B1BF-C5EEC448A189}"/>
    <cellStyle name="Salida 2 6 6 3 2" xfId="48178" xr:uid="{5AB5849D-5E03-4766-BD2D-5500D7013D1F}"/>
    <cellStyle name="Salida 2 6 6 3 2 2" xfId="48179" xr:uid="{C5CC58B3-AC1F-40BC-A7EF-D78DCA23F770}"/>
    <cellStyle name="Salida 2 6 6 3 3" xfId="48180" xr:uid="{4E7930E1-1774-402A-BB66-3656D754A937}"/>
    <cellStyle name="Salida 2 6 6 3_Mes Actual" xfId="48181" xr:uid="{0EED7184-07A6-41CF-8BD8-3A9DB51D6341}"/>
    <cellStyle name="Salida 2 6 6 4" xfId="48182" xr:uid="{BA4080F5-13C2-4965-B6E7-691E97880F53}"/>
    <cellStyle name="Salida 2 6 6 4 2" xfId="48183" xr:uid="{2829171B-E953-424D-A09F-B2C33F6F1F2E}"/>
    <cellStyle name="Salida 2 6 6 5" xfId="48184" xr:uid="{6672BAB7-1556-4E17-BF84-2910812C5A74}"/>
    <cellStyle name="Salida 2 6 6 5 2" xfId="48185" xr:uid="{EF1AB05A-4A81-42E6-BC79-3A1CD739F629}"/>
    <cellStyle name="Salida 2 6 6 6" xfId="48186" xr:uid="{2774261C-F657-44BE-9462-7BD56030D509}"/>
    <cellStyle name="Salida 2 6 6_Mes Actual" xfId="48187" xr:uid="{565F2EE8-8952-4EB3-94C0-61CF42DABE42}"/>
    <cellStyle name="Salida 2 6 7" xfId="48188" xr:uid="{3B520976-3857-419E-9375-75888BFFDF96}"/>
    <cellStyle name="Salida 2 6 7 2" xfId="48189" xr:uid="{30808872-7893-446A-B180-E30B166A7B72}"/>
    <cellStyle name="Salida 2 6 7 2 2" xfId="48190" xr:uid="{A074F77F-4C4B-47A6-A614-D0EF28133550}"/>
    <cellStyle name="Salida 2 6 7 3" xfId="48191" xr:uid="{16C69729-2F0E-445E-9A8A-04D171256CC1}"/>
    <cellStyle name="Salida 2 6 7_Mes Actual" xfId="48192" xr:uid="{5D844EAF-1EC3-4417-941D-7C3901D56BCC}"/>
    <cellStyle name="Salida 2 6 8" xfId="48193" xr:uid="{A83C0771-11C4-409B-977C-1E456E664935}"/>
    <cellStyle name="Salida 2 6 8 2" xfId="48194" xr:uid="{DCD24C17-55AD-4FAC-B93B-6B6FD82458F9}"/>
    <cellStyle name="Salida 2 6 8 2 2" xfId="48195" xr:uid="{6CE28DB4-38E2-445B-B751-9FAA6A981844}"/>
    <cellStyle name="Salida 2 6 8 3" xfId="48196" xr:uid="{AB138863-93F0-4996-B150-58FDCDBA4E8C}"/>
    <cellStyle name="Salida 2 6 8_Mes Actual" xfId="48197" xr:uid="{EE092DF8-1A8A-436E-942C-D92C8FC91061}"/>
    <cellStyle name="Salida 2 6 9" xfId="48198" xr:uid="{D4CD1423-849C-43DC-B76E-3CBA8BFE8735}"/>
    <cellStyle name="Salida 2 6 9 2" xfId="48199" xr:uid="{E8FEC6FF-451C-4AF1-B858-00174229E558}"/>
    <cellStyle name="Salida 2 6_Mes Actual" xfId="48200" xr:uid="{A57132E1-F340-484C-B601-93AD0D8191AF}"/>
    <cellStyle name="Salida 2 7" xfId="48201" xr:uid="{BD2587D1-66E9-4B77-9BD3-2968878F349E}"/>
    <cellStyle name="Salida 2 7 2" xfId="48202" xr:uid="{1FBBC3A9-439F-4DB7-8863-69112BD079E9}"/>
    <cellStyle name="Salida 2 7 2 2" xfId="48203" xr:uid="{C348D996-CA90-47D5-894D-8652000E2C88}"/>
    <cellStyle name="Salida 2 7 2 2 2" xfId="48204" xr:uid="{F9354C26-D693-4E18-9B5D-E708C58130B7}"/>
    <cellStyle name="Salida 2 7 2 2 2 2" xfId="48205" xr:uid="{8FB06AFB-F3F4-4703-A9B7-8B089A2BF184}"/>
    <cellStyle name="Salida 2 7 2 2 2 2 2" xfId="48206" xr:uid="{C262FE9B-EA3F-41B0-AC66-054652954ACB}"/>
    <cellStyle name="Salida 2 7 2 2 2 3" xfId="48207" xr:uid="{27B592B5-6DAA-4855-BADD-9A71D850D1B4}"/>
    <cellStyle name="Salida 2 7 2 2 2_Mes Actual" xfId="48208" xr:uid="{C3CCA751-0410-4C17-8BC8-D09E0E0BDDCC}"/>
    <cellStyle name="Salida 2 7 2 2 3" xfId="48209" xr:uid="{796F4D9E-5B62-4013-A28D-D4DEC7BC6D8E}"/>
    <cellStyle name="Salida 2 7 2 2 3 2" xfId="48210" xr:uid="{18B75B5F-9226-4E04-9A25-9A3C6280B078}"/>
    <cellStyle name="Salida 2 7 2 2 3 2 2" xfId="48211" xr:uid="{F0F3A388-C8A2-4CB2-96C7-1275CBCB3226}"/>
    <cellStyle name="Salida 2 7 2 2 3 3" xfId="48212" xr:uid="{DBE4F9C2-B114-4575-AFBA-94E4BD014FEF}"/>
    <cellStyle name="Salida 2 7 2 2 3_Mes Actual" xfId="48213" xr:uid="{F8E02DE1-F184-4045-8172-2AA667625793}"/>
    <cellStyle name="Salida 2 7 2 2 4" xfId="48214" xr:uid="{EFF3D991-5C5C-46F9-A5DA-1EF40D048CCA}"/>
    <cellStyle name="Salida 2 7 2 2 4 2" xfId="48215" xr:uid="{52D8AC67-8856-49C4-9DC0-DBF1C771C7EA}"/>
    <cellStyle name="Salida 2 7 2 2 5" xfId="48216" xr:uid="{DE11AD8F-E595-4988-A185-BA32F5898A1F}"/>
    <cellStyle name="Salida 2 7 2 2 5 2" xfId="48217" xr:uid="{43006625-3910-4706-937C-40B2C5CF1E82}"/>
    <cellStyle name="Salida 2 7 2 2 6" xfId="48218" xr:uid="{C5E41CCC-9BD3-42D0-8514-38DD02375D4E}"/>
    <cellStyle name="Salida 2 7 2 2_Mes Actual" xfId="48219" xr:uid="{57A0F1A8-8B8F-441B-B789-BF1D2C955859}"/>
    <cellStyle name="Salida 2 7 2 3" xfId="48220" xr:uid="{54BCF858-2EB9-49E5-8916-6903F2AB3E64}"/>
    <cellStyle name="Salida 2 7 2 3 2" xfId="48221" xr:uid="{C5B72AD2-2FF5-4F03-8B3E-B3B695BE4169}"/>
    <cellStyle name="Salida 2 7 2 3 2 2" xfId="48222" xr:uid="{793FE49E-E74F-4437-B1F2-3FE6BD9177C3}"/>
    <cellStyle name="Salida 2 7 2 3 2 2 2" xfId="48223" xr:uid="{0F70F97F-9594-4A0F-AADF-8254FE148778}"/>
    <cellStyle name="Salida 2 7 2 3 2 3" xfId="48224" xr:uid="{F9D9DE36-C720-4707-AB60-A400792CCABC}"/>
    <cellStyle name="Salida 2 7 2 3 2_Mes Actual" xfId="48225" xr:uid="{BF04E65B-F74A-4B84-AC88-FE7A95AA78CA}"/>
    <cellStyle name="Salida 2 7 2 3 3" xfId="48226" xr:uid="{A03C1582-C4BC-411D-884A-59DABE0111B3}"/>
    <cellStyle name="Salida 2 7 2 3 3 2" xfId="48227" xr:uid="{589E4D92-AE6E-41C4-ADAF-4CC2094C1C33}"/>
    <cellStyle name="Salida 2 7 2 3 3 2 2" xfId="48228" xr:uid="{0EC2C7DF-16B1-42E1-9C8C-3CCA0E4FAE51}"/>
    <cellStyle name="Salida 2 7 2 3 3 3" xfId="48229" xr:uid="{F7B1F586-1431-4AB1-9A0E-A0A33D4139A7}"/>
    <cellStyle name="Salida 2 7 2 3 3_Mes Actual" xfId="48230" xr:uid="{554233D3-343B-4BE4-AE76-FE966E9D3AD4}"/>
    <cellStyle name="Salida 2 7 2 3 4" xfId="48231" xr:uid="{F830D84A-C5B2-4CC1-B382-E8C5296C3BB1}"/>
    <cellStyle name="Salida 2 7 2 3 4 2" xfId="48232" xr:uid="{384E595D-E6E8-4FEE-B664-F0B2BFA3F9EF}"/>
    <cellStyle name="Salida 2 7 2 3 5" xfId="48233" xr:uid="{F16CF4E1-87E7-49CA-A109-5FA95DC934D6}"/>
    <cellStyle name="Salida 2 7 2 3 5 2" xfId="48234" xr:uid="{DE1BC8CF-B497-413D-97C7-9A38824FFA0F}"/>
    <cellStyle name="Salida 2 7 2 3 6" xfId="48235" xr:uid="{6CA72576-2D03-42E5-9467-67B0FB9DD08E}"/>
    <cellStyle name="Salida 2 7 2 3_Mes Actual" xfId="48236" xr:uid="{5DE608A4-59E4-490E-95B8-64871474A57C}"/>
    <cellStyle name="Salida 2 7 2 4" xfId="48237" xr:uid="{B9261DCB-9041-435C-B068-11A049C2DBF1}"/>
    <cellStyle name="Salida 2 7 2 4 2" xfId="48238" xr:uid="{EFC23431-A798-4752-B0F7-2F93E5CDDBB9}"/>
    <cellStyle name="Salida 2 7 2 4 2 2" xfId="48239" xr:uid="{169F82E1-3E08-4D05-880E-CC987316581A}"/>
    <cellStyle name="Salida 2 7 2 4 3" xfId="48240" xr:uid="{353C1FA3-2D37-42B9-B72F-2FA6518E71BD}"/>
    <cellStyle name="Salida 2 7 2 4_Mes Actual" xfId="48241" xr:uid="{D409EF48-B4F8-4A77-ADDC-51573799A2E8}"/>
    <cellStyle name="Salida 2 7 2 5" xfId="48242" xr:uid="{019C0BBF-C52B-4D4D-830A-10FF213C71BB}"/>
    <cellStyle name="Salida 2 7 2 5 2" xfId="48243" xr:uid="{8C2B5931-2CD9-4BBF-86E5-7AB8D83184EC}"/>
    <cellStyle name="Salida 2 7 2 5 2 2" xfId="48244" xr:uid="{CC7CC6EF-3219-40DE-8D85-7D9F928D64E5}"/>
    <cellStyle name="Salida 2 7 2 5 3" xfId="48245" xr:uid="{1F1DACD6-D35B-4B46-A40B-FAB593C96E4A}"/>
    <cellStyle name="Salida 2 7 2 5_Mes Actual" xfId="48246" xr:uid="{D0842C04-7F8E-468E-943B-EAF9B417A29A}"/>
    <cellStyle name="Salida 2 7 2 6" xfId="48247" xr:uid="{666D46E0-3980-441A-B63F-017B9E27D7E6}"/>
    <cellStyle name="Salida 2 7 2 6 2" xfId="48248" xr:uid="{121FC09D-4A1E-40EE-A02A-872BD591F9F7}"/>
    <cellStyle name="Salida 2 7 2 7" xfId="48249" xr:uid="{121AEFAB-FA78-46C7-BE2B-69AD1604A316}"/>
    <cellStyle name="Salida 2 7 2_Mes Actual" xfId="48250" xr:uid="{D834E4A3-E9E6-4DBB-940F-79D74F9623B1}"/>
    <cellStyle name="Salida 2 7 3" xfId="48251" xr:uid="{25E2936D-4830-4112-90F4-6C7D37C3D244}"/>
    <cellStyle name="Salida 2 7 3 2" xfId="48252" xr:uid="{46EE2AC9-17CA-45F1-AAE7-765F19999200}"/>
    <cellStyle name="Salida 2 7 3 2 2" xfId="48253" xr:uid="{7C476618-ADDD-400F-ADA1-C9DCC9DDB979}"/>
    <cellStyle name="Salida 2 7 3 2 2 2" xfId="48254" xr:uid="{4567F07F-7056-4879-8E22-A4E62E43B94B}"/>
    <cellStyle name="Salida 2 7 3 2 3" xfId="48255" xr:uid="{22AA0F90-68A9-4C96-8528-26FC2EB7EA95}"/>
    <cellStyle name="Salida 2 7 3 2_Mes Actual" xfId="48256" xr:uid="{992AC651-8E30-4660-9A0E-B022FBA780FD}"/>
    <cellStyle name="Salida 2 7 3 3" xfId="48257" xr:uid="{5CE2B1B4-5BAC-4325-86D3-2D8BB21D89BA}"/>
    <cellStyle name="Salida 2 7 3 3 2" xfId="48258" xr:uid="{E735340E-3717-487A-AEB1-8FDC7354126B}"/>
    <cellStyle name="Salida 2 7 3 3 2 2" xfId="48259" xr:uid="{49DE17C0-4587-4735-BE16-23FB9E717747}"/>
    <cellStyle name="Salida 2 7 3 3 3" xfId="48260" xr:uid="{90A7FBFB-3C16-403E-AA0C-C08DA7250A8B}"/>
    <cellStyle name="Salida 2 7 3 3_Mes Actual" xfId="48261" xr:uid="{E39D1F67-C906-4E2D-A262-7D31DA777477}"/>
    <cellStyle name="Salida 2 7 3 4" xfId="48262" xr:uid="{2988D42F-301D-48D5-8A17-822CB8796B32}"/>
    <cellStyle name="Salida 2 7 3 4 2" xfId="48263" xr:uid="{154CBBD1-C21D-4318-ACC7-C4D782463DC1}"/>
    <cellStyle name="Salida 2 7 3 5" xfId="48264" xr:uid="{603057D4-4505-4E55-A24D-705BAAF2E8BE}"/>
    <cellStyle name="Salida 2 7 3 5 2" xfId="48265" xr:uid="{6F742E22-27A7-4065-BE78-01FACE84AA95}"/>
    <cellStyle name="Salida 2 7 3 6" xfId="48266" xr:uid="{1186DDB7-6F69-4FBF-ACB2-76BB5CADB9AD}"/>
    <cellStyle name="Salida 2 7 3_Mes Actual" xfId="48267" xr:uid="{5CA22AEB-A2E4-466A-B554-C53E176C0CCD}"/>
    <cellStyle name="Salida 2 7 4" xfId="48268" xr:uid="{2B860722-36AC-4E42-995F-2DB7C0C89C0F}"/>
    <cellStyle name="Salida 2 7 4 2" xfId="48269" xr:uid="{65413810-97E6-4715-B2FF-7C8BC2C07023}"/>
    <cellStyle name="Salida 2 7 4 2 2" xfId="48270" xr:uid="{EFA28A54-286D-4E5A-B35D-D847C59DEEF7}"/>
    <cellStyle name="Salida 2 7 4 2 2 2" xfId="48271" xr:uid="{9EA1E746-CD8D-4FD1-923E-4F0198D40229}"/>
    <cellStyle name="Salida 2 7 4 2 3" xfId="48272" xr:uid="{ECA528CA-E109-4752-B7FC-41562203B958}"/>
    <cellStyle name="Salida 2 7 4 2_Mes Actual" xfId="48273" xr:uid="{4261E7A5-8172-4CB9-B4EA-9C23A9739690}"/>
    <cellStyle name="Salida 2 7 4 3" xfId="48274" xr:uid="{D41D3078-750D-4D4E-81A5-F14D931E9007}"/>
    <cellStyle name="Salida 2 7 4 3 2" xfId="48275" xr:uid="{A9F0866A-0F04-476B-80EA-C6556700DB49}"/>
    <cellStyle name="Salida 2 7 4 3 2 2" xfId="48276" xr:uid="{5F6BC279-C0DB-4E94-B3D7-337E2E05EFB3}"/>
    <cellStyle name="Salida 2 7 4 3 3" xfId="48277" xr:uid="{0F45B2BA-75CA-4EDA-AA93-F50B99D65019}"/>
    <cellStyle name="Salida 2 7 4 3_Mes Actual" xfId="48278" xr:uid="{1F8472A3-2EFD-4BD4-B841-621EFD64A506}"/>
    <cellStyle name="Salida 2 7 4 4" xfId="48279" xr:uid="{1ED3968A-E516-4C66-B2E1-F40D93B1839B}"/>
    <cellStyle name="Salida 2 7 4 4 2" xfId="48280" xr:uid="{DA5E1F7D-9CF0-4A2D-A90D-6F6C9D073FE8}"/>
    <cellStyle name="Salida 2 7 4 5" xfId="48281" xr:uid="{10467205-DD55-431A-B395-C2934126F055}"/>
    <cellStyle name="Salida 2 7 4 5 2" xfId="48282" xr:uid="{6A944853-ECE0-450B-A441-0920CB77C57C}"/>
    <cellStyle name="Salida 2 7 4 6" xfId="48283" xr:uid="{EEF546DC-565C-4F1D-B6CE-ECF7F7D95E14}"/>
    <cellStyle name="Salida 2 7 4_Mes Actual" xfId="48284" xr:uid="{0114BAD5-4E0F-495B-A7C4-216F32351C4D}"/>
    <cellStyle name="Salida 2 7 5" xfId="48285" xr:uid="{1E29124C-82F7-4736-8D6B-DFE2F4C241AA}"/>
    <cellStyle name="Salida 2 7 5 2" xfId="48286" xr:uid="{FB272B2D-39F1-4DD5-8990-A524892E1B32}"/>
    <cellStyle name="Salida 2 7 5 2 2" xfId="48287" xr:uid="{04A97C65-DD39-4692-A4A1-AC6B8A8B2DF2}"/>
    <cellStyle name="Salida 2 7 5 3" xfId="48288" xr:uid="{19153728-3CA5-4653-BBF0-A89F1A70F2E3}"/>
    <cellStyle name="Salida 2 7 5_Mes Actual" xfId="48289" xr:uid="{CF99A033-0710-424C-9428-996B61B837D3}"/>
    <cellStyle name="Salida 2 7 6" xfId="48290" xr:uid="{E6D6FBE1-72DD-4917-8E9B-AB87C59E562F}"/>
    <cellStyle name="Salida 2 7 6 2" xfId="48291" xr:uid="{59714B58-A10A-47AC-B4BF-DD0D43D7865B}"/>
    <cellStyle name="Salida 2 7 6 2 2" xfId="48292" xr:uid="{E4CB2907-0C15-40EA-955E-95191658B22B}"/>
    <cellStyle name="Salida 2 7 6 3" xfId="48293" xr:uid="{3E31F62C-44C9-4A50-BA5D-A35F051F9807}"/>
    <cellStyle name="Salida 2 7 6_Mes Actual" xfId="48294" xr:uid="{65825B2B-BC1B-46EF-968C-44C367F72089}"/>
    <cellStyle name="Salida 2 7 7" xfId="48295" xr:uid="{7467A54D-3FBB-4261-847F-72882D2B8959}"/>
    <cellStyle name="Salida 2 7 7 2" xfId="48296" xr:uid="{F3EC4056-1E46-4E71-B301-A99D136E3C2C}"/>
    <cellStyle name="Salida 2 7 8" xfId="48297" xr:uid="{60AF5BD9-1E90-49E2-87B5-7BDCCAA4B67B}"/>
    <cellStyle name="Salida 2 7_Mes Actual" xfId="48298" xr:uid="{8590E06E-6AA7-41F0-B5C7-E72EF331E29A}"/>
    <cellStyle name="Salida 2 8" xfId="48299" xr:uid="{301DAE90-D87A-4BC5-BB0C-73C75D7E3B29}"/>
    <cellStyle name="Salida 2 8 2" xfId="48300" xr:uid="{70D9C62B-FDA9-4E0E-BB13-74191921CD67}"/>
    <cellStyle name="Salida 2 8 2 2" xfId="48301" xr:uid="{64E7F1D1-4BE8-46FC-9845-046504ADEFD5}"/>
    <cellStyle name="Salida 2 8 2 2 2" xfId="48302" xr:uid="{2209477E-5DED-4970-B53A-BE07476FC755}"/>
    <cellStyle name="Salida 2 8 2 2 2 2" xfId="48303" xr:uid="{9B9666AF-E619-4159-B57B-DB8208926BE7}"/>
    <cellStyle name="Salida 2 8 2 2 3" xfId="48304" xr:uid="{12D65195-6257-43A5-AE8B-88DACCA0F49F}"/>
    <cellStyle name="Salida 2 8 2 2_Mes Actual" xfId="48305" xr:uid="{68E7B184-A13F-4D7E-8E87-198A1FF8E8A4}"/>
    <cellStyle name="Salida 2 8 2 3" xfId="48306" xr:uid="{2BDC8068-7004-4BD1-A17D-564F74EAF1DD}"/>
    <cellStyle name="Salida 2 8 2 3 2" xfId="48307" xr:uid="{603D4A8D-B15E-4F8B-88D0-8E2AEBD0039D}"/>
    <cellStyle name="Salida 2 8 2 3 2 2" xfId="48308" xr:uid="{1ADF6E24-7A41-45CD-AE36-9B0E7E9A04C5}"/>
    <cellStyle name="Salida 2 8 2 3 3" xfId="48309" xr:uid="{A72B3B07-E7F7-44C4-A07D-C94652F86B02}"/>
    <cellStyle name="Salida 2 8 2 3_Mes Actual" xfId="48310" xr:uid="{7E882611-7118-4EE8-8610-A8B483595DBC}"/>
    <cellStyle name="Salida 2 8 2 4" xfId="48311" xr:uid="{4BB4D4EE-3F61-44C4-890E-1FB96E107EF1}"/>
    <cellStyle name="Salida 2 8 2 4 2" xfId="48312" xr:uid="{89E96848-594E-427C-B8C5-4ADDEEC204F4}"/>
    <cellStyle name="Salida 2 8 2 5" xfId="48313" xr:uid="{909814E8-4E56-4BD5-9CA0-38ABE96CCD76}"/>
    <cellStyle name="Salida 2 8 2 5 2" xfId="48314" xr:uid="{E2D0EC7C-43DC-49B9-B056-C4322AC939BF}"/>
    <cellStyle name="Salida 2 8 2 6" xfId="48315" xr:uid="{52326BBA-DEC1-4B1E-B05F-4DD02750BA1B}"/>
    <cellStyle name="Salida 2 8 2_Mes Actual" xfId="48316" xr:uid="{FA3C00FD-E8E3-462D-B2A8-856A9B9AF6A0}"/>
    <cellStyle name="Salida 2 8 3" xfId="48317" xr:uid="{8C36B34D-5DDA-49EF-A3F4-DF2978F89E61}"/>
    <cellStyle name="Salida 2 8 3 2" xfId="48318" xr:uid="{6B6DBF2C-D504-499F-9BD4-A84A4A4B7D1B}"/>
    <cellStyle name="Salida 2 8 3 2 2" xfId="48319" xr:uid="{F123B323-7CFE-4D1D-91A9-DAA2347BEB7A}"/>
    <cellStyle name="Salida 2 8 3 2 2 2" xfId="48320" xr:uid="{88F9EA43-FB34-4865-A989-729B27077BBD}"/>
    <cellStyle name="Salida 2 8 3 2 3" xfId="48321" xr:uid="{1273207C-5A7E-4666-A7A6-A4C5F17D6E0A}"/>
    <cellStyle name="Salida 2 8 3 2_Mes Actual" xfId="48322" xr:uid="{D1A96470-9542-4A96-9073-0DDE536AAF0B}"/>
    <cellStyle name="Salida 2 8 3 3" xfId="48323" xr:uid="{500F8DA1-2C23-43D0-A977-F8C787C0D459}"/>
    <cellStyle name="Salida 2 8 3 3 2" xfId="48324" xr:uid="{2D0ACA7B-E22B-482C-B2B3-7813E7E26F05}"/>
    <cellStyle name="Salida 2 8 3 3 2 2" xfId="48325" xr:uid="{366050A0-9EF0-40F6-A871-CD1047A8234B}"/>
    <cellStyle name="Salida 2 8 3 3 3" xfId="48326" xr:uid="{007C51ED-C0D4-4B69-87B0-2B57677E09F8}"/>
    <cellStyle name="Salida 2 8 3 3_Mes Actual" xfId="48327" xr:uid="{DD5B4B6F-80F9-47C1-9656-0D3B263DCC69}"/>
    <cellStyle name="Salida 2 8 3 4" xfId="48328" xr:uid="{F7383723-0630-4BFD-A44E-9D1B8EF9F689}"/>
    <cellStyle name="Salida 2 8 3 4 2" xfId="48329" xr:uid="{0EF54E21-3403-4899-B783-6726C9969546}"/>
    <cellStyle name="Salida 2 8 3 5" xfId="48330" xr:uid="{F2396E7C-2680-499E-90C0-988944E459D8}"/>
    <cellStyle name="Salida 2 8 3 5 2" xfId="48331" xr:uid="{F7386593-B15B-4135-95E8-0498074A03FF}"/>
    <cellStyle name="Salida 2 8 3 6" xfId="48332" xr:uid="{F73F244B-D1F9-4C93-98AB-94F89EC07C42}"/>
    <cellStyle name="Salida 2 8 3_Mes Actual" xfId="48333" xr:uid="{83E69D62-DABE-4F91-9286-56CFC1B67CDA}"/>
    <cellStyle name="Salida 2 8 4" xfId="48334" xr:uid="{567B7234-94A4-4EA6-8336-4A4524441C00}"/>
    <cellStyle name="Salida 2 8 4 2" xfId="48335" xr:uid="{2B329EFA-F556-4756-A4E0-478E00E1A92E}"/>
    <cellStyle name="Salida 2 8 4 2 2" xfId="48336" xr:uid="{090BDEF7-C717-4650-887C-AFA13F58B46D}"/>
    <cellStyle name="Salida 2 8 4 3" xfId="48337" xr:uid="{97F3715A-26AF-4119-B7EB-595AE573D7A8}"/>
    <cellStyle name="Salida 2 8 4_Mes Actual" xfId="48338" xr:uid="{F33C9B2A-E752-4BDA-831F-881840AA05BF}"/>
    <cellStyle name="Salida 2 8 5" xfId="48339" xr:uid="{F695224D-AC07-4F7F-9D78-8988116991D9}"/>
    <cellStyle name="Salida 2 8 5 2" xfId="48340" xr:uid="{16C74E0B-B926-4130-9F8A-A1C4600E3EDD}"/>
    <cellStyle name="Salida 2 8 5 2 2" xfId="48341" xr:uid="{1EF8F750-CC9D-4E39-AD8E-E6AD04FB7C8F}"/>
    <cellStyle name="Salida 2 8 5 3" xfId="48342" xr:uid="{FC295156-3ACE-4858-B66A-43440ED19607}"/>
    <cellStyle name="Salida 2 8 5_Mes Actual" xfId="48343" xr:uid="{9C09E6F1-7710-49DE-98D2-8673BB3296D4}"/>
    <cellStyle name="Salida 2 8 6" xfId="48344" xr:uid="{ECC52DF9-2FF6-4309-8836-35BE03C1C036}"/>
    <cellStyle name="Salida 2 8 6 2" xfId="48345" xr:uid="{60F62979-8D35-4CC3-A938-CED176292F35}"/>
    <cellStyle name="Salida 2 8 7" xfId="48346" xr:uid="{4C2C7ECB-DBE8-4B58-96A9-C90DC972193C}"/>
    <cellStyle name="Salida 2 8_Mes Actual" xfId="48347" xr:uid="{E8763A16-24CD-4FB7-B4B5-269164C3020A}"/>
    <cellStyle name="Salida 2 9" xfId="48348" xr:uid="{B36D6B7C-C586-477E-A9B8-27E198FDBA69}"/>
    <cellStyle name="Salida 2 9 2" xfId="48349" xr:uid="{182F1967-6406-429A-B0DE-FC185081921C}"/>
    <cellStyle name="Salida 2 9 2 2" xfId="48350" xr:uid="{58CB75CF-1D9E-4053-A560-2B452D3982E5}"/>
    <cellStyle name="Salida 2 9 2 2 2" xfId="48351" xr:uid="{68F7BF26-6D45-4DFD-A6C8-4DCBF1F65DB0}"/>
    <cellStyle name="Salida 2 9 2 2 2 2" xfId="48352" xr:uid="{54FD0906-92BA-42BA-9FC1-F7005492CA48}"/>
    <cellStyle name="Salida 2 9 2 2 3" xfId="48353" xr:uid="{4EA9A03A-3493-4AC8-96DD-8107353CAB90}"/>
    <cellStyle name="Salida 2 9 2 2_Mes Actual" xfId="48354" xr:uid="{74B6B1F3-25C7-4E28-A6A0-7D4E1D28F609}"/>
    <cellStyle name="Salida 2 9 2 3" xfId="48355" xr:uid="{81D7D11C-C9AE-47D1-BC75-0639F4DAB632}"/>
    <cellStyle name="Salida 2 9 2 3 2" xfId="48356" xr:uid="{915951B2-FB05-4525-8BC6-8D5128D242DF}"/>
    <cellStyle name="Salida 2 9 2 3 2 2" xfId="48357" xr:uid="{E5A1EFF2-116E-4A04-A97A-DD5D7C41E552}"/>
    <cellStyle name="Salida 2 9 2 3 3" xfId="48358" xr:uid="{4712FA84-2CEC-42FD-A92B-9142D0BBDA72}"/>
    <cellStyle name="Salida 2 9 2 3_Mes Actual" xfId="48359" xr:uid="{DB1B18B9-5BD7-4F0A-8E86-F885F3EBF59D}"/>
    <cellStyle name="Salida 2 9 2 4" xfId="48360" xr:uid="{4A9B47FA-8902-42FD-8406-605309C31AF2}"/>
    <cellStyle name="Salida 2 9 2 4 2" xfId="48361" xr:uid="{24E390E2-C0F9-4FBA-8486-E96E072A13E0}"/>
    <cellStyle name="Salida 2 9 2 5" xfId="48362" xr:uid="{90882916-F913-467A-AB49-C27B99CC4A76}"/>
    <cellStyle name="Salida 2 9 2 5 2" xfId="48363" xr:uid="{09BA3B3A-F2CE-4B8E-9CA7-0D1B1511B61C}"/>
    <cellStyle name="Salida 2 9 2 6" xfId="48364" xr:uid="{BA33BC8E-5B7D-411D-9F71-3B2291D646BE}"/>
    <cellStyle name="Salida 2 9 2_Mes Actual" xfId="48365" xr:uid="{39EC3360-376B-4FBA-A165-1AA52F4D0C6C}"/>
    <cellStyle name="Salida 2 9 3" xfId="48366" xr:uid="{927C8FF2-8F28-4941-9FDA-4F60F5EA159C}"/>
    <cellStyle name="Salida 2 9 3 2" xfId="48367" xr:uid="{48A83DB3-8C1A-4367-9C42-DB9960CDDBAE}"/>
    <cellStyle name="Salida 2 9 3 2 2" xfId="48368" xr:uid="{6BD58591-B1AF-405B-85FC-B5FCE37FB674}"/>
    <cellStyle name="Salida 2 9 3 2 2 2" xfId="48369" xr:uid="{D17E8264-612B-41A6-B14F-D7CFC40DE09F}"/>
    <cellStyle name="Salida 2 9 3 2 3" xfId="48370" xr:uid="{58B42081-37B8-4476-AB1F-468C601755A8}"/>
    <cellStyle name="Salida 2 9 3 2_Mes Actual" xfId="48371" xr:uid="{4FE485D2-17BE-484E-84EF-5FAA2B94B0FD}"/>
    <cellStyle name="Salida 2 9 3 3" xfId="48372" xr:uid="{9EA9752C-6589-4392-884C-4DBCF26D95E3}"/>
    <cellStyle name="Salida 2 9 3 3 2" xfId="48373" xr:uid="{042C6F73-42B0-474F-962B-27E7BAFAD896}"/>
    <cellStyle name="Salida 2 9 3 3 2 2" xfId="48374" xr:uid="{0A378EDD-F370-4B5F-BDD1-A370575D1B17}"/>
    <cellStyle name="Salida 2 9 3 3 3" xfId="48375" xr:uid="{22A778A8-F1DE-4CAB-8AF1-330EE485C6C4}"/>
    <cellStyle name="Salida 2 9 3 3_Mes Actual" xfId="48376" xr:uid="{7DD1B4DA-878C-4CC4-90A9-F111ACAD69CC}"/>
    <cellStyle name="Salida 2 9 3 4" xfId="48377" xr:uid="{97F63C6D-7644-4662-B7E6-8E46F37264FC}"/>
    <cellStyle name="Salida 2 9 3 4 2" xfId="48378" xr:uid="{4C6CA965-3777-4FC4-9FF8-143841049733}"/>
    <cellStyle name="Salida 2 9 3 5" xfId="48379" xr:uid="{5E8C327D-7F9B-4EED-94DF-5A7201E8542F}"/>
    <cellStyle name="Salida 2 9 3 5 2" xfId="48380" xr:uid="{979BC872-7C6B-4EDB-8521-99FAA6F38C7A}"/>
    <cellStyle name="Salida 2 9 3 6" xfId="48381" xr:uid="{599FB8F7-49A8-4F06-87E4-F1688DFA02B3}"/>
    <cellStyle name="Salida 2 9 3_Mes Actual" xfId="48382" xr:uid="{E6DE06B6-CD8F-4753-B763-A1BF6294A947}"/>
    <cellStyle name="Salida 2 9 4" xfId="48383" xr:uid="{4C7AAE79-6065-48BE-A48A-064D5DB5A195}"/>
    <cellStyle name="Salida 2 9 4 2" xfId="48384" xr:uid="{05F117DE-7AAE-4CED-86D3-5623819A33C7}"/>
    <cellStyle name="Salida 2 9 4 2 2" xfId="48385" xr:uid="{DE3BECE7-177B-400A-8280-41C471DF99FF}"/>
    <cellStyle name="Salida 2 9 4 3" xfId="48386" xr:uid="{ED8B721F-85C8-4731-9F5D-A0E04CD6DD80}"/>
    <cellStyle name="Salida 2 9 4_Mes Actual" xfId="48387" xr:uid="{23A3FF18-5975-4EC8-AF66-C3630AB3DBC4}"/>
    <cellStyle name="Salida 2 9 5" xfId="48388" xr:uid="{C534EC26-5D9C-44EF-B8D3-982EF8B04693}"/>
    <cellStyle name="Salida 2 9 5 2" xfId="48389" xr:uid="{C38E7307-2FC0-41E4-93C2-FDD28831DC50}"/>
    <cellStyle name="Salida 2 9 5 2 2" xfId="48390" xr:uid="{E2A58E2B-D7F5-4959-9B4C-DFAEA9FD087F}"/>
    <cellStyle name="Salida 2 9 5 3" xfId="48391" xr:uid="{830071FC-BC35-495C-9369-672D4D147D6B}"/>
    <cellStyle name="Salida 2 9 5_Mes Actual" xfId="48392" xr:uid="{4C5F77D5-4F2B-44F6-8774-3853A12AC230}"/>
    <cellStyle name="Salida 2 9 6" xfId="48393" xr:uid="{F4080DEB-1A72-43BD-AF37-42C2CC03BFBA}"/>
    <cellStyle name="Salida 2 9 6 2" xfId="48394" xr:uid="{3EB56BA0-FCE0-4535-BD3C-B5DE10980E32}"/>
    <cellStyle name="Salida 2 9 7" xfId="48395" xr:uid="{7D3C09AD-6DEF-493B-928F-67B88CD8BA4B}"/>
    <cellStyle name="Salida 2 9_Mes Actual" xfId="48396" xr:uid="{B83110E7-6B51-4EB8-890F-87AC3F3E3558}"/>
    <cellStyle name="Salida 2_Mes Actual" xfId="48397" xr:uid="{49B170AA-8D9D-478A-A089-50A5867CFD62}"/>
    <cellStyle name="Salida 3" xfId="48398" xr:uid="{8D2A7C85-29F0-4059-BD4C-201E7BEF9BEC}"/>
    <cellStyle name="Salida 3 2" xfId="48399" xr:uid="{DA0F052E-BF50-4F46-81D9-76C9E30FAF73}"/>
    <cellStyle name="Salida 3 2 2" xfId="48400" xr:uid="{E77F3618-E5B7-49B0-A3EA-74E49DAD1409}"/>
    <cellStyle name="Salida 3 3" xfId="48401" xr:uid="{A6F1C7DD-F332-4376-9683-984F5C58A821}"/>
    <cellStyle name="Salida 4" xfId="48402" xr:uid="{5E41CD7F-0026-478C-BE33-F58D8F7B09A6}"/>
    <cellStyle name="Salida 4 2" xfId="48403" xr:uid="{71840E7B-7EB4-4845-B309-E48431F34CB1}"/>
    <cellStyle name="Salomon Logo" xfId="48404" xr:uid="{C51A5C93-4B71-41BA-9CA0-80E1B9306E55}"/>
    <cellStyle name="Salomon Logo 2" xfId="48405" xr:uid="{7A083B62-F984-4C87-A649-5356F59F1098}"/>
    <cellStyle name="SAPBEXaggData" xfId="48406" xr:uid="{270B7551-EC32-489C-8802-40ADCC8C3260}"/>
    <cellStyle name="SAPBEXaggData 2" xfId="48407" xr:uid="{F80E22BA-B540-4D89-8AA9-C78C5CEB3BEA}"/>
    <cellStyle name="SAPBEXaggData 2 2" xfId="48408" xr:uid="{3A33FE2F-2F17-441F-9CF6-E571BD424548}"/>
    <cellStyle name="SAPBEXaggData 2 2 2" xfId="48409" xr:uid="{A8F9E89E-5EAE-4525-9F30-308217467C6E}"/>
    <cellStyle name="SAPBEXaggData 2 3" xfId="48410" xr:uid="{3CEE8EFC-45F3-4B9C-BC4F-D10FEC549B7F}"/>
    <cellStyle name="SAPBEXaggData 2_Mes Actual" xfId="48411" xr:uid="{A4E6D943-7053-4FFD-826D-B28F0FD5ACF0}"/>
    <cellStyle name="SAPBEXaggData 3" xfId="48412" xr:uid="{4EC13DD7-A1C4-4849-9977-4C06C50D6F95}"/>
    <cellStyle name="SAPBEXaggData 3 2" xfId="48413" xr:uid="{5068F4A6-841E-4971-8DC4-5121EADC3875}"/>
    <cellStyle name="SAPBEXaggData 3 2 2" xfId="48414" xr:uid="{5C5B1D31-8B65-4D63-A8F8-EF31C5A6215C}"/>
    <cellStyle name="SAPBEXaggData 3 3" xfId="48415" xr:uid="{6F2AA4FE-DF39-444B-BE65-66CE7769B1B5}"/>
    <cellStyle name="SAPBEXaggData 3_Mes Actual" xfId="48416" xr:uid="{BDB9A6E3-C10A-41DF-B6C5-C11E9106320E}"/>
    <cellStyle name="SAPBEXaggData 4" xfId="48417" xr:uid="{DB02B1B7-FF35-415E-B79A-C4ACD97CB9FB}"/>
    <cellStyle name="SAPBEXaggData 4 2" xfId="48418" xr:uid="{0D19BEE4-85A8-4B17-95AC-A68DA82301BF}"/>
    <cellStyle name="SAPBEXaggData 5" xfId="48419" xr:uid="{EC51CB4F-2F13-419B-8CEE-51D04B073F6F}"/>
    <cellStyle name="SAPBEXaggData 5 2" xfId="48420" xr:uid="{1A57BAD4-9538-4A04-9534-F5A20FF1DB01}"/>
    <cellStyle name="SAPBEXaggData 6" xfId="48421" xr:uid="{BCF7DC23-E4F7-4DBD-9627-F330883C177C}"/>
    <cellStyle name="SAPBEXaggData 6 2" xfId="48422" xr:uid="{C70F984D-D8B6-41CC-8779-9B72825987C2}"/>
    <cellStyle name="SAPBEXaggData 7" xfId="48423" xr:uid="{FBE75E56-63B5-48C4-8571-DC1B3B5FFAAD}"/>
    <cellStyle name="SAPBEXaggData_Mes Actual" xfId="48424" xr:uid="{6B9A6857-CD7C-4867-8143-CFCA61177F14}"/>
    <cellStyle name="SAPBEXaggDataEmph" xfId="48425" xr:uid="{470E6F8D-2667-4091-AF14-48AD2F5F61A3}"/>
    <cellStyle name="SAPBEXaggDataEmph 2" xfId="48426" xr:uid="{C4A62C44-C6F1-41C3-8265-C1B40FC2B5A9}"/>
    <cellStyle name="SAPBEXaggDataEmph 2 2" xfId="48427" xr:uid="{BA57CB93-2BF1-4A6A-93C0-25D6F0C173A7}"/>
    <cellStyle name="SAPBEXaggDataEmph 2 2 2" xfId="48428" xr:uid="{715E10A4-9073-4174-A373-B4C97D4BF00B}"/>
    <cellStyle name="SAPBEXaggDataEmph 2 3" xfId="48429" xr:uid="{4CCA313F-6B65-41EC-939A-B1AD199F4EA7}"/>
    <cellStyle name="SAPBEXaggDataEmph 2_Mes Actual" xfId="48430" xr:uid="{3F2AE8A1-F18C-47F7-896E-7EF4965364FA}"/>
    <cellStyle name="SAPBEXaggDataEmph 3" xfId="48431" xr:uid="{805C071F-1905-408A-B093-0B9BE12CAF33}"/>
    <cellStyle name="SAPBEXaggDataEmph 3 2" xfId="48432" xr:uid="{D41552CD-9D29-4039-B38E-B9FFE21AEAD9}"/>
    <cellStyle name="SAPBEXaggDataEmph 3 2 2" xfId="48433" xr:uid="{13BAE2F5-3C6B-40EB-9BF5-74BE79F8F565}"/>
    <cellStyle name="SAPBEXaggDataEmph 3 3" xfId="48434" xr:uid="{DC14569A-447D-449D-81A8-8D19FF0F2702}"/>
    <cellStyle name="SAPBEXaggDataEmph 3_Mes Actual" xfId="48435" xr:uid="{E3ACA9D7-41E7-4A3F-B784-F9CBDD280026}"/>
    <cellStyle name="SAPBEXaggDataEmph 4" xfId="48436" xr:uid="{84FD92B5-2784-4079-94EB-5F96F4CB3BC2}"/>
    <cellStyle name="SAPBEXaggDataEmph 4 2" xfId="48437" xr:uid="{3857C78B-3F52-4C40-9B3B-8E5E4124A1A9}"/>
    <cellStyle name="SAPBEXaggDataEmph 5" xfId="48438" xr:uid="{7018E838-7CC7-4329-B065-A1C902F8B803}"/>
    <cellStyle name="SAPBEXaggDataEmph 5 2" xfId="48439" xr:uid="{22D09126-EDE0-4322-B90D-5C46939D1C21}"/>
    <cellStyle name="SAPBEXaggDataEmph 6" xfId="48440" xr:uid="{FC2B339E-0BA0-44DB-9497-D1CEDACA833F}"/>
    <cellStyle name="SAPBEXaggDataEmph 6 2" xfId="48441" xr:uid="{773E54AF-E25C-452D-9A0D-59812B383469}"/>
    <cellStyle name="SAPBEXaggDataEmph 7" xfId="48442" xr:uid="{E794AE2F-97AF-4A16-B17D-415B4675346A}"/>
    <cellStyle name="SAPBEXaggDataEmph_Mes Actual" xfId="48443" xr:uid="{56A8E1C0-F78D-4AF4-8DCC-50F466BE1DD9}"/>
    <cellStyle name="SAPBEXaggItem" xfId="48444" xr:uid="{7C7624ED-8BFB-4808-82A3-F84C579994C3}"/>
    <cellStyle name="SAPBEXaggItem 2" xfId="48445" xr:uid="{62E1CEF6-6216-4674-869E-3A8B619F6B20}"/>
    <cellStyle name="SAPBEXaggItem 2 2" xfId="48446" xr:uid="{33D1EB61-644A-4171-A84B-475F9C5768B5}"/>
    <cellStyle name="SAPBEXaggItem 2 2 2" xfId="48447" xr:uid="{47BCB4FD-5332-4A36-B79D-2AAEE9975E1C}"/>
    <cellStyle name="SAPBEXaggItem 2 3" xfId="48448" xr:uid="{F435110F-9BDE-4C57-AB1E-A7CD0665251C}"/>
    <cellStyle name="SAPBEXaggItem 2_Mes Actual" xfId="48449" xr:uid="{B9772A04-39F0-4994-BCA6-BB6A2BA2198F}"/>
    <cellStyle name="SAPBEXaggItem 3" xfId="48450" xr:uid="{2FD815BC-367A-4C93-8F17-6A120E00707B}"/>
    <cellStyle name="SAPBEXaggItem 3 2" xfId="48451" xr:uid="{C137CC6E-58CB-4992-B932-56059BD3F955}"/>
    <cellStyle name="SAPBEXaggItem 3 2 2" xfId="48452" xr:uid="{6AD807E6-1B30-44FE-9C9D-01535C4B08A3}"/>
    <cellStyle name="SAPBEXaggItem 3 3" xfId="48453" xr:uid="{D0B81FF1-BE52-4DA8-9A0E-470E4CDA0938}"/>
    <cellStyle name="SAPBEXaggItem 3_Mes Actual" xfId="48454" xr:uid="{BD0430A9-EAE8-4D85-98BC-3557A014F3FB}"/>
    <cellStyle name="SAPBEXaggItem 4" xfId="48455" xr:uid="{4FE87E8F-154E-4D3B-BAEC-03EF11E6F578}"/>
    <cellStyle name="SAPBEXaggItem 4 2" xfId="48456" xr:uid="{680D217B-1DA6-47D8-8608-1E8973F08691}"/>
    <cellStyle name="SAPBEXaggItem 5" xfId="48457" xr:uid="{B5836330-B691-41DA-B2D8-2B1D30AA34F6}"/>
    <cellStyle name="SAPBEXaggItem 5 2" xfId="48458" xr:uid="{5070D8CD-2D60-4B31-B5CA-B7CC9F780915}"/>
    <cellStyle name="SAPBEXaggItem 6" xfId="48459" xr:uid="{C81D49B2-CA52-4DA9-9308-0A0BD8471E42}"/>
    <cellStyle name="SAPBEXaggItem 6 2" xfId="48460" xr:uid="{4616F712-7FB2-47AD-A797-3D60CBECABCB}"/>
    <cellStyle name="SAPBEXaggItem 7" xfId="48461" xr:uid="{9F751436-DDAC-4211-8B11-4AA033A1BAC4}"/>
    <cellStyle name="SAPBEXaggItem_Mes Actual" xfId="48462" xr:uid="{D70792A9-BBE1-4F3B-B724-EA3060F3A1A3}"/>
    <cellStyle name="SAPBEXaggItemX" xfId="48463" xr:uid="{1911FE17-D07F-4821-BAB6-918C38603920}"/>
    <cellStyle name="SAPBEXaggItemX 2" xfId="48464" xr:uid="{005A14BE-922C-48A2-9F78-386B4BE81A5F}"/>
    <cellStyle name="SAPBEXaggItemX 2 2" xfId="48465" xr:uid="{394F4ACE-78E5-44C8-BF56-D93C87849C65}"/>
    <cellStyle name="SAPBEXaggItemX 2 2 2" xfId="48466" xr:uid="{2151E4D5-94E2-4592-9CC8-98D5785FF017}"/>
    <cellStyle name="SAPBEXaggItemX 2 3" xfId="48467" xr:uid="{2A9EC58A-AE68-42B8-83ED-A5D9E3D8716D}"/>
    <cellStyle name="SAPBEXaggItemX 2_Mes Actual" xfId="48468" xr:uid="{BB237944-57DC-4E6D-B4AE-B29EA07CCA95}"/>
    <cellStyle name="SAPBEXaggItemX 3" xfId="48469" xr:uid="{9E7F7E4F-A953-422A-A25A-94E0B3ED86FB}"/>
    <cellStyle name="SAPBEXaggItemX 3 2" xfId="48470" xr:uid="{7262A420-C4EC-4D21-B233-CE2BC141D152}"/>
    <cellStyle name="SAPBEXaggItemX 3 2 2" xfId="48471" xr:uid="{3F993124-F7BF-4810-B367-6450340F08F5}"/>
    <cellStyle name="SAPBEXaggItemX 3 3" xfId="48472" xr:uid="{C6B96400-EC7C-4A9E-A96F-7BA1177A24F2}"/>
    <cellStyle name="SAPBEXaggItemX 3_Mes Actual" xfId="48473" xr:uid="{DA468F77-8772-49CB-8E95-C23C07B142BD}"/>
    <cellStyle name="SAPBEXaggItemX 4" xfId="48474" xr:uid="{818B609B-AAF1-43DB-ADD6-23F3C42B175F}"/>
    <cellStyle name="SAPBEXaggItemX 4 2" xfId="48475" xr:uid="{483589F6-5F93-4945-A790-E0E312482549}"/>
    <cellStyle name="SAPBEXaggItemX 5" xfId="48476" xr:uid="{9D8DEF67-3A2A-4F23-B83B-90AC26A3DF21}"/>
    <cellStyle name="SAPBEXaggItemX 5 2" xfId="48477" xr:uid="{187F0898-2AAD-4C6E-909F-0C393CEFC52E}"/>
    <cellStyle name="SAPBEXaggItemX 6" xfId="48478" xr:uid="{B6FC3CBB-6A1C-41C1-B2B5-A723229A0AAD}"/>
    <cellStyle name="SAPBEXaggItemX 6 2" xfId="48479" xr:uid="{5AEC44C1-86F3-4F1C-98BC-355A9D64C375}"/>
    <cellStyle name="SAPBEXaggItemX 7" xfId="48480" xr:uid="{57858FE4-0D6C-4545-A7E7-2EF5DAEA4817}"/>
    <cellStyle name="SAPBEXaggItemX_Mes Actual" xfId="48481" xr:uid="{4F86C0D8-3397-4A01-AAE5-40052289261D}"/>
    <cellStyle name="SAPBEXchaText" xfId="48482" xr:uid="{A6491B0D-A4C7-4D32-889E-ECB947699717}"/>
    <cellStyle name="SAPBEXchaText 2" xfId="48483" xr:uid="{0C81EF3D-8922-43A4-892A-14BF7D030334}"/>
    <cellStyle name="SAPBEXchaText 2 2" xfId="48484" xr:uid="{5C5F952E-B425-4413-8F76-F86B6CCD0A4C}"/>
    <cellStyle name="SAPBEXchaText 2 2 2" xfId="48485" xr:uid="{B0959839-2DA2-445E-92CC-296B9052FC1A}"/>
    <cellStyle name="SAPBEXchaText 2 3" xfId="48486" xr:uid="{8F056BFA-E9EF-489A-9ABD-3B627FFA45B0}"/>
    <cellStyle name="SAPBEXchaText 2_Mes Actual" xfId="48487" xr:uid="{2F1DDEEC-94A5-4858-8298-5021A3B5DA9E}"/>
    <cellStyle name="SAPBEXchaText 3" xfId="48488" xr:uid="{993C77B7-0704-431B-A64C-C730C34F4E3F}"/>
    <cellStyle name="SAPBEXchaText 3 2" xfId="48489" xr:uid="{A6BAB831-1F24-434F-9CB5-6D7597A34101}"/>
    <cellStyle name="SAPBEXchaText 3 2 2" xfId="48490" xr:uid="{EF0C960C-ABD0-43AD-B4BB-18793FC5D6E4}"/>
    <cellStyle name="SAPBEXchaText 3 3" xfId="48491" xr:uid="{BD730C95-67FA-4EDE-973D-CD47538C319A}"/>
    <cellStyle name="SAPBEXchaText 3_Mes Actual" xfId="48492" xr:uid="{0CD302B2-544A-4F36-B408-6ABDCD7775C7}"/>
    <cellStyle name="SAPBEXchaText 4" xfId="48493" xr:uid="{6B0109BA-2767-45F7-9D23-BA5DCBD7C094}"/>
    <cellStyle name="SAPBEXchaText 4 2" xfId="48494" xr:uid="{C19AD41C-550B-404A-900B-D3BA77BE8D82}"/>
    <cellStyle name="SAPBEXchaText 5" xfId="48495" xr:uid="{3D159281-1794-4A8B-A7EE-BC7375146EDF}"/>
    <cellStyle name="SAPBEXchaText 5 2" xfId="48496" xr:uid="{FD1696D3-6BC1-446C-B670-141FFC57569B}"/>
    <cellStyle name="SAPBEXchaText 6" xfId="48497" xr:uid="{36DF2F0C-F223-4B5E-A6BB-0579665CF67B}"/>
    <cellStyle name="SAPBEXchaText 7" xfId="48498" xr:uid="{04399F48-5CA9-43FD-80ED-78DC6421B0C6}"/>
    <cellStyle name="SAPBEXchaText_Mes Actual" xfId="48499" xr:uid="{C6E0C7D0-DB80-4F60-86C5-C5FD308A3D31}"/>
    <cellStyle name="SAPBEXexcBad7" xfId="48500" xr:uid="{F00BD910-ADF9-43E8-9C6E-D8FD528108E2}"/>
    <cellStyle name="SAPBEXexcBad7 2" xfId="48501" xr:uid="{141953AE-55C5-4C0C-93CA-211A3FD2D40E}"/>
    <cellStyle name="SAPBEXexcBad7 2 2" xfId="48502" xr:uid="{E4C04E59-537B-4D4D-B295-5847DFB48BDB}"/>
    <cellStyle name="SAPBEXexcBad7 2 2 2" xfId="48503" xr:uid="{797917D6-6792-4371-937C-DFD63EEE37E3}"/>
    <cellStyle name="SAPBEXexcBad7 2 3" xfId="48504" xr:uid="{59D17E4A-A88C-47A3-917E-73B6B6F785AF}"/>
    <cellStyle name="SAPBEXexcBad7 2_Mes Actual" xfId="48505" xr:uid="{02246710-B7F5-4FCF-8D27-B9CA44C5348C}"/>
    <cellStyle name="SAPBEXexcBad7 3" xfId="48506" xr:uid="{586A83D9-CB53-4342-89AD-FB5E9B7C28C6}"/>
    <cellStyle name="SAPBEXexcBad7 3 2" xfId="48507" xr:uid="{ACD1A5A3-FF38-4E21-840C-ABD5CE935C29}"/>
    <cellStyle name="SAPBEXexcBad7 3 2 2" xfId="48508" xr:uid="{86BDCE14-E875-48BA-B854-34096DB002C7}"/>
    <cellStyle name="SAPBEXexcBad7 3 3" xfId="48509" xr:uid="{9406C0F1-6C6C-45A1-AF48-2E78959AF5C2}"/>
    <cellStyle name="SAPBEXexcBad7 3_Mes Actual" xfId="48510" xr:uid="{B093EE8F-9A9A-43AC-9E65-DAF40F2F01BB}"/>
    <cellStyle name="SAPBEXexcBad7 4" xfId="48511" xr:uid="{3FE2A576-4352-49F7-851D-893B2EAC7E69}"/>
    <cellStyle name="SAPBEXexcBad7 4 2" xfId="48512" xr:uid="{16BF25CF-DB2C-4193-8485-8F85207F1BA0}"/>
    <cellStyle name="SAPBEXexcBad7 5" xfId="48513" xr:uid="{F674F5A9-39BB-4CF9-90CE-B34B198EFBD7}"/>
    <cellStyle name="SAPBEXexcBad7 5 2" xfId="48514" xr:uid="{069F3166-50C5-45E6-9956-CFEEE1ECC510}"/>
    <cellStyle name="SAPBEXexcBad7 6" xfId="48515" xr:uid="{B42DB718-EDFE-419B-8874-5A7C27A65DC7}"/>
    <cellStyle name="SAPBEXexcBad7 6 2" xfId="48516" xr:uid="{A69F3F24-CE38-4F44-AF43-5D953AEC2C31}"/>
    <cellStyle name="SAPBEXexcBad7 7" xfId="48517" xr:uid="{9C19B76E-F85A-47B7-A63C-7F242C135BC3}"/>
    <cellStyle name="SAPBEXexcBad7_Mes Actual" xfId="48518" xr:uid="{31D01A90-BA60-4195-BB71-BC0415610B2C}"/>
    <cellStyle name="SAPBEXexcBad8" xfId="48519" xr:uid="{56592FDB-ED39-491B-94EF-E19DCB97CEDC}"/>
    <cellStyle name="SAPBEXexcBad8 2" xfId="48520" xr:uid="{85FAF89A-0B08-480F-A288-07E3602F6501}"/>
    <cellStyle name="SAPBEXexcBad8 2 2" xfId="48521" xr:uid="{CE550074-C3D3-4967-B0E7-2F30C17201D8}"/>
    <cellStyle name="SAPBEXexcBad8 2 2 2" xfId="48522" xr:uid="{1A898CC5-7AD8-4BA5-A43B-A3A9AFE68700}"/>
    <cellStyle name="SAPBEXexcBad8 2 3" xfId="48523" xr:uid="{1C374E7B-3DE8-4574-B0A3-E28BB86AA704}"/>
    <cellStyle name="SAPBEXexcBad8 2_Mes Actual" xfId="48524" xr:uid="{33153944-E796-45D1-B5EF-2291EFEDD1F7}"/>
    <cellStyle name="SAPBEXexcBad8 3" xfId="48525" xr:uid="{D29FA606-0C1F-438D-9ADF-E38F06120FA0}"/>
    <cellStyle name="SAPBEXexcBad8 3 2" xfId="48526" xr:uid="{3FD83696-50B5-49FD-B44E-8D87230D2931}"/>
    <cellStyle name="SAPBEXexcBad8 3 2 2" xfId="48527" xr:uid="{D84177FA-09E1-4AA5-8BA0-7B7D814F4730}"/>
    <cellStyle name="SAPBEXexcBad8 3 3" xfId="48528" xr:uid="{CD1A5C40-107D-4AE1-836A-2C2401850F88}"/>
    <cellStyle name="SAPBEXexcBad8 3_Mes Actual" xfId="48529" xr:uid="{A183A48D-C0CD-47DE-95AC-5F528821670C}"/>
    <cellStyle name="SAPBEXexcBad8 4" xfId="48530" xr:uid="{9D2715B4-CF19-4B9A-898A-E84CD276C215}"/>
    <cellStyle name="SAPBEXexcBad8 4 2" xfId="48531" xr:uid="{EF8DEC0C-D089-4B0C-A499-E536A28AFB94}"/>
    <cellStyle name="SAPBEXexcBad8 5" xfId="48532" xr:uid="{E7250FC9-3498-4DF2-AC4A-1C69C23C49E5}"/>
    <cellStyle name="SAPBEXexcBad8 5 2" xfId="48533" xr:uid="{374D6815-6F76-49A7-A1CA-9D4841FC2999}"/>
    <cellStyle name="SAPBEXexcBad8 6" xfId="48534" xr:uid="{53C15F41-0AA4-4E08-9E5A-C092ED9191FC}"/>
    <cellStyle name="SAPBEXexcBad8 6 2" xfId="48535" xr:uid="{AC387CF8-364C-46A8-B271-C24070154033}"/>
    <cellStyle name="SAPBEXexcBad8 7" xfId="48536" xr:uid="{2C8B86E9-3B7D-4824-8067-3BF7E8368439}"/>
    <cellStyle name="SAPBEXexcBad8_Mes Actual" xfId="48537" xr:uid="{1F0AF66C-A6C0-430C-8FF5-B55D68D8DF5D}"/>
    <cellStyle name="SAPBEXexcBad9" xfId="48538" xr:uid="{35B04CE4-7CDA-48BD-86E9-6218699DE0D7}"/>
    <cellStyle name="SAPBEXexcBad9 2" xfId="48539" xr:uid="{DFD93EC9-8972-4F28-8059-A3B014E66F08}"/>
    <cellStyle name="SAPBEXexcBad9 2 2" xfId="48540" xr:uid="{A8A98445-2950-4D6C-89CF-8C6A43AB2965}"/>
    <cellStyle name="SAPBEXexcBad9 2 2 2" xfId="48541" xr:uid="{4DC17C21-67E0-498C-8A1C-1CBA960DDCD8}"/>
    <cellStyle name="SAPBEXexcBad9 2 3" xfId="48542" xr:uid="{42F39FF7-6A4B-4B41-AA5F-314B751E6678}"/>
    <cellStyle name="SAPBEXexcBad9 2_Mes Actual" xfId="48543" xr:uid="{151A9A23-98B4-4334-AC1D-3767204B939F}"/>
    <cellStyle name="SAPBEXexcBad9 3" xfId="48544" xr:uid="{68EF1561-C33E-42DA-AB76-0014C5D02C74}"/>
    <cellStyle name="SAPBEXexcBad9 3 2" xfId="48545" xr:uid="{548E1F3C-22D1-41F9-BF6D-CE7831E3CDAC}"/>
    <cellStyle name="SAPBEXexcBad9 3 2 2" xfId="48546" xr:uid="{D2F602B9-ED49-46F7-804D-F179F0E76C5C}"/>
    <cellStyle name="SAPBEXexcBad9 3 3" xfId="48547" xr:uid="{F61C46D5-3570-41BF-B2AE-979692AAE0AB}"/>
    <cellStyle name="SAPBEXexcBad9 3_Mes Actual" xfId="48548" xr:uid="{C55B4630-6BED-4B3D-B7C5-0752FADF286A}"/>
    <cellStyle name="SAPBEXexcBad9 4" xfId="48549" xr:uid="{FA7A9064-8D2F-4BA8-886A-A5144136EC44}"/>
    <cellStyle name="SAPBEXexcBad9 4 2" xfId="48550" xr:uid="{5FDD1E19-AA62-46AF-8FE8-70974455CCDD}"/>
    <cellStyle name="SAPBEXexcBad9 5" xfId="48551" xr:uid="{97F5B248-68AD-4473-ADC7-B6C448DFD613}"/>
    <cellStyle name="SAPBEXexcBad9 5 2" xfId="48552" xr:uid="{0077A8E5-71D9-40A3-A02B-C0CCCB12ECFC}"/>
    <cellStyle name="SAPBEXexcBad9 6" xfId="48553" xr:uid="{54F5810B-041A-4924-A67E-02E59BCCE24E}"/>
    <cellStyle name="SAPBEXexcBad9 6 2" xfId="48554" xr:uid="{D0EBFFDF-5995-4EF4-A833-822386FAEA73}"/>
    <cellStyle name="SAPBEXexcBad9 7" xfId="48555" xr:uid="{32AEC451-6F37-4EC5-BD3F-51D0F7F9E937}"/>
    <cellStyle name="SAPBEXexcBad9_Mes Actual" xfId="48556" xr:uid="{60BB8FDB-0318-4FBC-87B9-73B936E10805}"/>
    <cellStyle name="SAPBEXexcCritical4" xfId="48557" xr:uid="{82E5964C-7F50-4F27-B93F-10503E1D66FC}"/>
    <cellStyle name="SAPBEXexcCritical4 2" xfId="48558" xr:uid="{18B2C7AA-8B80-4981-A7BD-C12F4334E08C}"/>
    <cellStyle name="SAPBEXexcCritical4 2 2" xfId="48559" xr:uid="{6E8B411F-09C6-49C7-A55C-D12B084D4B23}"/>
    <cellStyle name="SAPBEXexcCritical4 2 2 2" xfId="48560" xr:uid="{35B2F280-66E2-4BFC-9F80-859595CF06A2}"/>
    <cellStyle name="SAPBEXexcCritical4 2 3" xfId="48561" xr:uid="{5B262E4F-0FC6-4F18-8BA5-21A1A80EA915}"/>
    <cellStyle name="SAPBEXexcCritical4 2_Mes Actual" xfId="48562" xr:uid="{9F76F9A4-8D5B-46A3-8CE0-24BA51DE778C}"/>
    <cellStyle name="SAPBEXexcCritical4 3" xfId="48563" xr:uid="{6A8B76C8-8AD1-4D59-9EFA-4C4F6A534812}"/>
    <cellStyle name="SAPBEXexcCritical4 3 2" xfId="48564" xr:uid="{3AF9BDA7-2BCB-4B5B-888A-4DBEFB917466}"/>
    <cellStyle name="SAPBEXexcCritical4 3 2 2" xfId="48565" xr:uid="{E99BC1BB-2C50-49F6-85DA-681A7B4CBB85}"/>
    <cellStyle name="SAPBEXexcCritical4 3 3" xfId="48566" xr:uid="{0409F95C-44F2-4A6D-B5CC-DB23AAF1D648}"/>
    <cellStyle name="SAPBEXexcCritical4 3_Mes Actual" xfId="48567" xr:uid="{361543B0-B9B4-4783-9635-FF56F04EF3BD}"/>
    <cellStyle name="SAPBEXexcCritical4 4" xfId="48568" xr:uid="{5F916B8B-D8F6-4D5C-8807-EFCDA4B2F08D}"/>
    <cellStyle name="SAPBEXexcCritical4 4 2" xfId="48569" xr:uid="{7928B9E4-95D9-4D29-86DF-6E905EB9639B}"/>
    <cellStyle name="SAPBEXexcCritical4 5" xfId="48570" xr:uid="{645BDA8C-573F-4045-B351-235381AD86C1}"/>
    <cellStyle name="SAPBEXexcCritical4 5 2" xfId="48571" xr:uid="{EE7B9A5B-559C-42AB-A104-FDCC7E812466}"/>
    <cellStyle name="SAPBEXexcCritical4 6" xfId="48572" xr:uid="{BCEB3AEB-1279-4803-82B1-4D9482B791E9}"/>
    <cellStyle name="SAPBEXexcCritical4 6 2" xfId="48573" xr:uid="{E1B9D409-686E-4225-B403-C3B7D085BD76}"/>
    <cellStyle name="SAPBEXexcCritical4 7" xfId="48574" xr:uid="{A6FDDB59-1261-40B6-B55A-7758AFE89704}"/>
    <cellStyle name="SAPBEXexcCritical4_Mes Actual" xfId="48575" xr:uid="{AE79453D-0453-41E7-8E1C-EB74D2E74590}"/>
    <cellStyle name="SAPBEXexcCritical5" xfId="48576" xr:uid="{14C8D572-7F6B-4C18-A61F-62D98089EA0E}"/>
    <cellStyle name="SAPBEXexcCritical5 2" xfId="48577" xr:uid="{C8AD9FE4-20E1-4257-841E-3614A296A469}"/>
    <cellStyle name="SAPBEXexcCritical5 2 2" xfId="48578" xr:uid="{079F2379-3920-482B-93CD-46E86A76ACAD}"/>
    <cellStyle name="SAPBEXexcCritical5 2 2 2" xfId="48579" xr:uid="{A98D1177-449D-4681-BD5A-6C63B56AC944}"/>
    <cellStyle name="SAPBEXexcCritical5 2 3" xfId="48580" xr:uid="{6112FCE2-A029-4910-89D5-63377AC5DDD1}"/>
    <cellStyle name="SAPBEXexcCritical5 2_Mes Actual" xfId="48581" xr:uid="{1370EDD3-D880-4028-8531-FE6C36FF8E95}"/>
    <cellStyle name="SAPBEXexcCritical5 3" xfId="48582" xr:uid="{C7CD2EB7-6D20-405B-A64E-1EE719313A57}"/>
    <cellStyle name="SAPBEXexcCritical5 3 2" xfId="48583" xr:uid="{89D026D9-7B7B-4713-AC4F-F4EA29097EDB}"/>
    <cellStyle name="SAPBEXexcCritical5 3 2 2" xfId="48584" xr:uid="{167CC35E-8E80-485D-90D9-E84CCA999091}"/>
    <cellStyle name="SAPBEXexcCritical5 3 3" xfId="48585" xr:uid="{568EFF7F-D2B0-4DFC-9348-B7A8F0201668}"/>
    <cellStyle name="SAPBEXexcCritical5 3_Mes Actual" xfId="48586" xr:uid="{BEA9C188-A0ED-441E-9D8E-2D26AFCB65C7}"/>
    <cellStyle name="SAPBEXexcCritical5 4" xfId="48587" xr:uid="{4FC4ACF9-3BC5-45CE-828D-D0F7CAE6A241}"/>
    <cellStyle name="SAPBEXexcCritical5 4 2" xfId="48588" xr:uid="{5866160B-AA59-460E-A0CC-D425C2527783}"/>
    <cellStyle name="SAPBEXexcCritical5 5" xfId="48589" xr:uid="{1B789F9E-E0DE-4971-B5E8-0AF9AAC1FE13}"/>
    <cellStyle name="SAPBEXexcCritical5 5 2" xfId="48590" xr:uid="{426C42C9-2222-4A3C-A642-C4CC275F4B01}"/>
    <cellStyle name="SAPBEXexcCritical5 6" xfId="48591" xr:uid="{A54A59DB-A22F-4006-A9F6-8713367BB879}"/>
    <cellStyle name="SAPBEXexcCritical5 6 2" xfId="48592" xr:uid="{4C8A8A9D-EF1B-42BF-9776-08408C89F5F8}"/>
    <cellStyle name="SAPBEXexcCritical5 7" xfId="48593" xr:uid="{41A220E4-0906-43F2-9788-7CFE024CF294}"/>
    <cellStyle name="SAPBEXexcCritical5_Mes Actual" xfId="48594" xr:uid="{0EAD3C9E-231B-4A6D-8618-7FAC6BD10F30}"/>
    <cellStyle name="SAPBEXexcCritical6" xfId="48595" xr:uid="{65B3E0F0-FBAB-4890-8025-90E218DC712E}"/>
    <cellStyle name="SAPBEXexcCritical6 2" xfId="48596" xr:uid="{CE0A9A15-9471-416A-96B2-DD95D8A6AF9B}"/>
    <cellStyle name="SAPBEXexcCritical6 2 2" xfId="48597" xr:uid="{1F31D66B-BCB8-4CC7-8D47-C60B7438A17D}"/>
    <cellStyle name="SAPBEXexcCritical6 2 2 2" xfId="48598" xr:uid="{EBA313D0-ABA6-462C-82A3-87972EDC84DB}"/>
    <cellStyle name="SAPBEXexcCritical6 2 3" xfId="48599" xr:uid="{F2D25DCB-0950-47C9-9FE8-B5202E401C71}"/>
    <cellStyle name="SAPBEXexcCritical6 2_Mes Actual" xfId="48600" xr:uid="{E14066FC-1BD9-43D3-864C-A795B95ACA1E}"/>
    <cellStyle name="SAPBEXexcCritical6 3" xfId="48601" xr:uid="{628A2169-F08E-4E6A-AC05-73DB969026E5}"/>
    <cellStyle name="SAPBEXexcCritical6 3 2" xfId="48602" xr:uid="{BB00B25E-AC12-4092-A458-486414D12404}"/>
    <cellStyle name="SAPBEXexcCritical6 3 2 2" xfId="48603" xr:uid="{174B8BFF-94F4-47D5-820F-D889DBFF9FCC}"/>
    <cellStyle name="SAPBEXexcCritical6 3 3" xfId="48604" xr:uid="{3E042E09-505A-4E1A-B9F6-D9E7C103A4A6}"/>
    <cellStyle name="SAPBEXexcCritical6 3_Mes Actual" xfId="48605" xr:uid="{52D2D247-9D4D-4D20-A554-5DF7D6662A6B}"/>
    <cellStyle name="SAPBEXexcCritical6 4" xfId="48606" xr:uid="{E6D48D36-ACF2-4DB8-A51A-5D5B3F0C4BF5}"/>
    <cellStyle name="SAPBEXexcCritical6 4 2" xfId="48607" xr:uid="{9D21150F-19FC-4016-A252-AC931D457718}"/>
    <cellStyle name="SAPBEXexcCritical6 5" xfId="48608" xr:uid="{6D092EBB-909E-468A-A0B6-E1318B42AC48}"/>
    <cellStyle name="SAPBEXexcCritical6 5 2" xfId="48609" xr:uid="{3B8B41C5-F45B-42F6-9B68-934AC4936B2F}"/>
    <cellStyle name="SAPBEXexcCritical6 6" xfId="48610" xr:uid="{991AB3AA-A5E2-48BA-ACEA-D0819C28A46D}"/>
    <cellStyle name="SAPBEXexcCritical6 6 2" xfId="48611" xr:uid="{E6F6D88E-2C3F-49E3-AE23-92C43A9F61B5}"/>
    <cellStyle name="SAPBEXexcCritical6 7" xfId="48612" xr:uid="{E2DD27B4-3FAE-4F13-822F-ABCFF9E79C58}"/>
    <cellStyle name="SAPBEXexcCritical6_Mes Actual" xfId="48613" xr:uid="{B087EE4D-F8C2-439B-8AA0-BEC647A0D009}"/>
    <cellStyle name="SAPBEXexcGood1" xfId="48614" xr:uid="{1B8D81FB-E6DE-4AE2-8ACA-606615C6A45A}"/>
    <cellStyle name="SAPBEXexcGood1 2" xfId="48615" xr:uid="{042803BC-F9E1-4EBE-9AB2-E9864B36EE07}"/>
    <cellStyle name="SAPBEXexcGood1 2 2" xfId="48616" xr:uid="{CFA6AB27-26E3-4738-8046-09BAB7461765}"/>
    <cellStyle name="SAPBEXexcGood1 2 2 2" xfId="48617" xr:uid="{CFD5316C-986A-41D4-8C46-00DA56296F57}"/>
    <cellStyle name="SAPBEXexcGood1 2 3" xfId="48618" xr:uid="{DCA1D9F0-07A2-49D0-9B6E-F5B5707A84D4}"/>
    <cellStyle name="SAPBEXexcGood1 2_Mes Actual" xfId="48619" xr:uid="{16154978-1C99-4BBC-9965-4A075D50E523}"/>
    <cellStyle name="SAPBEXexcGood1 3" xfId="48620" xr:uid="{CFCEAC5E-7944-4267-8ABE-B0119ACBE101}"/>
    <cellStyle name="SAPBEXexcGood1 3 2" xfId="48621" xr:uid="{F713D477-8065-4AF5-9E45-0BF4DF0A300C}"/>
    <cellStyle name="SAPBEXexcGood1 3 2 2" xfId="48622" xr:uid="{C8A3B863-F4DC-4E78-BC1A-3B66C57DC818}"/>
    <cellStyle name="SAPBEXexcGood1 3 3" xfId="48623" xr:uid="{5E9AB8A0-4665-4B9F-8DD8-BD5734DF2B56}"/>
    <cellStyle name="SAPBEXexcGood1 3_Mes Actual" xfId="48624" xr:uid="{399A6824-D2AF-4A9F-BB2E-D2A65BE9820F}"/>
    <cellStyle name="SAPBEXexcGood1 4" xfId="48625" xr:uid="{57ECBDCF-E4B9-4FD4-931A-1C39398B4768}"/>
    <cellStyle name="SAPBEXexcGood1 4 2" xfId="48626" xr:uid="{A9C02B11-8DED-4B3B-A4B1-41EF22A49677}"/>
    <cellStyle name="SAPBEXexcGood1 5" xfId="48627" xr:uid="{6F4A43CF-99C4-4F8F-A4D3-E27DEC0DEB79}"/>
    <cellStyle name="SAPBEXexcGood1 5 2" xfId="48628" xr:uid="{7CAC2D1A-741C-447C-A2AC-BA9C23682BEE}"/>
    <cellStyle name="SAPBEXexcGood1 6" xfId="48629" xr:uid="{1A44747C-9B99-43EE-AF52-C2A785D70F04}"/>
    <cellStyle name="SAPBEXexcGood1 6 2" xfId="48630" xr:uid="{B8FB378A-CA72-4641-9326-A92AE1A5CBEA}"/>
    <cellStyle name="SAPBEXexcGood1 7" xfId="48631" xr:uid="{2C4B7B6A-EC81-4E58-B98C-69C9F6D7EA28}"/>
    <cellStyle name="SAPBEXexcGood1_Mes Actual" xfId="48632" xr:uid="{5444962C-41E5-4002-89A6-B601183C35C9}"/>
    <cellStyle name="SAPBEXexcGood2" xfId="48633" xr:uid="{32AD0F79-B49B-4A1E-8182-1691401162EA}"/>
    <cellStyle name="SAPBEXexcGood2 2" xfId="48634" xr:uid="{64DFE67D-2823-4BAF-AA57-1A826B377EF5}"/>
    <cellStyle name="SAPBEXexcGood2 2 2" xfId="48635" xr:uid="{44995D6D-3A34-4C31-9F4B-02FD4DE562A7}"/>
    <cellStyle name="SAPBEXexcGood2 2 2 2" xfId="48636" xr:uid="{F63936C6-B71D-4328-AFFA-45A3E3C454D8}"/>
    <cellStyle name="SAPBEXexcGood2 2 3" xfId="48637" xr:uid="{B8C7B16D-25E4-48A3-B69D-1AF8E8634B84}"/>
    <cellStyle name="SAPBEXexcGood2 2_Mes Actual" xfId="48638" xr:uid="{E655CE2A-F5E4-42BA-83A7-3AC981258391}"/>
    <cellStyle name="SAPBEXexcGood2 3" xfId="48639" xr:uid="{E2BBAF2B-479D-48B3-998E-A0BD6EA2BFCA}"/>
    <cellStyle name="SAPBEXexcGood2 3 2" xfId="48640" xr:uid="{C83D2DB0-E461-4237-A08C-CE56AA0ABBCA}"/>
    <cellStyle name="SAPBEXexcGood2 3 2 2" xfId="48641" xr:uid="{692A841C-534D-462A-ABD9-47570DAA1E83}"/>
    <cellStyle name="SAPBEXexcGood2 3 3" xfId="48642" xr:uid="{D33A988D-3A7D-4384-9E49-FF7ED15C7AB2}"/>
    <cellStyle name="SAPBEXexcGood2 3_Mes Actual" xfId="48643" xr:uid="{96F234B8-12FB-42EF-8EE1-C0CB465814C2}"/>
    <cellStyle name="SAPBEXexcGood2 4" xfId="48644" xr:uid="{ED4AC6F8-7B72-439E-A9F4-8B3ADEFEE1F2}"/>
    <cellStyle name="SAPBEXexcGood2 4 2" xfId="48645" xr:uid="{20DCEB0C-E627-4274-96B7-363C8165D67F}"/>
    <cellStyle name="SAPBEXexcGood2 5" xfId="48646" xr:uid="{9318C5AF-4BC8-406F-867B-43B9716A967A}"/>
    <cellStyle name="SAPBEXexcGood2 5 2" xfId="48647" xr:uid="{A297B838-51E1-407E-97D3-A409AB3E2CC5}"/>
    <cellStyle name="SAPBEXexcGood2 6" xfId="48648" xr:uid="{81972154-0D5E-4E58-B4B8-441B59E30031}"/>
    <cellStyle name="SAPBEXexcGood2 6 2" xfId="48649" xr:uid="{7AFEE21A-0E0D-44EF-9BF7-BE6ACDCE1FAA}"/>
    <cellStyle name="SAPBEXexcGood2 7" xfId="48650" xr:uid="{C41977CF-C637-4BD4-A5E7-54B183742FE0}"/>
    <cellStyle name="SAPBEXexcGood2_Mes Actual" xfId="48651" xr:uid="{9D6303EB-A0D4-4BEB-B4D3-24A2D5659B6F}"/>
    <cellStyle name="SAPBEXexcGood3" xfId="48652" xr:uid="{919D875E-3AC4-40E1-BD0C-45440DB22278}"/>
    <cellStyle name="SAPBEXexcGood3 2" xfId="48653" xr:uid="{CCD4669D-392F-49DE-A219-20A5AD20E36D}"/>
    <cellStyle name="SAPBEXexcGood3 2 2" xfId="48654" xr:uid="{6803A11A-F6BB-4902-8F4B-EE2C397F4042}"/>
    <cellStyle name="SAPBEXexcGood3 2 2 2" xfId="48655" xr:uid="{D1B0714A-C502-4FEB-8F0D-47DF02F9B136}"/>
    <cellStyle name="SAPBEXexcGood3 2 3" xfId="48656" xr:uid="{D4E2C3CB-87B8-4EBD-908A-B5AB457B6F2D}"/>
    <cellStyle name="SAPBEXexcGood3 2_Mes Actual" xfId="48657" xr:uid="{093EB294-5364-4BC3-9740-BB4F04B427FE}"/>
    <cellStyle name="SAPBEXexcGood3 3" xfId="48658" xr:uid="{22FD7FE0-F463-49FB-A0D0-436E33141DC6}"/>
    <cellStyle name="SAPBEXexcGood3 3 2" xfId="48659" xr:uid="{F51FCC35-0D54-4240-87EC-4A09801884A3}"/>
    <cellStyle name="SAPBEXexcGood3 3 2 2" xfId="48660" xr:uid="{BA9A5417-13D2-4300-AF25-7F2F60443157}"/>
    <cellStyle name="SAPBEXexcGood3 3 3" xfId="48661" xr:uid="{8C311A7B-EE03-4D71-AEE1-7CF54C319EE0}"/>
    <cellStyle name="SAPBEXexcGood3 3_Mes Actual" xfId="48662" xr:uid="{A5FEED29-9CB8-4DB8-B015-9B0DFD29C2FA}"/>
    <cellStyle name="SAPBEXexcGood3 4" xfId="48663" xr:uid="{0B5A13A5-B561-4994-9992-19DD7B879F08}"/>
    <cellStyle name="SAPBEXexcGood3 4 2" xfId="48664" xr:uid="{7E8E507B-81A9-4C72-ABE9-A0D3732D9EEB}"/>
    <cellStyle name="SAPBEXexcGood3 5" xfId="48665" xr:uid="{E46FD916-6336-4ABF-9DDA-90FDF5A20EB3}"/>
    <cellStyle name="SAPBEXexcGood3 5 2" xfId="48666" xr:uid="{57E64A50-0BFE-4417-950F-8075D584673F}"/>
    <cellStyle name="SAPBEXexcGood3 6" xfId="48667" xr:uid="{E4591D65-0C76-437D-B36F-D50F71BB0C3F}"/>
    <cellStyle name="SAPBEXexcGood3 6 2" xfId="48668" xr:uid="{CC4B227E-3F4B-435E-ABB6-9573E4EA0670}"/>
    <cellStyle name="SAPBEXexcGood3 7" xfId="48669" xr:uid="{5314ECFC-1EC1-4440-B584-7C8BA2AECCA8}"/>
    <cellStyle name="SAPBEXexcGood3_Mes Actual" xfId="48670" xr:uid="{AC0C1C76-9D75-471B-B8C3-41F95E385785}"/>
    <cellStyle name="SAPBEXfilterDrill" xfId="48671" xr:uid="{0B0767D3-20FD-481B-97D3-2CCB5926E302}"/>
    <cellStyle name="SAPBEXfilterDrill 2" xfId="48672" xr:uid="{2329146D-98ED-46D7-93D0-5F75C4809B09}"/>
    <cellStyle name="SAPBEXfilterDrill 2 2" xfId="48673" xr:uid="{205FF0C7-A3A2-4483-B7C4-2A2086EEABB1}"/>
    <cellStyle name="SAPBEXfilterDrill 2 2 2" xfId="48674" xr:uid="{B4F2AB5E-3966-474A-ACEE-EEE6849E5DE9}"/>
    <cellStyle name="SAPBEXfilterDrill 2 3" xfId="48675" xr:uid="{0E84B20B-4E76-44FF-A4C2-B6F57CA58CCC}"/>
    <cellStyle name="SAPBEXfilterDrill 2_Mes Actual" xfId="48676" xr:uid="{801F42A8-6163-4371-ACE8-CDCD6BEE8A75}"/>
    <cellStyle name="SAPBEXfilterDrill 3" xfId="48677" xr:uid="{B582475B-863D-4D5C-AE79-F6AB68A68434}"/>
    <cellStyle name="SAPBEXfilterDrill 3 2" xfId="48678" xr:uid="{5B9850FC-1FE9-4214-9EA1-7BCB3D488C88}"/>
    <cellStyle name="SAPBEXfilterDrill 3 2 2" xfId="48679" xr:uid="{6FF8E7A9-2E6A-4DC8-97A4-F84E28C54B21}"/>
    <cellStyle name="SAPBEXfilterDrill 3 3" xfId="48680" xr:uid="{DD02699C-7A06-4588-AD1B-72312CE32280}"/>
    <cellStyle name="SAPBEXfilterDrill 3_Mes Actual" xfId="48681" xr:uid="{A78C9FD7-7632-4356-95AC-FC3984299BC6}"/>
    <cellStyle name="SAPBEXfilterDrill 4" xfId="48682" xr:uid="{BC9B12C8-3239-41B7-A969-86E218A89167}"/>
    <cellStyle name="SAPBEXfilterDrill 4 2" xfId="48683" xr:uid="{8AB36F94-F142-4486-9B99-F167B184D834}"/>
    <cellStyle name="SAPBEXfilterDrill 5" xfId="48684" xr:uid="{7B0A6AF8-401F-4EAF-8E13-8479CE587074}"/>
    <cellStyle name="SAPBEXfilterDrill 5 2" xfId="48685" xr:uid="{CF3EB4F0-A870-44FC-B38F-B512F5036FA1}"/>
    <cellStyle name="SAPBEXfilterDrill 6" xfId="48686" xr:uid="{F0576359-8ED7-412E-800B-60AC660B30B0}"/>
    <cellStyle name="SAPBEXfilterDrill 6 2" xfId="48687" xr:uid="{AB29FC9B-9803-4120-849F-0C25FFA90EB4}"/>
    <cellStyle name="SAPBEXfilterDrill 7" xfId="48688" xr:uid="{321F3E88-57C7-4CD3-8C31-33160A250FD9}"/>
    <cellStyle name="SAPBEXfilterDrill_Mes Actual" xfId="48689" xr:uid="{FEB51917-464A-4F1A-91D0-4E4FFBCC8B74}"/>
    <cellStyle name="SAPBEXfilterItem" xfId="48690" xr:uid="{8C8C336A-56E5-4417-ACEE-DA792BDBE408}"/>
    <cellStyle name="SAPBEXfilterItem 2" xfId="48691" xr:uid="{E3E85DD4-5D82-4C51-9171-71AA4FEDFCFC}"/>
    <cellStyle name="SAPBEXfilterItem 2 2" xfId="48692" xr:uid="{DD441F07-868F-48E0-A3A6-0A3D1E4D4A18}"/>
    <cellStyle name="SAPBEXfilterItem 2 2 2" xfId="48693" xr:uid="{C19863EE-6302-487D-A4BB-4D337CDAC30D}"/>
    <cellStyle name="SAPBEXfilterItem 2 3" xfId="48694" xr:uid="{E13DA76D-FACD-47F1-BEDD-6C887CBFE675}"/>
    <cellStyle name="SAPBEXfilterItem 2_Mes Actual" xfId="48695" xr:uid="{DF8725CF-00EF-453D-A625-294C72B42EE6}"/>
    <cellStyle name="SAPBEXfilterItem 3" xfId="48696" xr:uid="{7E030037-A0CA-4AEA-AB27-2A8F5CBEFC22}"/>
    <cellStyle name="SAPBEXfilterItem 3 2" xfId="48697" xr:uid="{EEF461A0-5BA6-4004-A190-28FA4BE2DDF4}"/>
    <cellStyle name="SAPBEXfilterItem 3 2 2" xfId="48698" xr:uid="{EE0566D8-D4F0-41EF-A02C-B0EAD9B972A0}"/>
    <cellStyle name="SAPBEXfilterItem 3 3" xfId="48699" xr:uid="{60DFB2AE-67B4-4432-85AA-E1834D8FD33B}"/>
    <cellStyle name="SAPBEXfilterItem 3_Mes Actual" xfId="48700" xr:uid="{069B6D04-4394-4706-96FF-E7ED17E9497E}"/>
    <cellStyle name="SAPBEXfilterItem 4" xfId="48701" xr:uid="{F11F40DF-8A42-4F69-A9E2-553636574D7C}"/>
    <cellStyle name="SAPBEXfilterItem 4 2" xfId="48702" xr:uid="{023C378E-3491-4475-AD9E-4BC7C9DDDA98}"/>
    <cellStyle name="SAPBEXfilterItem 5" xfId="48703" xr:uid="{07D8229B-0C0C-489D-B1B7-5C7D8FA61AF3}"/>
    <cellStyle name="SAPBEXfilterItem 5 2" xfId="48704" xr:uid="{6E4A7389-7A2E-40B8-B0D3-566BEECD028C}"/>
    <cellStyle name="SAPBEXfilterItem 6" xfId="48705" xr:uid="{C3DB36DB-DB0D-4563-9E42-12D07E40593F}"/>
    <cellStyle name="SAPBEXfilterItem 7" xfId="48706" xr:uid="{83E96DBE-5025-448B-9CF1-4DF74A49B570}"/>
    <cellStyle name="SAPBEXfilterItem_Mes Actual" xfId="48707" xr:uid="{8674CFC9-6AE2-4EB2-AA4B-5A7E8D6A4E36}"/>
    <cellStyle name="SAPBEXfilterText" xfId="48708" xr:uid="{8BF2F4D0-5D1F-46DB-BFF6-1D232A69E50A}"/>
    <cellStyle name="SAPBEXfilterText 2" xfId="48709" xr:uid="{65F6A1BE-AEF7-4841-A672-338A4AD677B4}"/>
    <cellStyle name="SAPBEXfilterText 2 2" xfId="48710" xr:uid="{DA904286-BA57-4B06-BF93-219B5E61B66C}"/>
    <cellStyle name="SAPBEXfilterText 2 2 2" xfId="48711" xr:uid="{01F284CB-9DCA-436C-9D50-AF81FF9BA4BC}"/>
    <cellStyle name="SAPBEXfilterText 2 3" xfId="48712" xr:uid="{1B7CF922-B2F2-4557-997C-F799221B07CA}"/>
    <cellStyle name="SAPBEXfilterText 2_Mes Actual" xfId="48713" xr:uid="{22D5AA5B-953F-42D9-97DF-04F869F2AF40}"/>
    <cellStyle name="SAPBEXfilterText 3" xfId="48714" xr:uid="{985949A7-30C6-4F5D-B170-5E90EA945D69}"/>
    <cellStyle name="SAPBEXfilterText 3 2" xfId="48715" xr:uid="{1D044099-925A-4A15-B560-B02F2BC4A353}"/>
    <cellStyle name="SAPBEXfilterText 3 2 2" xfId="48716" xr:uid="{2719B682-5F51-44C5-91C0-6742BD13451C}"/>
    <cellStyle name="SAPBEXfilterText 3 3" xfId="48717" xr:uid="{BCFB42EA-4834-48E3-AFF6-EFC0604273B9}"/>
    <cellStyle name="SAPBEXfilterText 3_Mes Actual" xfId="48718" xr:uid="{1D01FA1D-B445-43CA-A1AC-028E9119AC53}"/>
    <cellStyle name="SAPBEXfilterText 4" xfId="48719" xr:uid="{14A15EE8-8BB5-4128-9CE0-3A0D2F80494F}"/>
    <cellStyle name="SAPBEXfilterText 4 2" xfId="48720" xr:uid="{5BBE3EAC-DE7B-4845-AB7B-50F81DDFD006}"/>
    <cellStyle name="SAPBEXfilterText 5" xfId="48721" xr:uid="{29E9228E-291B-4B2D-A605-781E612786E3}"/>
    <cellStyle name="SAPBEXfilterText 5 2" xfId="48722" xr:uid="{42D65669-FE88-4DA3-AF0D-9209964BBB46}"/>
    <cellStyle name="SAPBEXfilterText 6" xfId="48723" xr:uid="{C16F0724-C0B7-4047-875E-6FCE3D031057}"/>
    <cellStyle name="SAPBEXfilterText 7" xfId="48724" xr:uid="{64E858DD-1F11-4DB0-A29E-1843A1761DD4}"/>
    <cellStyle name="SAPBEXfilterText_Mes Actual" xfId="48725" xr:uid="{DC8FAA64-8B64-4CB1-82D3-38FB785C71F1}"/>
    <cellStyle name="SAPBEXformats" xfId="48726" xr:uid="{8B0DC7C5-DBEA-417B-BD4C-FD4A1810F718}"/>
    <cellStyle name="SAPBEXformats 2" xfId="48727" xr:uid="{15BF0C4E-F37F-4703-BB9C-713E96034620}"/>
    <cellStyle name="SAPBEXformats 2 2" xfId="48728" xr:uid="{B3833973-6D9A-416F-AE2D-26996AD8F2D0}"/>
    <cellStyle name="SAPBEXformats 2 2 2" xfId="48729" xr:uid="{38CF4480-FA00-4614-8332-5B97EFB0D046}"/>
    <cellStyle name="SAPBEXformats 2 3" xfId="48730" xr:uid="{648A04FE-FD34-4ADE-9592-F5299CD33248}"/>
    <cellStyle name="SAPBEXformats 2_Mes Actual" xfId="48731" xr:uid="{4CBE9088-7A24-408D-BD58-F89A33C00937}"/>
    <cellStyle name="SAPBEXformats 3" xfId="48732" xr:uid="{1E8D226D-53C6-4616-AF1A-81018A007FF9}"/>
    <cellStyle name="SAPBEXformats 3 2" xfId="48733" xr:uid="{19B96FD1-CC0B-4884-9270-31911D25D9AE}"/>
    <cellStyle name="SAPBEXformats 3 2 2" xfId="48734" xr:uid="{550158C7-4352-4C37-9D4E-B268A693FEBF}"/>
    <cellStyle name="SAPBEXformats 3 3" xfId="48735" xr:uid="{42043FD7-394E-4065-A2D5-6863463C7A99}"/>
    <cellStyle name="SAPBEXformats 3_Mes Actual" xfId="48736" xr:uid="{7E92F34D-6B40-4E60-980A-33B84FE40223}"/>
    <cellStyle name="SAPBEXformats 4" xfId="48737" xr:uid="{62D72E24-47A7-4ABA-B3E8-FB8CC3F52ADB}"/>
    <cellStyle name="SAPBEXformats 4 2" xfId="48738" xr:uid="{13361187-70A8-482B-BDF0-7205E1CC8DBF}"/>
    <cellStyle name="SAPBEXformats 5" xfId="48739" xr:uid="{691EBC3D-2686-449B-988A-2D55A11A906D}"/>
    <cellStyle name="SAPBEXformats 5 2" xfId="48740" xr:uid="{E11738F1-A192-424C-89C5-DB4DEFD70885}"/>
    <cellStyle name="SAPBEXformats 6" xfId="48741" xr:uid="{5647C720-AEE2-45FD-A9D7-DE6DE606A8FC}"/>
    <cellStyle name="SAPBEXformats 6 2" xfId="48742" xr:uid="{88A0BE6A-828C-4706-BB48-4A2BD910AA2F}"/>
    <cellStyle name="SAPBEXformats 7" xfId="48743" xr:uid="{2C662CA6-6014-482B-BCC3-C71255204ECA}"/>
    <cellStyle name="SAPBEXformats_Mes Actual" xfId="48744" xr:uid="{066CDF4B-0EC9-46F7-94B5-25B2DC44F8A2}"/>
    <cellStyle name="SAPBEXheaderItem" xfId="48745" xr:uid="{E5A10B18-F92C-4BC6-8BBF-780C18BF86B8}"/>
    <cellStyle name="SAPBEXheaderItem 2" xfId="48746" xr:uid="{32320286-4675-4798-B403-D063186F6D7C}"/>
    <cellStyle name="SAPBEXheaderItem 2 2" xfId="48747" xr:uid="{85A6A304-3850-4950-A81A-413EF4FCDCF4}"/>
    <cellStyle name="SAPBEXheaderItem 2 2 2" xfId="48748" xr:uid="{D1730461-F65A-4DDC-90F5-ACE79848D889}"/>
    <cellStyle name="SAPBEXheaderItem 2 3" xfId="48749" xr:uid="{B5B030AE-6510-47EB-ABC0-8203F70C7188}"/>
    <cellStyle name="SAPBEXheaderItem 2_Mes Actual" xfId="48750" xr:uid="{F69F8835-6A18-4B7A-8FA4-C3596CDCD051}"/>
    <cellStyle name="SAPBEXheaderItem 3" xfId="48751" xr:uid="{64D614A3-D79A-453C-8B91-8A0169CB183E}"/>
    <cellStyle name="SAPBEXheaderItem 3 2" xfId="48752" xr:uid="{C91E5298-190A-4F67-B9FB-0F6BD4775D47}"/>
    <cellStyle name="SAPBEXheaderItem 3 2 2" xfId="48753" xr:uid="{A3F352BA-2ED2-47A6-8556-BF99990901BA}"/>
    <cellStyle name="SAPBEXheaderItem 3 3" xfId="48754" xr:uid="{D0485369-480E-4577-98C1-2D9F394B45B2}"/>
    <cellStyle name="SAPBEXheaderItem 3_Mes Actual" xfId="48755" xr:uid="{89914D60-F2E0-46E8-8409-3D3E84F110B2}"/>
    <cellStyle name="SAPBEXheaderItem 4" xfId="48756" xr:uid="{29654BD0-82C7-489E-B499-277A2D1C4F9E}"/>
    <cellStyle name="SAPBEXheaderItem 4 2" xfId="48757" xr:uid="{63CFE263-B15B-4A09-B6F5-23832F59A029}"/>
    <cellStyle name="SAPBEXheaderItem 5" xfId="48758" xr:uid="{F6153B2E-B73D-4696-9AE6-28E94829502F}"/>
    <cellStyle name="SAPBEXheaderItem 5 2" xfId="48759" xr:uid="{9DED5EF4-E74F-40B0-86E1-632033F89EA7}"/>
    <cellStyle name="SAPBEXheaderItem 6" xfId="48760" xr:uid="{B49411B1-9E54-4D1D-A4F0-77D0D9230800}"/>
    <cellStyle name="SAPBEXheaderItem 7" xfId="48761" xr:uid="{9F012086-2D7B-484E-9423-EFB25BD84BC1}"/>
    <cellStyle name="SAPBEXheaderItem_Mes Actual" xfId="48762" xr:uid="{9E283467-E025-4C16-B4B7-982B7B2AD26F}"/>
    <cellStyle name="SAPBEXheaderText" xfId="48763" xr:uid="{3B89077F-D7E4-4332-A3EB-032F2AE5EFB6}"/>
    <cellStyle name="SAPBEXheaderText 2" xfId="48764" xr:uid="{949E2A4E-6966-4992-800C-8042DB8DED12}"/>
    <cellStyle name="SAPBEXheaderText 2 2" xfId="48765" xr:uid="{7562BE57-4BBA-4091-970C-60C363B613CC}"/>
    <cellStyle name="SAPBEXheaderText 2 2 2" xfId="48766" xr:uid="{FCBF4C99-47FC-4845-9F87-3C75ACEE93BA}"/>
    <cellStyle name="SAPBEXheaderText 2 3" xfId="48767" xr:uid="{BC164163-EA13-4FB7-AE80-F0BB593F1EEC}"/>
    <cellStyle name="SAPBEXheaderText 2_Mes Actual" xfId="48768" xr:uid="{29C82534-0674-4160-8D30-08756328E4C5}"/>
    <cellStyle name="SAPBEXheaderText 3" xfId="48769" xr:uid="{DE554849-0EC1-437F-8F60-A998764901EA}"/>
    <cellStyle name="SAPBEXheaderText 3 2" xfId="48770" xr:uid="{80A698DA-9161-4873-967E-CF193784E941}"/>
    <cellStyle name="SAPBEXheaderText 3 2 2" xfId="48771" xr:uid="{F0B71DA2-4E4C-460D-A8FB-31C3304A7CF2}"/>
    <cellStyle name="SAPBEXheaderText 3 3" xfId="48772" xr:uid="{5F423DA0-8AF4-4D36-B446-5F20D58068E5}"/>
    <cellStyle name="SAPBEXheaderText 3_Mes Actual" xfId="48773" xr:uid="{D976E471-AD6E-4CF6-BB71-40AC3EFF159C}"/>
    <cellStyle name="SAPBEXheaderText 4" xfId="48774" xr:uid="{986560A4-4CE0-4BB1-9381-13EFBD6DBFCC}"/>
    <cellStyle name="SAPBEXheaderText 4 2" xfId="48775" xr:uid="{455D0592-921F-4A62-A7D5-A74FBFB7CFB7}"/>
    <cellStyle name="SAPBEXheaderText 5" xfId="48776" xr:uid="{1CCF8988-1A41-4852-91F4-1F8FB9527266}"/>
    <cellStyle name="SAPBEXheaderText 5 2" xfId="48777" xr:uid="{9764AF3D-DF2F-4DAC-AE67-8E83A7584B85}"/>
    <cellStyle name="SAPBEXheaderText 6" xfId="48778" xr:uid="{7B48E4D6-61EF-4498-B51D-C47D545C9EB0}"/>
    <cellStyle name="SAPBEXheaderText 7" xfId="48779" xr:uid="{72654072-41C7-4678-A3E2-FB3C8906F2D3}"/>
    <cellStyle name="SAPBEXheaderText_Mes Actual" xfId="48780" xr:uid="{F0B1CFBB-BC6D-4FD6-8066-CDB02EA54678}"/>
    <cellStyle name="SAPBEXHLevel0" xfId="48781" xr:uid="{595A34B8-C79F-4579-ACAE-F1D52D663CED}"/>
    <cellStyle name="SAPBEXHLevel0 2" xfId="48782" xr:uid="{FEEF9603-77F1-4E4E-9F3D-0A4721506707}"/>
    <cellStyle name="SAPBEXHLevel0 2 2" xfId="48783" xr:uid="{C84B3042-E664-4689-83D4-1251AD39879A}"/>
    <cellStyle name="SAPBEXHLevel0 2 2 2" xfId="48784" xr:uid="{E2BEC727-A6FC-44E8-A523-98573B44755F}"/>
    <cellStyle name="SAPBEXHLevel0 2 3" xfId="48785" xr:uid="{AB59FD1C-4CE8-4B3F-9526-F140D029C4DB}"/>
    <cellStyle name="SAPBEXHLevel0 2_Mes Actual" xfId="48786" xr:uid="{6F15E884-7010-45BD-9442-5D02817DD097}"/>
    <cellStyle name="SAPBEXHLevel0 3" xfId="48787" xr:uid="{271E3122-C3A5-40DD-BDF5-5D28360C78DA}"/>
    <cellStyle name="SAPBEXHLevel0 3 2" xfId="48788" xr:uid="{EE9928F3-B754-42BB-8E4D-4F7031546DC6}"/>
    <cellStyle name="SAPBEXHLevel0 3 2 2" xfId="48789" xr:uid="{762116A2-7188-451C-BEE6-420A649AED05}"/>
    <cellStyle name="SAPBEXHLevel0 3 3" xfId="48790" xr:uid="{89C4059C-0846-43C6-85DE-FDA81B396649}"/>
    <cellStyle name="SAPBEXHLevel0 3_Mes Actual" xfId="48791" xr:uid="{AFB4F729-A878-4A15-8C22-4F19922E40D7}"/>
    <cellStyle name="SAPBEXHLevel0 4" xfId="48792" xr:uid="{3F2FF846-272A-4C7C-9FD4-A8391E590B6A}"/>
    <cellStyle name="SAPBEXHLevel0 4 2" xfId="48793" xr:uid="{73185C6B-4B21-4518-87F8-57F87FC74E52}"/>
    <cellStyle name="SAPBEXHLevel0 5" xfId="48794" xr:uid="{C072A4E5-D1E1-4DD4-B79A-6DE98F987890}"/>
    <cellStyle name="SAPBEXHLevel0 5 2" xfId="48795" xr:uid="{31196E54-B7BE-42CA-9E9D-6FE28A27C109}"/>
    <cellStyle name="SAPBEXHLevel0 6" xfId="48796" xr:uid="{2B3F44DD-E884-4A0F-BFD8-9E78123C813A}"/>
    <cellStyle name="SAPBEXHLevel0 6 2" xfId="48797" xr:uid="{4E0C7C91-237E-4216-9834-74D14752A851}"/>
    <cellStyle name="SAPBEXHLevel0 7" xfId="48798" xr:uid="{B15726BD-68FC-4103-8AAE-9343F27AE7B7}"/>
    <cellStyle name="SAPBEXHLevel0_Mes Actual" xfId="48799" xr:uid="{0B5CF820-88CD-42B4-891F-B1E89D19A61C}"/>
    <cellStyle name="SAPBEXHLevel0X" xfId="48800" xr:uid="{04A48A75-8BC7-4B10-9B39-948000113D01}"/>
    <cellStyle name="SAPBEXHLevel0X 2" xfId="48801" xr:uid="{80BB8213-460D-4023-8E80-70CAA5ECAF0D}"/>
    <cellStyle name="SAPBEXHLevel0X 2 2" xfId="48802" xr:uid="{40C4152C-3658-4260-8DE8-DDC031D3DE41}"/>
    <cellStyle name="SAPBEXHLevel0X 2 2 2" xfId="48803" xr:uid="{B3DF6442-416E-488B-97A7-1739B83225DE}"/>
    <cellStyle name="SAPBEXHLevel0X 2 3" xfId="48804" xr:uid="{6C80D56D-0D9A-4DDB-BEC6-155B45464038}"/>
    <cellStyle name="SAPBEXHLevel0X 2_Mes Actual" xfId="48805" xr:uid="{6A760EA8-94EB-4545-95F3-15DDD266EA8B}"/>
    <cellStyle name="SAPBEXHLevel0X 3" xfId="48806" xr:uid="{754AF3FC-FAFC-4DD7-945D-DDC0C559E869}"/>
    <cellStyle name="SAPBEXHLevel0X 3 2" xfId="48807" xr:uid="{CDC389DE-5EF1-46F7-AA9C-674C89046CEC}"/>
    <cellStyle name="SAPBEXHLevel0X 3 2 2" xfId="48808" xr:uid="{88ED906E-856E-45B9-9482-74CA44D2D2BA}"/>
    <cellStyle name="SAPBEXHLevel0X 3 3" xfId="48809" xr:uid="{62189FD5-F6AF-41F2-97B3-15A2CCAC2CAA}"/>
    <cellStyle name="SAPBEXHLevel0X 3_Mes Actual" xfId="48810" xr:uid="{B41E70E0-AA70-47F4-899F-5556B547DC35}"/>
    <cellStyle name="SAPBEXHLevel0X 4" xfId="48811" xr:uid="{A32A0ECD-D4D6-4A1C-955A-6B3B8BF992EF}"/>
    <cellStyle name="SAPBEXHLevel0X 4 2" xfId="48812" xr:uid="{AFBCCD32-5700-47DE-9B92-472D7F059B6F}"/>
    <cellStyle name="SAPBEXHLevel0X 5" xfId="48813" xr:uid="{7BC28F8A-6EA3-497B-ADED-DE1F5DDCB5AB}"/>
    <cellStyle name="SAPBEXHLevel0X 5 2" xfId="48814" xr:uid="{8ABF8BFB-859D-4080-8DAA-142BF9C5891D}"/>
    <cellStyle name="SAPBEXHLevel0X 6" xfId="48815" xr:uid="{E0B5AB59-E08C-4B15-AC38-29FC16802AF2}"/>
    <cellStyle name="SAPBEXHLevel0X 6 2" xfId="48816" xr:uid="{1B3A8265-3501-40F1-932E-C1B80BE7B1F5}"/>
    <cellStyle name="SAPBEXHLevel0X 7" xfId="48817" xr:uid="{1A21ADC7-9427-40B4-91A9-CD66C9AD1007}"/>
    <cellStyle name="SAPBEXHLevel0X_Mes Actual" xfId="48818" xr:uid="{7EFAD945-347E-4B74-AE00-716529BE2A3C}"/>
    <cellStyle name="SAPBEXHLevel1" xfId="48819" xr:uid="{6CAF3392-1E86-4405-A0D8-8ADA7F4955E9}"/>
    <cellStyle name="SAPBEXHLevel1 2" xfId="48820" xr:uid="{F9FC2974-50E7-4FC6-9067-102599F14906}"/>
    <cellStyle name="SAPBEXHLevel1 2 2" xfId="48821" xr:uid="{19327192-4419-4FA5-96BD-874A9C63262A}"/>
    <cellStyle name="SAPBEXHLevel1 2 2 2" xfId="48822" xr:uid="{95609C1A-4245-461A-A687-27284BEE528E}"/>
    <cellStyle name="SAPBEXHLevel1 2 3" xfId="48823" xr:uid="{45B3415A-73E3-4DC4-8E47-818E73F1302F}"/>
    <cellStyle name="SAPBEXHLevel1 2_Mes Actual" xfId="48824" xr:uid="{2EF83BAF-C43A-40D7-8E6A-733EF8385357}"/>
    <cellStyle name="SAPBEXHLevel1 3" xfId="48825" xr:uid="{59BF2AE9-4C43-4CC2-A039-F54188F582A8}"/>
    <cellStyle name="SAPBEXHLevel1 3 2" xfId="48826" xr:uid="{49D5B6A6-0C32-4630-87A2-73916C2AAAD4}"/>
    <cellStyle name="SAPBEXHLevel1 3 2 2" xfId="48827" xr:uid="{944513CA-E580-42F7-97BF-ADDABA48DABC}"/>
    <cellStyle name="SAPBEXHLevel1 3 3" xfId="48828" xr:uid="{EEE41A7E-201A-4AEE-A85E-BE375915BC9B}"/>
    <cellStyle name="SAPBEXHLevel1 3_Mes Actual" xfId="48829" xr:uid="{B7892B8C-8851-4401-B4B8-75EF371DBAB4}"/>
    <cellStyle name="SAPBEXHLevel1 4" xfId="48830" xr:uid="{F17D9704-CCF3-42F8-B9E3-A40B2A1C2787}"/>
    <cellStyle name="SAPBEXHLevel1 4 2" xfId="48831" xr:uid="{3A4BDE66-61A2-4507-821E-F7D8A69BF55C}"/>
    <cellStyle name="SAPBEXHLevel1 5" xfId="48832" xr:uid="{9BD86628-8F8B-4942-981F-C1EF26E417D7}"/>
    <cellStyle name="SAPBEXHLevel1 5 2" xfId="48833" xr:uid="{098409ED-E849-4774-9FE5-2E76F31E5533}"/>
    <cellStyle name="SAPBEXHLevel1 6" xfId="48834" xr:uid="{E632CB4C-D382-410F-B309-81BC7F5034E1}"/>
    <cellStyle name="SAPBEXHLevel1 6 2" xfId="48835" xr:uid="{533B90DD-572F-4C55-A6D3-519966862F9A}"/>
    <cellStyle name="SAPBEXHLevel1 7" xfId="48836" xr:uid="{674BC20C-65E1-4E95-BA49-26B03944704C}"/>
    <cellStyle name="SAPBEXHLevel1_Mes Actual" xfId="48837" xr:uid="{50BDBC74-2176-41C8-98BB-195573909D9F}"/>
    <cellStyle name="SAPBEXHLevel1X" xfId="48838" xr:uid="{2C651556-1EA3-4925-99E0-46871FF13EB0}"/>
    <cellStyle name="SAPBEXHLevel1X 2" xfId="48839" xr:uid="{E1214CD6-A8BB-4FEC-9483-AED274BC4EDB}"/>
    <cellStyle name="SAPBEXHLevel1X 2 2" xfId="48840" xr:uid="{3876EFC7-64B1-4FD1-9056-90E469AE0BB0}"/>
    <cellStyle name="SAPBEXHLevel1X 2 2 2" xfId="48841" xr:uid="{DC76B990-EA8F-4870-A03B-727A791C87FF}"/>
    <cellStyle name="SAPBEXHLevel1X 2 3" xfId="48842" xr:uid="{90BC380D-BF61-4D02-8150-74FF5612C7A5}"/>
    <cellStyle name="SAPBEXHLevel1X 2_Mes Actual" xfId="48843" xr:uid="{81C46364-87F7-4375-8146-6C7774816510}"/>
    <cellStyle name="SAPBEXHLevel1X 3" xfId="48844" xr:uid="{1666BAA0-DE76-4A3A-B514-0CB61640E359}"/>
    <cellStyle name="SAPBEXHLevel1X 3 2" xfId="48845" xr:uid="{B01CE883-C79D-450D-8C6A-BA31417F945C}"/>
    <cellStyle name="SAPBEXHLevel1X 3 2 2" xfId="48846" xr:uid="{CB9EDFD6-6290-427F-BE08-F188BA8285DB}"/>
    <cellStyle name="SAPBEXHLevel1X 3 3" xfId="48847" xr:uid="{9EE9E396-D180-47E1-B2FB-E310EC565281}"/>
    <cellStyle name="SAPBEXHLevel1X 3_Mes Actual" xfId="48848" xr:uid="{5DDDFBDC-6C4F-4F04-A2D5-54D6CA02FE73}"/>
    <cellStyle name="SAPBEXHLevel1X 4" xfId="48849" xr:uid="{4665DB4E-6031-4BB5-9321-A5FE146B7CE4}"/>
    <cellStyle name="SAPBEXHLevel1X 4 2" xfId="48850" xr:uid="{88186D21-5529-4AD4-AA51-090708548DDD}"/>
    <cellStyle name="SAPBEXHLevel1X 5" xfId="48851" xr:uid="{C9B8E57F-58EC-4C3A-BD49-B48AA68C7F26}"/>
    <cellStyle name="SAPBEXHLevel1X 5 2" xfId="48852" xr:uid="{260D101C-8E20-4B3F-86D8-555577817AB3}"/>
    <cellStyle name="SAPBEXHLevel1X 6" xfId="48853" xr:uid="{10F7739D-D810-48EC-A559-FBC0CD3921CC}"/>
    <cellStyle name="SAPBEXHLevel1X 6 2" xfId="48854" xr:uid="{654E992B-A258-4610-B476-39BB0C741319}"/>
    <cellStyle name="SAPBEXHLevel1X 7" xfId="48855" xr:uid="{3D14FF3B-77F5-4132-95FB-510F25B961A1}"/>
    <cellStyle name="SAPBEXHLevel1X_Mes Actual" xfId="48856" xr:uid="{1F206B7A-C653-4814-98A7-BBCABFA139D3}"/>
    <cellStyle name="SAPBEXHLevel2" xfId="48857" xr:uid="{30AEB84A-73F7-4DCD-953B-C88A9ADAEF3D}"/>
    <cellStyle name="SAPBEXHLevel2 2" xfId="48858" xr:uid="{70536ADA-CCBF-4C5F-9336-EA5F9BDB811B}"/>
    <cellStyle name="SAPBEXHLevel2 2 2" xfId="48859" xr:uid="{2305A1B9-7702-477F-BBD2-2005EC112A2C}"/>
    <cellStyle name="SAPBEXHLevel2 2 2 2" xfId="48860" xr:uid="{E1D582D9-93D4-476F-873B-8CEBB608EE14}"/>
    <cellStyle name="SAPBEXHLevel2 2 3" xfId="48861" xr:uid="{6D570D4B-6E24-4C66-923C-08C9B9717B34}"/>
    <cellStyle name="SAPBEXHLevel2 2_Mes Actual" xfId="48862" xr:uid="{97555E39-6CD1-485E-9430-BC4CCA56C524}"/>
    <cellStyle name="SAPBEXHLevel2 3" xfId="48863" xr:uid="{C42348BB-6EA7-43DE-8C1B-D64BC321C51E}"/>
    <cellStyle name="SAPBEXHLevel2 3 2" xfId="48864" xr:uid="{964EDB88-733C-405F-A6F3-72C52466317D}"/>
    <cellStyle name="SAPBEXHLevel2 3 2 2" xfId="48865" xr:uid="{4ACC5D08-3E8B-4C34-8B29-1F7467A2D975}"/>
    <cellStyle name="SAPBEXHLevel2 3 3" xfId="48866" xr:uid="{E06CD1C6-0271-462D-B55E-6E080E8FD27D}"/>
    <cellStyle name="SAPBEXHLevel2 3_Mes Actual" xfId="48867" xr:uid="{5A2F9C2A-7006-4A04-B1AC-E655298E24FA}"/>
    <cellStyle name="SAPBEXHLevel2 4" xfId="48868" xr:uid="{FEFDD81A-86B4-4684-B650-0EFF20AAA2F3}"/>
    <cellStyle name="SAPBEXHLevel2 4 2" xfId="48869" xr:uid="{0DEF5398-A1ED-425E-ACDE-F51A287FF647}"/>
    <cellStyle name="SAPBEXHLevel2 5" xfId="48870" xr:uid="{76BE256C-2220-4309-AD02-95AEB3F82A50}"/>
    <cellStyle name="SAPBEXHLevel2 5 2" xfId="48871" xr:uid="{8FDF3BCA-CC52-4175-83D5-3ADE5F40056C}"/>
    <cellStyle name="SAPBEXHLevel2 6" xfId="48872" xr:uid="{16BCF014-9631-4047-9143-E97A1F460488}"/>
    <cellStyle name="SAPBEXHLevel2 6 2" xfId="48873" xr:uid="{974E1283-0C91-4028-8463-1C8329ED0178}"/>
    <cellStyle name="SAPBEXHLevel2 7" xfId="48874" xr:uid="{79C412E2-F278-4FDB-977B-71B11D4B7207}"/>
    <cellStyle name="SAPBEXHLevel2_Mes Actual" xfId="48875" xr:uid="{F5FB6773-2BDD-447F-8AE1-4B0F713B955C}"/>
    <cellStyle name="SAPBEXHLevel2X" xfId="48876" xr:uid="{1B145CDC-9487-44A5-A37B-2D69EACC51A3}"/>
    <cellStyle name="SAPBEXHLevel2X 2" xfId="48877" xr:uid="{22D1D598-9B21-49ED-9745-034F2716A9C8}"/>
    <cellStyle name="SAPBEXHLevel2X 2 2" xfId="48878" xr:uid="{8189949A-F4C3-4BA2-B0BD-24B68BE0C8A1}"/>
    <cellStyle name="SAPBEXHLevel2X 2 2 2" xfId="48879" xr:uid="{55926CDD-C4D0-4959-99C8-12EB29C71169}"/>
    <cellStyle name="SAPBEXHLevel2X 2 3" xfId="48880" xr:uid="{92CF78CB-A5E1-48A1-B094-8098388FC987}"/>
    <cellStyle name="SAPBEXHLevel2X 2_Mes Actual" xfId="48881" xr:uid="{A4A61A3C-1936-4B16-BF84-C166B0B31485}"/>
    <cellStyle name="SAPBEXHLevel2X 3" xfId="48882" xr:uid="{65445D70-1B41-48DA-82D8-8A69733F3BB5}"/>
    <cellStyle name="SAPBEXHLevel2X 3 2" xfId="48883" xr:uid="{CB2F0B4A-DA3E-443B-9A75-13011B1F2E24}"/>
    <cellStyle name="SAPBEXHLevel2X 3 2 2" xfId="48884" xr:uid="{32377476-2AF8-4498-A3E0-3F8A3B0F6402}"/>
    <cellStyle name="SAPBEXHLevel2X 3 3" xfId="48885" xr:uid="{B7DA7E1E-3EA4-43E9-916C-307F75A71BFB}"/>
    <cellStyle name="SAPBEXHLevel2X 3_Mes Actual" xfId="48886" xr:uid="{D25269DD-7D10-481C-B924-3B431A6F954A}"/>
    <cellStyle name="SAPBEXHLevel2X 4" xfId="48887" xr:uid="{EFBFF184-4B9C-4C5F-BEA4-06EB22E17039}"/>
    <cellStyle name="SAPBEXHLevel2X 4 2" xfId="48888" xr:uid="{22CC819B-B84C-4A57-B79D-22B1574E75C6}"/>
    <cellStyle name="SAPBEXHLevel2X 5" xfId="48889" xr:uid="{96073EEF-71DC-4595-A5FD-2FAA50C4CE1A}"/>
    <cellStyle name="SAPBEXHLevel2X 5 2" xfId="48890" xr:uid="{0251FD6D-FEC8-4BFA-8DFC-705A855CE3AE}"/>
    <cellStyle name="SAPBEXHLevel2X 6" xfId="48891" xr:uid="{A787B0ED-E565-4142-BB78-8C28D8120C6B}"/>
    <cellStyle name="SAPBEXHLevel2X 6 2" xfId="48892" xr:uid="{256EB72C-7DF2-457A-B875-4515444FEFB7}"/>
    <cellStyle name="SAPBEXHLevel2X 7" xfId="48893" xr:uid="{EA28391F-9614-46AD-B6C8-D20F5C426706}"/>
    <cellStyle name="SAPBEXHLevel2X_Mes Actual" xfId="48894" xr:uid="{68949297-333D-468C-B208-DAAF60741EC4}"/>
    <cellStyle name="SAPBEXHLevel3" xfId="48895" xr:uid="{B60D065B-C3D4-4A70-A091-ED1096F913AE}"/>
    <cellStyle name="SAPBEXHLevel3 2" xfId="48896" xr:uid="{3A279F53-A11C-4CB5-A1B8-6D3A489E19F9}"/>
    <cellStyle name="SAPBEXHLevel3 2 2" xfId="48897" xr:uid="{A714C3AC-6DB5-4264-825E-0E863E0380FC}"/>
    <cellStyle name="SAPBEXHLevel3 2 2 2" xfId="48898" xr:uid="{AC063D4A-AEAE-42C4-9AC7-4DCB9FE50B6B}"/>
    <cellStyle name="SAPBEXHLevel3 2 3" xfId="48899" xr:uid="{0DEFAEDF-BD8C-4DDA-BF48-2FF37B8B5950}"/>
    <cellStyle name="SAPBEXHLevel3 2_Mes Actual" xfId="48900" xr:uid="{69935F60-EA93-47DD-9F1B-8E3F424EAFD5}"/>
    <cellStyle name="SAPBEXHLevel3 3" xfId="48901" xr:uid="{51349C31-6609-4282-95F9-3D5A365A85D8}"/>
    <cellStyle name="SAPBEXHLevel3 3 2" xfId="48902" xr:uid="{D43F5F55-C864-4857-A7CD-E4F194E046CB}"/>
    <cellStyle name="SAPBEXHLevel3 3 2 2" xfId="48903" xr:uid="{17D79CF3-E0D9-4AE2-BD0F-5D4DD0BD8DEF}"/>
    <cellStyle name="SAPBEXHLevel3 3 3" xfId="48904" xr:uid="{64A31C91-B305-472F-8412-666C969FEF22}"/>
    <cellStyle name="SAPBEXHLevel3 3_Mes Actual" xfId="48905" xr:uid="{1FDA1E29-0DFF-4B9C-BF83-2FA18B8830F6}"/>
    <cellStyle name="SAPBEXHLevel3 4" xfId="48906" xr:uid="{30E5CDA3-FB9A-4F45-9D88-FF7664D2B5D3}"/>
    <cellStyle name="SAPBEXHLevel3 4 2" xfId="48907" xr:uid="{FD9F1EE3-D9AC-4FC5-BC49-DF94F5FE82FD}"/>
    <cellStyle name="SAPBEXHLevel3 5" xfId="48908" xr:uid="{E2100764-3A83-4050-B818-F0E8289BB12E}"/>
    <cellStyle name="SAPBEXHLevel3 5 2" xfId="48909" xr:uid="{DDC9A384-8E69-4F12-8087-42104724E3A8}"/>
    <cellStyle name="SAPBEXHLevel3 6" xfId="48910" xr:uid="{A6300D56-9C50-42FA-A253-518CEEF718F2}"/>
    <cellStyle name="SAPBEXHLevel3 6 2" xfId="48911" xr:uid="{80E5AEF5-3AF4-497D-8387-61161D433D62}"/>
    <cellStyle name="SAPBEXHLevel3 7" xfId="48912" xr:uid="{85B8A873-D0DA-43F5-94D4-AC2C7F49E362}"/>
    <cellStyle name="SAPBEXHLevel3_Mes Actual" xfId="48913" xr:uid="{77E220B0-ACBB-449D-87E9-82B7F3C07225}"/>
    <cellStyle name="SAPBEXHLevel3X" xfId="48914" xr:uid="{032A7F2D-ED1A-4D29-BC5D-634F83CE463D}"/>
    <cellStyle name="SAPBEXHLevel3X 2" xfId="48915" xr:uid="{4B2C687C-1118-4DCE-8850-0F31D29F1CA8}"/>
    <cellStyle name="SAPBEXHLevel3X 2 2" xfId="48916" xr:uid="{DD95785A-8599-4B95-9B96-F26EAA51F0B2}"/>
    <cellStyle name="SAPBEXHLevel3X 2 2 2" xfId="48917" xr:uid="{98D6821A-6BA6-48F3-986D-DA0F0617ECA3}"/>
    <cellStyle name="SAPBEXHLevel3X 2 3" xfId="48918" xr:uid="{76EEAEC5-9B1B-415F-9281-1E589516BF80}"/>
    <cellStyle name="SAPBEXHLevel3X 2_Mes Actual" xfId="48919" xr:uid="{E43F248B-AA2D-41E7-AF82-A9FFC0CA43FF}"/>
    <cellStyle name="SAPBEXHLevel3X 3" xfId="48920" xr:uid="{29002A03-697E-46C8-91E2-938DFFEEA4A9}"/>
    <cellStyle name="SAPBEXHLevel3X 3 2" xfId="48921" xr:uid="{D8F375EC-EEE4-451F-A61F-F5F0B32D0B28}"/>
    <cellStyle name="SAPBEXHLevel3X 3 2 2" xfId="48922" xr:uid="{794CEEF3-17BA-4102-A012-D9B48A7156E1}"/>
    <cellStyle name="SAPBEXHLevel3X 3 3" xfId="48923" xr:uid="{C78D6CC5-AFB9-4813-B140-9750D5BE236A}"/>
    <cellStyle name="SAPBEXHLevel3X 3_Mes Actual" xfId="48924" xr:uid="{05712E90-CA98-403D-9ECA-AFC95B1846B6}"/>
    <cellStyle name="SAPBEXHLevel3X 4" xfId="48925" xr:uid="{A495EC7D-F195-40F4-B634-A052FDB00652}"/>
    <cellStyle name="SAPBEXHLevel3X 4 2" xfId="48926" xr:uid="{9A256068-57B8-4592-9C0C-41FBF5F667B7}"/>
    <cellStyle name="SAPBEXHLevel3X 5" xfId="48927" xr:uid="{5C9DD0BF-2CFE-42DB-91E0-083FD951AC86}"/>
    <cellStyle name="SAPBEXHLevel3X 5 2" xfId="48928" xr:uid="{D1CE6EB1-9E2A-4353-A534-BF4FFF461C9C}"/>
    <cellStyle name="SAPBEXHLevel3X 6" xfId="48929" xr:uid="{0188FABF-A4F2-4C32-B8A3-4EC96A71CA74}"/>
    <cellStyle name="SAPBEXHLevel3X 6 2" xfId="48930" xr:uid="{F1C85CC4-94AB-4A70-A0A8-04B315095402}"/>
    <cellStyle name="SAPBEXHLevel3X 7" xfId="48931" xr:uid="{BDCCCAA7-10CF-403D-ADAB-E48EC4DE1AFC}"/>
    <cellStyle name="SAPBEXHLevel3X_Mes Actual" xfId="48932" xr:uid="{37A3F787-00AA-4698-966D-3D65079BDB47}"/>
    <cellStyle name="SAPBEXinputData" xfId="48933" xr:uid="{6AE656C4-BC77-4AA6-9F01-B6749AD3E0FA}"/>
    <cellStyle name="SAPBEXinputData 2" xfId="48934" xr:uid="{CFE88DE1-1DF5-43FF-9B01-CA6F02F6C55B}"/>
    <cellStyle name="SAPBEXinputData 2 2" xfId="48935" xr:uid="{19165B8E-7227-4877-9F54-7E482208D57E}"/>
    <cellStyle name="SAPBEXinputData 2 2 2" xfId="48936" xr:uid="{4ECA6423-550F-40EE-869E-0DEC3878C88B}"/>
    <cellStyle name="SAPBEXinputData 2 3" xfId="48937" xr:uid="{58EA872F-F023-4001-B06F-00C9BE6F2398}"/>
    <cellStyle name="SAPBEXinputData 2_Mes Actual" xfId="48938" xr:uid="{2E8986EE-E853-46C7-87B3-8509BC5A3BA0}"/>
    <cellStyle name="SAPBEXinputData 3" xfId="48939" xr:uid="{CFBC7247-6F55-4448-B98D-6C97D9679391}"/>
    <cellStyle name="SAPBEXinputData_Mes Actual" xfId="48940" xr:uid="{488AEFC2-D0E6-4515-A5CE-FC2D2CED5E90}"/>
    <cellStyle name="SAPBEXItemHeader" xfId="48941" xr:uid="{6A2114DE-D8F0-4EA0-9A2B-74E652EF4690}"/>
    <cellStyle name="SAPBEXItemHeader 2" xfId="48942" xr:uid="{84D58FC4-7E27-4FBF-B81B-E4C519F9848F}"/>
    <cellStyle name="SAPBEXItemHeader 2 2" xfId="48943" xr:uid="{40D93FA6-3D41-417F-A7E1-0B71AE8298C1}"/>
    <cellStyle name="SAPBEXItemHeader 2 2 2" xfId="48944" xr:uid="{551BF5F2-EDBC-4012-9B9E-263EDEDCCD91}"/>
    <cellStyle name="SAPBEXItemHeader 2 3" xfId="48945" xr:uid="{D7B62280-D4D2-4358-B89C-FB5182B14EB0}"/>
    <cellStyle name="SAPBEXItemHeader 2_Mes Actual" xfId="48946" xr:uid="{CD783AC0-09B8-470A-8E02-62FF77C1B825}"/>
    <cellStyle name="SAPBEXItemHeader 3" xfId="48947" xr:uid="{73FCF363-0E30-4055-B923-619BC90CB37F}"/>
    <cellStyle name="SAPBEXItemHeader 3 2" xfId="48948" xr:uid="{D7EE6393-318C-4029-B4E2-9E521200EC2A}"/>
    <cellStyle name="SAPBEXItemHeader 3 2 2" xfId="48949" xr:uid="{63787880-9E56-4E05-8D59-D2A9AF95945E}"/>
    <cellStyle name="SAPBEXItemHeader 3 3" xfId="48950" xr:uid="{A5C2357F-CEAC-4B0E-8A8E-B97AC473B0BC}"/>
    <cellStyle name="SAPBEXItemHeader 3_Mes Actual" xfId="48951" xr:uid="{4DD6CB69-4415-4DDC-9C4B-52F0B780571A}"/>
    <cellStyle name="SAPBEXItemHeader 4" xfId="48952" xr:uid="{C6E24D02-5890-45A6-B112-526AAB6CD448}"/>
    <cellStyle name="SAPBEXItemHeader 4 2" xfId="48953" xr:uid="{FF3C8A57-4878-4BDA-A822-9DB5CE0B881E}"/>
    <cellStyle name="SAPBEXItemHeader 5" xfId="48954" xr:uid="{F8034D88-E535-4C66-B3C3-80FD51659D40}"/>
    <cellStyle name="SAPBEXItemHeader 5 2" xfId="48955" xr:uid="{D38122B3-1347-4B4D-90F1-CB39AE25CB89}"/>
    <cellStyle name="SAPBEXItemHeader 6" xfId="48956" xr:uid="{62B5DE9A-7868-4F44-A1E1-09785061274F}"/>
    <cellStyle name="SAPBEXItemHeader_Mes Actual" xfId="48957" xr:uid="{2E5577DF-38AD-4011-9C91-A4A2A9028E6C}"/>
    <cellStyle name="SAPBEXresData" xfId="48958" xr:uid="{8CECC2E8-2E35-467E-92F4-D093554A75EB}"/>
    <cellStyle name="SAPBEXresData 2" xfId="48959" xr:uid="{CFC27408-7EDD-49A0-ADC8-100F4A5492EE}"/>
    <cellStyle name="SAPBEXresData 2 2" xfId="48960" xr:uid="{1744D860-4E13-48B3-A5E0-3D90F84C2C0B}"/>
    <cellStyle name="SAPBEXresData 2 2 2" xfId="48961" xr:uid="{CC569EAA-8F24-4D0C-AC6C-02AA53A26498}"/>
    <cellStyle name="SAPBEXresData 2 3" xfId="48962" xr:uid="{BAC64785-A22D-4EF2-91D6-C6151DD9EA2B}"/>
    <cellStyle name="SAPBEXresData 2_Mes Actual" xfId="48963" xr:uid="{58514961-622C-4510-93B4-882517BC092F}"/>
    <cellStyle name="SAPBEXresData 3" xfId="48964" xr:uid="{F9B99D74-8055-4949-9C71-573BA8FA8251}"/>
    <cellStyle name="SAPBEXresData 3 2" xfId="48965" xr:uid="{9B67C524-CBAB-41E2-9141-00BFD408420B}"/>
    <cellStyle name="SAPBEXresData 3 2 2" xfId="48966" xr:uid="{F678D8F3-F777-4339-B305-6DB7D3E36765}"/>
    <cellStyle name="SAPBEXresData 3 3" xfId="48967" xr:uid="{703B139A-A783-4D55-B62B-6DD832929C00}"/>
    <cellStyle name="SAPBEXresData 3_Mes Actual" xfId="48968" xr:uid="{D5AB1444-5922-4471-ADC4-5EAC8E821281}"/>
    <cellStyle name="SAPBEXresData 4" xfId="48969" xr:uid="{D3E0295C-75C0-453F-B8FA-0195F5B490B4}"/>
    <cellStyle name="SAPBEXresData 4 2" xfId="48970" xr:uid="{46A357A2-E6DF-4D1B-8AC6-8875FEF63F75}"/>
    <cellStyle name="SAPBEXresData 5" xfId="48971" xr:uid="{D22D9FE7-EB50-4D24-B9FC-705A57C1A2E3}"/>
    <cellStyle name="SAPBEXresData 5 2" xfId="48972" xr:uid="{9A442E07-7B1E-41FF-A92A-85EEBBC1CCB3}"/>
    <cellStyle name="SAPBEXresData 6" xfId="48973" xr:uid="{F088BEEC-E756-4933-A648-85630517FE16}"/>
    <cellStyle name="SAPBEXresData 6 2" xfId="48974" xr:uid="{A566D139-08BF-412B-90AD-BEB8C7DAC14B}"/>
    <cellStyle name="SAPBEXresData 7" xfId="48975" xr:uid="{F52C69A3-D959-491E-9580-C631672D169F}"/>
    <cellStyle name="SAPBEXresData_Mes Actual" xfId="48976" xr:uid="{FE29352E-20D4-46B2-A93D-A31C62EA3681}"/>
    <cellStyle name="SAPBEXresDataEmph" xfId="48977" xr:uid="{DDD5367F-FFAA-4EDF-A19B-7B4C67A11E5D}"/>
    <cellStyle name="SAPBEXresDataEmph 2" xfId="48978" xr:uid="{FD0B29AD-EA95-4D31-831A-6A242E64AA2F}"/>
    <cellStyle name="SAPBEXresDataEmph 2 2" xfId="48979" xr:uid="{4922F2E8-A9AF-484E-85BF-C151459A0CBF}"/>
    <cellStyle name="SAPBEXresDataEmph 2_Mes Actual" xfId="48980" xr:uid="{9DD6E357-D7CC-44D4-928A-7996A48CE2BB}"/>
    <cellStyle name="SAPBEXresDataEmph 3" xfId="48981" xr:uid="{032B276F-BA86-4F9B-A274-14A026DD284F}"/>
    <cellStyle name="SAPBEXresDataEmph 3 2" xfId="48982" xr:uid="{61FA9369-8EE4-4B55-8230-58E438FF2ED4}"/>
    <cellStyle name="SAPBEXresDataEmph 3_Mes Actual" xfId="48983" xr:uid="{F72061F2-B831-42D3-8BB3-1E1055CAEE05}"/>
    <cellStyle name="SAPBEXresDataEmph 4" xfId="48984" xr:uid="{18025F74-5A25-42E4-89C5-8BC5C9546232}"/>
    <cellStyle name="SAPBEXresDataEmph 5" xfId="48985" xr:uid="{E105B51E-8015-4343-B733-60528F26FF96}"/>
    <cellStyle name="SAPBEXresDataEmph 6" xfId="48986" xr:uid="{15FC076F-73E1-439A-96D7-A5F1103703EA}"/>
    <cellStyle name="SAPBEXresDataEmph 6 2" xfId="48987" xr:uid="{6729E049-B79B-487E-97C6-69D7867978DF}"/>
    <cellStyle name="SAPBEXresDataEmph_Mes Actual" xfId="48988" xr:uid="{CB55D28E-B065-4E18-B93F-501615A7E1F0}"/>
    <cellStyle name="SAPBEXresItem" xfId="48989" xr:uid="{0F72C0EE-2A2A-4394-BA80-2940E200E10E}"/>
    <cellStyle name="SAPBEXresItem 2" xfId="48990" xr:uid="{90B3EDBC-6565-4F36-BF75-7C716233F366}"/>
    <cellStyle name="SAPBEXresItem 2 2" xfId="48991" xr:uid="{0918A7AD-3F45-46B0-98A2-3C3617B94152}"/>
    <cellStyle name="SAPBEXresItem 2 2 2" xfId="48992" xr:uid="{4F691C0F-79B7-49A3-8421-BE7F9F4C49F1}"/>
    <cellStyle name="SAPBEXresItem 2 3" xfId="48993" xr:uid="{326E1545-A1B3-4D8D-A03B-12A2B907A308}"/>
    <cellStyle name="SAPBEXresItem 2_Mes Actual" xfId="48994" xr:uid="{782CAE79-12AB-4002-BB43-C9B863419250}"/>
    <cellStyle name="SAPBEXresItem 3" xfId="48995" xr:uid="{394E654B-48F2-4CE1-9FB5-FC54888FC74D}"/>
    <cellStyle name="SAPBEXresItem 3 2" xfId="48996" xr:uid="{CEC83ACB-6404-47AA-B63C-2BDBC502E4ED}"/>
    <cellStyle name="SAPBEXresItem 3 2 2" xfId="48997" xr:uid="{4675903A-C736-45D1-A67A-B84BE6742575}"/>
    <cellStyle name="SAPBEXresItem 3 3" xfId="48998" xr:uid="{890ABAF6-94DD-4EB0-8570-E3260678F05B}"/>
    <cellStyle name="SAPBEXresItem 3_Mes Actual" xfId="48999" xr:uid="{964B884D-21A8-4D8A-9AF0-A499AD42E03F}"/>
    <cellStyle name="SAPBEXresItem 4" xfId="49000" xr:uid="{B7230BF4-7678-463C-87E3-71C6DA3858DA}"/>
    <cellStyle name="SAPBEXresItem 4 2" xfId="49001" xr:uid="{02D52A4E-E6C5-4EEC-BD48-8985302DF658}"/>
    <cellStyle name="SAPBEXresItem 5" xfId="49002" xr:uid="{5B2B75FD-B337-4C87-B2D9-E49AFA516634}"/>
    <cellStyle name="SAPBEXresItem 5 2" xfId="49003" xr:uid="{70D37CC9-6E64-439E-B1BE-01CC10869F52}"/>
    <cellStyle name="SAPBEXresItem 6" xfId="49004" xr:uid="{741026FB-E425-419D-B69D-D235C6D34F71}"/>
    <cellStyle name="SAPBEXresItem 6 2" xfId="49005" xr:uid="{A4574343-D37D-42A1-9578-CD8A0AC82699}"/>
    <cellStyle name="SAPBEXresItem 7" xfId="49006" xr:uid="{B366A44E-DBD0-4095-A035-F36B49C5524F}"/>
    <cellStyle name="SAPBEXresItem_Mes Actual" xfId="49007" xr:uid="{E9D7A1A3-A1BF-45EA-83D4-3281973E8AF6}"/>
    <cellStyle name="SAPBEXresItemX" xfId="49008" xr:uid="{AAF15FB2-D7B9-4C42-83DD-B56B4A44303E}"/>
    <cellStyle name="SAPBEXresItemX 2" xfId="49009" xr:uid="{663DF69B-9C94-44AD-83A9-B09149945D8C}"/>
    <cellStyle name="SAPBEXresItemX 2 2" xfId="49010" xr:uid="{21BA4E55-A0CE-425F-98DD-243263EA5A55}"/>
    <cellStyle name="SAPBEXresItemX 2 2 2" xfId="49011" xr:uid="{5692057B-F102-49F2-A251-E65F20328E4B}"/>
    <cellStyle name="SAPBEXresItemX 2 3" xfId="49012" xr:uid="{D1487B80-5A36-4E96-9F3A-CBDEF784FA00}"/>
    <cellStyle name="SAPBEXresItemX 2_Mes Actual" xfId="49013" xr:uid="{ED28AB6E-E651-435F-8245-F3A05622982B}"/>
    <cellStyle name="SAPBEXresItemX 3" xfId="49014" xr:uid="{9D807998-328B-4938-9CDA-EFC2E54B5095}"/>
    <cellStyle name="SAPBEXresItemX 3 2" xfId="49015" xr:uid="{5BA32006-1EFE-4BC8-9FDA-18297A827E82}"/>
    <cellStyle name="SAPBEXresItemX 3 2 2" xfId="49016" xr:uid="{88ADA35E-52B8-4296-831F-6E3239007FB5}"/>
    <cellStyle name="SAPBEXresItemX 3 3" xfId="49017" xr:uid="{A82D0200-0406-4A70-BD74-4F997B2898B0}"/>
    <cellStyle name="SAPBEXresItemX 3_Mes Actual" xfId="49018" xr:uid="{A432D0FB-E3EA-45F1-A01E-ED4072ADFA3C}"/>
    <cellStyle name="SAPBEXresItemX 4" xfId="49019" xr:uid="{B6EDBC48-D214-4429-9D28-B281BADC0F62}"/>
    <cellStyle name="SAPBEXresItemX 4 2" xfId="49020" xr:uid="{A10A36C7-DE3E-4BA6-883C-F6624322985C}"/>
    <cellStyle name="SAPBEXresItemX 5" xfId="49021" xr:uid="{0D70D22E-E35C-489F-8001-20931DCA6F37}"/>
    <cellStyle name="SAPBEXresItemX 5 2" xfId="49022" xr:uid="{E7623E7A-E30C-4896-A51D-A8D7E53C9232}"/>
    <cellStyle name="SAPBEXresItemX 6" xfId="49023" xr:uid="{64B4E926-AA60-4BFF-866B-A2114D2B1863}"/>
    <cellStyle name="SAPBEXresItemX 6 2" xfId="49024" xr:uid="{AE2115A6-3F9A-4FB9-B3F3-E596BE4FC910}"/>
    <cellStyle name="SAPBEXresItemX 7" xfId="49025" xr:uid="{9C6EF18A-02E1-45C0-B1DD-BA50AEF7AFC0}"/>
    <cellStyle name="SAPBEXresItemX_Mes Actual" xfId="49026" xr:uid="{EFBC5B0A-48DB-479D-88DD-46909FE2F93F}"/>
    <cellStyle name="SAPBEXstdData" xfId="49027" xr:uid="{BFDA4C15-F2D4-4A1E-A7B0-0E42A8F7A4C9}"/>
    <cellStyle name="SAPBEXstdData 2" xfId="49028" xr:uid="{4AD8EEFA-1260-48F4-91B6-5D77E4F9E897}"/>
    <cellStyle name="SAPBEXstdData 2 2" xfId="49029" xr:uid="{559DF10A-D5DD-428E-BB45-0C3CAB5C54FA}"/>
    <cellStyle name="SAPBEXstdData 2 2 2" xfId="49030" xr:uid="{800D2C0A-F18C-4E97-8E5F-AC3C3911D35F}"/>
    <cellStyle name="SAPBEXstdData 2 3" xfId="49031" xr:uid="{755D107B-BFFB-4A3F-A72E-BDC8962E5031}"/>
    <cellStyle name="SAPBEXstdData 2_Mes Actual" xfId="49032" xr:uid="{15D076E3-582B-43B5-94A3-2030CDA052FA}"/>
    <cellStyle name="SAPBEXstdData 3" xfId="49033" xr:uid="{86031D52-B25F-4922-9A56-4FEC68EF0497}"/>
    <cellStyle name="SAPBEXstdData 3 2" xfId="49034" xr:uid="{175B0C10-010D-470F-9CCF-B94F6042C593}"/>
    <cellStyle name="SAPBEXstdData 3 2 2" xfId="49035" xr:uid="{7620D9F7-2FC1-43C1-A9ED-74B7686280DB}"/>
    <cellStyle name="SAPBEXstdData 3 3" xfId="49036" xr:uid="{8BC5D96D-5187-4181-AA52-6DA2B3393B6E}"/>
    <cellStyle name="SAPBEXstdData 3_Mes Actual" xfId="49037" xr:uid="{4A79C092-17FE-48D6-A3AF-356C41ECEF0E}"/>
    <cellStyle name="SAPBEXstdData 4" xfId="49038" xr:uid="{17A68966-EE9F-43A0-A2FF-330FAD856EE2}"/>
    <cellStyle name="SAPBEXstdData 4 2" xfId="49039" xr:uid="{7C52B649-F0E5-40E2-A280-9F1DDBEB5C81}"/>
    <cellStyle name="SAPBEXstdData 5" xfId="49040" xr:uid="{DBBCBB59-45CF-4FDA-AB27-C661142A808B}"/>
    <cellStyle name="SAPBEXstdData 5 2" xfId="49041" xr:uid="{A2C95CF7-DA8F-4917-BAFD-1D7AA6AE665D}"/>
    <cellStyle name="SAPBEXstdData 6" xfId="49042" xr:uid="{1CB95647-4F41-48B7-BAAC-7AB7C9A350B6}"/>
    <cellStyle name="SAPBEXstdData 6 2" xfId="49043" xr:uid="{6A0C7ABA-9F57-436F-BC9D-D589D2227033}"/>
    <cellStyle name="SAPBEXstdData 7" xfId="49044" xr:uid="{444C1E32-FE19-4485-8CA7-2F5A02F5C588}"/>
    <cellStyle name="SAPBEXstdData_Mes Actual" xfId="49045" xr:uid="{FC3E7D15-A743-4FFD-9F63-9011AE79904D}"/>
    <cellStyle name="SAPBEXstdDataEmph" xfId="49046" xr:uid="{F979851D-1B5A-4B16-B0B7-8C47A148838A}"/>
    <cellStyle name="SAPBEXstdDataEmph 2" xfId="49047" xr:uid="{6A1FAD76-5A46-4E9B-BE71-A01C09A74F9C}"/>
    <cellStyle name="SAPBEXstdDataEmph 2 2" xfId="49048" xr:uid="{609BBAED-4645-44CB-AFB9-7EF0E1338C35}"/>
    <cellStyle name="SAPBEXstdDataEmph 2 2 2" xfId="49049" xr:uid="{1D69AEDC-ABA7-49D4-886C-BE178550994F}"/>
    <cellStyle name="SAPBEXstdDataEmph 2 3" xfId="49050" xr:uid="{351898DF-79D3-445D-9B2F-AA4AB05B3102}"/>
    <cellStyle name="SAPBEXstdDataEmph 2_Mes Actual" xfId="49051" xr:uid="{CDC84C68-952B-478C-BFBE-F9EC4DE79330}"/>
    <cellStyle name="SAPBEXstdDataEmph 3" xfId="49052" xr:uid="{6E5EA46C-420A-4F48-98A6-4D1A35731E9D}"/>
    <cellStyle name="SAPBEXstdDataEmph 3 2" xfId="49053" xr:uid="{87BA5E2B-7E83-4881-9FCC-72AE7B67885D}"/>
    <cellStyle name="SAPBEXstdDataEmph 3 2 2" xfId="49054" xr:uid="{9F98F0F0-3852-4BD8-B5D2-503F703B4B13}"/>
    <cellStyle name="SAPBEXstdDataEmph 3 3" xfId="49055" xr:uid="{DDDE55DB-82AD-48B4-AC94-823F7F911CE3}"/>
    <cellStyle name="SAPBEXstdDataEmph 3_Mes Actual" xfId="49056" xr:uid="{69868740-B717-475C-BC39-DC99919BDA1E}"/>
    <cellStyle name="SAPBEXstdDataEmph 4" xfId="49057" xr:uid="{42BC2B5C-2C94-4744-94D4-9C5ACBD88EF4}"/>
    <cellStyle name="SAPBEXstdDataEmph 4 2" xfId="49058" xr:uid="{B07A4B90-0C00-4E5E-BB03-B1A30F9C720A}"/>
    <cellStyle name="SAPBEXstdDataEmph 5" xfId="49059" xr:uid="{3DCD68B8-2FAF-4B0A-B612-3FC5729B8987}"/>
    <cellStyle name="SAPBEXstdDataEmph 5 2" xfId="49060" xr:uid="{346CA67E-C7A7-4E34-9E17-A369CC9F9D1A}"/>
    <cellStyle name="SAPBEXstdDataEmph 6" xfId="49061" xr:uid="{FC1F960F-2453-43A5-99BD-9E09B10573E7}"/>
    <cellStyle name="SAPBEXstdDataEmph 6 2" xfId="49062" xr:uid="{6D29E03A-2FBA-44DA-89A1-AB4E8E9E8A1E}"/>
    <cellStyle name="SAPBEXstdDataEmph 7" xfId="49063" xr:uid="{704A7C1E-98E4-48E2-B5A6-A1478BF627E9}"/>
    <cellStyle name="SAPBEXstdDataEmph_Mes Actual" xfId="49064" xr:uid="{C0E128E7-DD62-4A40-864C-9BA6CC0D30AF}"/>
    <cellStyle name="SAPBEXstdItem" xfId="49065" xr:uid="{EC52E5DB-0903-4AE4-9369-FEC1B15C7177}"/>
    <cellStyle name="SAPBEXstdItem 2" xfId="49066" xr:uid="{8DFB9582-68B6-4577-88F9-06A799CCDD25}"/>
    <cellStyle name="SAPBEXstdItem 2 2" xfId="49067" xr:uid="{D45DA47C-0DBB-4611-81DE-CCE25E543E5B}"/>
    <cellStyle name="SAPBEXstdItem 2 2 2" xfId="49068" xr:uid="{F7908369-587C-4E32-8EEC-D76EA32843E2}"/>
    <cellStyle name="SAPBEXstdItem 2 3" xfId="49069" xr:uid="{0A17690D-6E61-42E2-9260-0130CCBDF25B}"/>
    <cellStyle name="SAPBEXstdItem 2_Mes Actual" xfId="49070" xr:uid="{40D616BE-D5AF-4C08-B4E0-F11F00E4BE98}"/>
    <cellStyle name="SAPBEXstdItem 3" xfId="49071" xr:uid="{8F231069-1E51-4F77-8960-52E183E1F8E4}"/>
    <cellStyle name="SAPBEXstdItem 3 2" xfId="49072" xr:uid="{854E8FE4-EE2A-4161-B532-F0D00FC54D6E}"/>
    <cellStyle name="SAPBEXstdItem 3 2 2" xfId="49073" xr:uid="{19C256DD-006F-45D2-AF53-C7B3D2E08643}"/>
    <cellStyle name="SAPBEXstdItem 3 3" xfId="49074" xr:uid="{9C22B68D-4057-4C7A-9850-CED4FB7461FA}"/>
    <cellStyle name="SAPBEXstdItem 3_Mes Actual" xfId="49075" xr:uid="{3CC19930-35A2-49AB-8066-1FFFA0A71A3A}"/>
    <cellStyle name="SAPBEXstdItem 4" xfId="49076" xr:uid="{CE942B2F-62FD-46CB-92CA-1B9FCE65EC6A}"/>
    <cellStyle name="SAPBEXstdItem 4 2" xfId="49077" xr:uid="{ADB3E471-19F1-4352-81E0-B933165DDF15}"/>
    <cellStyle name="SAPBEXstdItem 5" xfId="49078" xr:uid="{9096FA95-83F2-4F5C-9778-58C96444A41F}"/>
    <cellStyle name="SAPBEXstdItem 5 2" xfId="49079" xr:uid="{C8E1F3DB-6FDF-4121-9394-65D8578F658D}"/>
    <cellStyle name="SAPBEXstdItem 6" xfId="49080" xr:uid="{CADD30F3-F25C-471D-B372-C8FD416D4ABA}"/>
    <cellStyle name="SAPBEXstdItem 6 2" xfId="49081" xr:uid="{23234C65-C74A-48F8-90EA-D2ADE33E9500}"/>
    <cellStyle name="SAPBEXstdItem 7" xfId="49082" xr:uid="{3374BE92-D77D-4F2E-A25F-B2773F2502D1}"/>
    <cellStyle name="SAPBEXstdItem_Mes Actual" xfId="49083" xr:uid="{D5D5EB3E-2B31-4738-B15F-0719BF8DD32E}"/>
    <cellStyle name="SAPBEXstdItemX" xfId="49084" xr:uid="{F56C212D-659C-4644-ACB5-4306AB653955}"/>
    <cellStyle name="SAPBEXstdItemX 2" xfId="49085" xr:uid="{C9BEEEC9-C22D-4174-A619-1794E3D5C694}"/>
    <cellStyle name="SAPBEXstdItemX 2 2" xfId="49086" xr:uid="{DB81D40B-A55F-4337-943E-E7E090C3FFAA}"/>
    <cellStyle name="SAPBEXstdItemX 2 2 2" xfId="49087" xr:uid="{B3177DF2-BFB2-4BAC-9C69-1FC5B2CAB396}"/>
    <cellStyle name="SAPBEXstdItemX 2 3" xfId="49088" xr:uid="{F3DA5694-6EB8-4697-A599-D03C8078BC55}"/>
    <cellStyle name="SAPBEXstdItemX 2_Mes Actual" xfId="49089" xr:uid="{5CAEB8A9-7A91-4E36-AE19-5966D6297C80}"/>
    <cellStyle name="SAPBEXstdItemX 3" xfId="49090" xr:uid="{7C7EA262-817B-44CB-95EB-4A7F93605169}"/>
    <cellStyle name="SAPBEXstdItemX 3 2" xfId="49091" xr:uid="{5A256EDC-84CB-43B7-975E-3DB60AB92B96}"/>
    <cellStyle name="SAPBEXstdItemX 3 2 2" xfId="49092" xr:uid="{5D841BD2-6155-4330-B8BD-F949FD596924}"/>
    <cellStyle name="SAPBEXstdItemX 3 3" xfId="49093" xr:uid="{3CD82A93-1FD6-4497-9B94-C4E8CEB754DF}"/>
    <cellStyle name="SAPBEXstdItemX 3_Mes Actual" xfId="49094" xr:uid="{851BB32E-0A74-4E1C-B38D-185C3821F14B}"/>
    <cellStyle name="SAPBEXstdItemX 4" xfId="49095" xr:uid="{AD80870B-F1BE-49A5-A6B5-902BB076F9CF}"/>
    <cellStyle name="SAPBEXstdItemX 4 2" xfId="49096" xr:uid="{5A0203A7-DEED-489F-92E7-4735D6582425}"/>
    <cellStyle name="SAPBEXstdItemX 5" xfId="49097" xr:uid="{22F0DC00-CA74-48D7-8374-A0AB7E2739AC}"/>
    <cellStyle name="SAPBEXstdItemX 5 2" xfId="49098" xr:uid="{B9A46C8C-BE7E-483C-9E98-319612EC291B}"/>
    <cellStyle name="SAPBEXstdItemX 6" xfId="49099" xr:uid="{470FA584-C91B-466A-B46F-61D44D961B9B}"/>
    <cellStyle name="SAPBEXstdItemX 6 2" xfId="49100" xr:uid="{3BF6C7CD-780D-47E7-875C-1FA0AA13AF54}"/>
    <cellStyle name="SAPBEXstdItemX 7" xfId="49101" xr:uid="{FDAD1527-5656-4DF2-9101-A4AB007422B5}"/>
    <cellStyle name="SAPBEXstdItemX_Mes Actual" xfId="49102" xr:uid="{F90C51F5-868F-425D-8675-047BE3D472BF}"/>
    <cellStyle name="SAPBEXtitle" xfId="49103" xr:uid="{721D396B-D2FE-4370-A2C9-3A699AF2CB77}"/>
    <cellStyle name="SAPBEXtitle 2" xfId="49104" xr:uid="{A46C4F55-0870-4CB0-A8E0-84A015676972}"/>
    <cellStyle name="SAPBEXtitle 2 2" xfId="49105" xr:uid="{41C8D4E2-E6F2-4CD2-8066-B52A287DCAE8}"/>
    <cellStyle name="SAPBEXtitle 2 2 2" xfId="49106" xr:uid="{ABD7C9B5-045C-4EE2-86D0-CA297980C155}"/>
    <cellStyle name="SAPBEXtitle 2 3" xfId="49107" xr:uid="{0814B520-ADAD-42FA-AD6A-99395774C2A6}"/>
    <cellStyle name="SAPBEXtitle 2_Mes Actual" xfId="49108" xr:uid="{D89DC23A-96A7-4191-88CA-E4BC3801A46C}"/>
    <cellStyle name="SAPBEXtitle 3" xfId="49109" xr:uid="{1A355065-1113-4775-B215-D922B4B0DC8D}"/>
    <cellStyle name="SAPBEXtitle 3 2" xfId="49110" xr:uid="{BF6EFEB3-D4A4-4A54-BFAF-3512EA26ECCE}"/>
    <cellStyle name="SAPBEXtitle 3 2 2" xfId="49111" xr:uid="{97B9E61C-47EA-4B36-B914-8A6AB66DB454}"/>
    <cellStyle name="SAPBEXtitle 3 3" xfId="49112" xr:uid="{869B5758-EC12-43FA-8C19-2CBA658B5031}"/>
    <cellStyle name="SAPBEXtitle 3_Mes Actual" xfId="49113" xr:uid="{67B99F2C-1944-4A96-9CD6-B2C0CFACBC06}"/>
    <cellStyle name="SAPBEXtitle 4" xfId="49114" xr:uid="{70A46866-81FB-4B6B-9AF4-4818E250910A}"/>
    <cellStyle name="SAPBEXtitle 4 2" xfId="49115" xr:uid="{B65E5ACB-859F-421D-8967-1ED3E211627A}"/>
    <cellStyle name="SAPBEXtitle 5" xfId="49116" xr:uid="{24DAC294-EC2C-4999-A0C9-408A04B5163D}"/>
    <cellStyle name="SAPBEXtitle 5 2" xfId="49117" xr:uid="{2A82B7DB-B422-4A59-9786-28B8F40ADCB8}"/>
    <cellStyle name="SAPBEXtitle 6" xfId="49118" xr:uid="{49D0DA15-A23F-47F8-95F3-94EE76618C21}"/>
    <cellStyle name="SAPBEXtitle 7" xfId="49119" xr:uid="{0ECE5080-1D7D-4010-B79B-4A48DF1C1FEC}"/>
    <cellStyle name="SAPBEXtitle_Mes Actual" xfId="49120" xr:uid="{AE451034-73D7-4218-AE32-8D375A3AEABC}"/>
    <cellStyle name="SAPBEXunassignedItem" xfId="49121" xr:uid="{3C9C5FCF-12AB-4BB2-B2C5-ECB09080A5A2}"/>
    <cellStyle name="SAPBEXunassignedItem 2" xfId="49122" xr:uid="{61E00604-36FC-4C53-AC28-E5D991D62AAB}"/>
    <cellStyle name="SAPBEXunassignedItem 2 2" xfId="49123" xr:uid="{87DFC7EF-7335-4DA0-9A43-3D7456626C5F}"/>
    <cellStyle name="SAPBEXunassignedItem 2_Mes Actual" xfId="49124" xr:uid="{4E16F5E4-6F8C-455D-A433-7C75C69CAF6D}"/>
    <cellStyle name="SAPBEXunassignedItem 3" xfId="49125" xr:uid="{E4A8A8CE-7440-43A6-9C33-0DA671F2E4CB}"/>
    <cellStyle name="SAPBEXunassignedItem 3 2" xfId="49126" xr:uid="{B2449D9A-77DF-4A90-B59C-11766802FB8D}"/>
    <cellStyle name="SAPBEXunassignedItem 3_Mes Actual" xfId="49127" xr:uid="{EA2AD76E-FD86-4E97-8D2E-5F2878B4F107}"/>
    <cellStyle name="SAPBEXunassignedItem 4" xfId="49128" xr:uid="{DE9C0ECE-CA9B-4210-A3D1-2144BE85815D}"/>
    <cellStyle name="SAPBEXunassignedItem 5" xfId="49129" xr:uid="{91FED05F-E459-43A1-A456-9F1FED8B0494}"/>
    <cellStyle name="SAPBEXunassignedItem_Mes Actual" xfId="49130" xr:uid="{4A5E0A1E-044A-455C-8B20-AE3E8C4FBA60}"/>
    <cellStyle name="SAPBEXundefined" xfId="49131" xr:uid="{790BAFBD-8355-408F-BCF9-69D21CE50640}"/>
    <cellStyle name="SAPBEXundefined 2" xfId="49132" xr:uid="{5E15A27B-9989-4849-81A4-B564FF05DA83}"/>
    <cellStyle name="SAPBEXundefined 2 2" xfId="49133" xr:uid="{5605B190-1218-423B-8C14-57CFCDDDAD2B}"/>
    <cellStyle name="SAPBEXundefined 2 2 2" xfId="49134" xr:uid="{634C15FF-D60D-463B-8F85-39256E5C76F9}"/>
    <cellStyle name="SAPBEXundefined 2 3" xfId="49135" xr:uid="{6DF025F0-893F-4D0D-AD64-8EBE99D10393}"/>
    <cellStyle name="SAPBEXundefined 2_Mes Actual" xfId="49136" xr:uid="{B6C9DED3-A13D-4E4A-9845-19D3FE357A0C}"/>
    <cellStyle name="SAPBEXundefined 3" xfId="49137" xr:uid="{23B852B8-FAC2-40F3-AC0D-718E901B476A}"/>
    <cellStyle name="SAPBEXundefined 3 2" xfId="49138" xr:uid="{60F1E124-7362-434F-A0AC-E0330F343FA1}"/>
    <cellStyle name="SAPBEXundefined 3 2 2" xfId="49139" xr:uid="{CDB97B07-5B69-4887-B303-2AA4A24C8355}"/>
    <cellStyle name="SAPBEXundefined 3 3" xfId="49140" xr:uid="{4990D8AF-E14D-401E-964D-2F8E8CE8BD1A}"/>
    <cellStyle name="SAPBEXundefined 3_Mes Actual" xfId="49141" xr:uid="{AD01DA03-1563-4215-9046-88B32F212E06}"/>
    <cellStyle name="SAPBEXundefined 4" xfId="49142" xr:uid="{2EF4A68E-231E-42DC-AB45-16797A63E2B7}"/>
    <cellStyle name="SAPBEXundefined 4 2" xfId="49143" xr:uid="{CC76A210-4BF9-422A-B270-1BD788690A4E}"/>
    <cellStyle name="SAPBEXundefined 5" xfId="49144" xr:uid="{0607B6FD-A767-493E-A86B-A6CCDEADF9E8}"/>
    <cellStyle name="SAPBEXundefined 5 2" xfId="49145" xr:uid="{575FAE35-B767-4AA1-9699-C502C4563751}"/>
    <cellStyle name="SAPBEXundefined 6" xfId="49146" xr:uid="{796CC1A1-1FFF-4BB5-9A44-CA4C6BA02020}"/>
    <cellStyle name="SAPBEXundefined 6 2" xfId="49147" xr:uid="{2A59DBE1-13AD-4D9E-B00C-1C4A35D1438A}"/>
    <cellStyle name="SAPBEXundefined 7" xfId="49148" xr:uid="{1B8F81E5-CD5F-47AB-97DF-A3B6CF0B3899}"/>
    <cellStyle name="SAPBEXundefined_Mes Actual" xfId="49149" xr:uid="{FCC34262-CA0E-4283-8D2A-6BDD0EA805FD}"/>
    <cellStyle name="Shaded" xfId="49150" xr:uid="{0684E291-4589-48A1-832A-F3474CDE8277}"/>
    <cellStyle name="SHADEDSTORES" xfId="49151" xr:uid="{D5E92875-B2B3-4EF4-882A-AA5ACCC62517}"/>
    <cellStyle name="Sheet Title" xfId="49152" xr:uid="{B9F8D86D-274D-416A-B0F8-EF6ECBC4FF89}"/>
    <cellStyle name="Shell" xfId="49153" xr:uid="{20196563-48F2-474C-AA1C-A26418F66A0B}"/>
    <cellStyle name="Shell 2" xfId="49154" xr:uid="{6A114528-299A-4A27-8906-464880FF22B9}"/>
    <cellStyle name="SingleLineAcctgn" xfId="49155" xr:uid="{09735266-A791-4944-82C6-605E8B349F4E}"/>
    <cellStyle name="SingleLinePercent" xfId="49156" xr:uid="{C4C6E9BE-FBC8-4537-8C71-F872A7ADA6DC}"/>
    <cellStyle name="Sledovaný hypertextový odkaz" xfId="49157" xr:uid="{7F65DBB2-589F-4328-8539-991A53763E84}"/>
    <cellStyle name="Small Page Heading" xfId="49158" xr:uid="{3CF879B9-40D6-4084-9B7D-D9390F9C1A05}"/>
    <cellStyle name="Sous-Total" xfId="49159" xr:uid="{A99188D9-640C-459A-B2E9-168047D5D2A6}"/>
    <cellStyle name="specstores" xfId="49160" xr:uid="{ACFD0C8B-4F1A-4EAD-8F76-F9CFCB871E71}"/>
    <cellStyle name="ssubtitulo" xfId="49161" xr:uid="{936325C8-1A0A-4073-868A-147EC269EE65}"/>
    <cellStyle name="Standard Numb Total P" xfId="49162" xr:uid="{5DD8F4B1-2583-4102-B42D-680EE985E485}"/>
    <cellStyle name="Standard Numbers" xfId="49163" xr:uid="{0064E142-447A-4FD9-9782-A4505D151F83}"/>
    <cellStyle name="Standard Numbers Total" xfId="49164" xr:uid="{63A39A9A-DB91-43FB-9F13-FFF1ABC2DF92}"/>
    <cellStyle name="Standard Numbers Total2" xfId="49165" xr:uid="{FEF7088D-8BFD-4216-8FC4-D541197C85A1}"/>
    <cellStyle name="Standard Numbers Total2 Percent" xfId="49166" xr:uid="{AFB65131-8FCE-43DD-B63B-D9762C67A4A7}"/>
    <cellStyle name="Standard Numbers Total2_FCST-94" xfId="49167" xr:uid="{F0244F91-13DA-4864-B126-5E1C3FDAE350}"/>
    <cellStyle name="Standard Numbers_AFS-MOD5" xfId="49168" xr:uid="{8382A896-AB8B-4486-B168-A38466DBB748}"/>
    <cellStyle name="Standard_BetergKromschröder" xfId="49169" xr:uid="{A333D396-282A-49DC-96FE-9FA521287E7A}"/>
    <cellStyle name="Std Num Tot2" xfId="49170" xr:uid="{025E663B-266E-4A6B-BF4A-534DBB657612}"/>
    <cellStyle name="Std Num Tot2 Perc" xfId="49171" xr:uid="{85396C4E-FC0E-4AD1-AE33-B355BA55F348}"/>
    <cellStyle name="Strikethru" xfId="49172" xr:uid="{CB6852CB-7276-4CAA-B57A-F1A002473BBA}"/>
    <cellStyle name="Style 1" xfId="49173" xr:uid="{8BA7EBD1-32FA-41D2-A6B4-A55B2C949EFB}"/>
    <cellStyle name="Style 1 2" xfId="49174" xr:uid="{A606253B-A991-4265-8692-4372E07BC9A3}"/>
    <cellStyle name="Style 1 2 10" xfId="49175" xr:uid="{0FC3D7F6-4416-482D-82EB-459269723E2D}"/>
    <cellStyle name="Style 1 2 11" xfId="49176" xr:uid="{0C904A24-1866-4142-AD38-893EAE2BDF96}"/>
    <cellStyle name="Style 1 2 12" xfId="49177" xr:uid="{B23D011B-C3CC-4995-B4DE-6144787DAE1B}"/>
    <cellStyle name="Style 1 2 13" xfId="49178" xr:uid="{13333DB3-D856-4566-88E4-59F77E6A4209}"/>
    <cellStyle name="Style 1 2 14" xfId="49179" xr:uid="{820BD69E-9ACD-47A2-9676-DC27585C1B1D}"/>
    <cellStyle name="Style 1 2 15" xfId="49180" xr:uid="{37DAD0E7-8ACF-409E-97C9-F27D9A73D113}"/>
    <cellStyle name="Style 1 2 16" xfId="49181" xr:uid="{C1CBD980-2E58-4AF3-B769-659D93575CA2}"/>
    <cellStyle name="Style 1 2 17" xfId="49182" xr:uid="{838A78FA-024C-4B3F-B1A6-55C85A4A3FEC}"/>
    <cellStyle name="Style 1 2 2" xfId="49183" xr:uid="{7C6BA37C-245D-4FB8-8C6B-2F5F836E4208}"/>
    <cellStyle name="Style 1 2 3" xfId="49184" xr:uid="{9D1E64C0-B6EC-47E9-8B53-EB9577F853D7}"/>
    <cellStyle name="Style 1 2 4" xfId="49185" xr:uid="{2213A6BA-B422-4468-A1BF-182F5D7FA700}"/>
    <cellStyle name="Style 1 2 5" xfId="49186" xr:uid="{36CD63F2-C6C1-40A9-8231-3CD61D0DDF35}"/>
    <cellStyle name="Style 1 2 6" xfId="49187" xr:uid="{6F21252A-16CB-4812-972F-0D9693D77EF8}"/>
    <cellStyle name="Style 1 2 7" xfId="49188" xr:uid="{A28DA973-C795-41D7-934E-F8E75FBC2F32}"/>
    <cellStyle name="Style 1 2 8" xfId="49189" xr:uid="{8CCB107C-0FED-4B55-BD29-88D68E98C0E0}"/>
    <cellStyle name="Style 1 2 9" xfId="49190" xr:uid="{E667BFF1-2A11-4B95-A859-605872A6BC0F}"/>
    <cellStyle name="Style 1 3" xfId="49191" xr:uid="{55E2C53F-1087-40F1-BF6C-90328C8391B1}"/>
    <cellStyle name="Style 1 3 2" xfId="49192" xr:uid="{97EEB865-2424-4A2B-96BB-293541BF809C}"/>
    <cellStyle name="Style 1 3 3" xfId="49193" xr:uid="{A46085B6-7238-4B04-A2A3-97890A8F5EE5}"/>
    <cellStyle name="Style 1 4" xfId="49194" xr:uid="{58240E8E-8A9D-4720-ABB4-C52E32711176}"/>
    <cellStyle name="Style 1 5" xfId="49195" xr:uid="{88034A8F-F2EB-493D-A8AA-D22A72A91A9E}"/>
    <cellStyle name="Style 1_~0590339" xfId="49196" xr:uid="{36487AC5-3CE9-4D48-B8E5-2748E1A7C9FB}"/>
    <cellStyle name="Style 2" xfId="49197" xr:uid="{EE0C9489-78E2-4180-AF05-EDC93E717FEA}"/>
    <cellStyle name="Style 2 2" xfId="49198" xr:uid="{725C788A-74E6-4729-8902-215CF328F572}"/>
    <cellStyle name="Style 21" xfId="49199" xr:uid="{290A5DF1-C27D-45F4-BC5B-7873A587496B}"/>
    <cellStyle name="Style 22" xfId="49200" xr:uid="{295478BA-8E3C-443A-90C4-18429A4F0110}"/>
    <cellStyle name="Style 22 2" xfId="49201" xr:uid="{7E1833E3-AA25-4DBA-B55D-DAA011DBB8D4}"/>
    <cellStyle name="Style 23" xfId="49202" xr:uid="{4B6AE625-A23F-4983-83B7-9CCE6A845E4A}"/>
    <cellStyle name="Style 23 2" xfId="49203" xr:uid="{B8B3937A-AA87-4130-9D2F-14AB3103EB47}"/>
    <cellStyle name="Style 24" xfId="49204" xr:uid="{01145534-CE4E-450B-9E78-D4241CA77816}"/>
    <cellStyle name="Style 24 2" xfId="49205" xr:uid="{2F87C326-6D27-405F-81E7-387EFD1E0D73}"/>
    <cellStyle name="Style 25" xfId="49206" xr:uid="{4C6F19D1-97B2-45FC-9F1D-5AF4A581A52A}"/>
    <cellStyle name="Style 25 2" xfId="49207" xr:uid="{44C7E07F-619A-449C-A6BC-95FEF72A21CB}"/>
    <cellStyle name="Style 25 3" xfId="49208" xr:uid="{849F361B-A0F2-4D90-8196-3FBD3C13DCBA}"/>
    <cellStyle name="Style 26" xfId="49209" xr:uid="{28B0A870-5401-4B3D-B9E7-09B40650E602}"/>
    <cellStyle name="Style 26 2" xfId="49210" xr:uid="{190E8898-5281-4914-A629-B32033AD014E}"/>
    <cellStyle name="Style 26 3" xfId="49211" xr:uid="{03BABCE9-5FD8-4A1C-86AA-86240801CAE9}"/>
    <cellStyle name="Style 27" xfId="49212" xr:uid="{816A90A4-4B8D-4493-AECB-F71A73951B00}"/>
    <cellStyle name="Style 27 2" xfId="49213" xr:uid="{804B67CB-1DF5-48C0-8DE2-CFBD556767FE}"/>
    <cellStyle name="Style 28" xfId="49214" xr:uid="{A613902D-7E8E-44A2-BDB6-783703D0D7B6}"/>
    <cellStyle name="Style 28 2" xfId="49215" xr:uid="{D2CE89AE-4D3C-49E0-A0B1-CC2B9D209776}"/>
    <cellStyle name="Style 29" xfId="49216" xr:uid="{8D44873C-FCE7-4749-97EC-9F5C6B82D8B2}"/>
    <cellStyle name="Style 3" xfId="49217" xr:uid="{77C473D6-3942-4174-AFF7-5CD87ABBB833}"/>
    <cellStyle name="Style 3 2" xfId="49218" xr:uid="{07DBF18F-3D34-411B-BB5E-02A566EA10B8}"/>
    <cellStyle name="Style 30" xfId="49219" xr:uid="{D087ED90-54D7-47DD-A5B1-E3DCB1DC78AB}"/>
    <cellStyle name="Style 31" xfId="49220" xr:uid="{F6356636-E6A8-4256-B4E4-06FC0C05B80E}"/>
    <cellStyle name="Style 32" xfId="49221" xr:uid="{C5392805-E983-4DED-ADBA-4F0DD73B2EAF}"/>
    <cellStyle name="Style 33" xfId="49222" xr:uid="{3A2BC405-2DE9-4DE8-A21B-4D6E6BB55B08}"/>
    <cellStyle name="Style 34" xfId="49223" xr:uid="{D82E1535-6FBD-4A18-BCDC-16556B8DA86A}"/>
    <cellStyle name="Style 4" xfId="49224" xr:uid="{75A9110C-C0B7-4333-B1BA-604C655BDA45}"/>
    <cellStyle name="Style 4 2" xfId="49225" xr:uid="{1507B88A-8918-48D0-AE9F-1EB6F4226C39}"/>
    <cellStyle name="Style 5" xfId="49226" xr:uid="{CCDD2A50-84A0-4EFB-BEA6-F3A1FCBAEB3E}"/>
    <cellStyle name="subhead" xfId="49227" xr:uid="{8F320519-E270-4CF7-8140-AFBA6612A83B}"/>
    <cellStyle name="subtitulo" xfId="49228" xr:uid="{E4A0D3B7-DB08-4A9F-924E-3CFDBED1F5E5}"/>
    <cellStyle name="subtitulo 2" xfId="49229" xr:uid="{D014688A-EFE4-481A-8B43-BF20A587D1B5}"/>
    <cellStyle name="Subtotal" xfId="49230" xr:uid="{0498AC6E-07A5-43C0-B791-B4FCEB89484C}"/>
    <cellStyle name="Sub-total" xfId="49231" xr:uid="{94660F42-9D93-46A2-955E-7DFAB33998B7}"/>
    <cellStyle name="Sub-total 2" xfId="49232" xr:uid="{90718454-707D-4D0B-AB40-14EF4CC8D21E}"/>
    <cellStyle name="Table" xfId="49233" xr:uid="{C21D176C-02F6-4506-AC2D-2D7E53D9F316}"/>
    <cellStyle name="Table Head" xfId="49234" xr:uid="{B31FD640-C4C2-48E5-89A2-CA8FC22E6EAE}"/>
    <cellStyle name="Table Head Aligned" xfId="49235" xr:uid="{EF1B0723-BF1A-4298-AA0B-2B2F37ADFD8C}"/>
    <cellStyle name="Table Head Blue" xfId="49236" xr:uid="{34E57F9A-46DC-4349-AE8B-697351D91E1C}"/>
    <cellStyle name="Table Head Green" xfId="49237" xr:uid="{331FC4C7-94D5-4B44-8D04-C810307C6E99}"/>
    <cellStyle name="Table Head_Val_Sum_Graph" xfId="49238" xr:uid="{CFD6EAC7-34EB-43A5-BCA3-B914071B74B6}"/>
    <cellStyle name="Table Text" xfId="49239" xr:uid="{2A3D22F1-3611-42D8-B4C1-0BF2239EAFAE}"/>
    <cellStyle name="Table Title" xfId="49240" xr:uid="{04C5F352-CB39-4712-B290-4C8C84AA7E81}"/>
    <cellStyle name="Table Title 2" xfId="49241" xr:uid="{7321B54C-0771-4425-BA96-28AD9002CBFE}"/>
    <cellStyle name="Table Units" xfId="49242" xr:uid="{54C647A7-38B3-4501-B1AE-DB866FD96574}"/>
    <cellStyle name="Table_Header" xfId="49243" xr:uid="{A22414FE-D354-4A1D-9320-244784F50603}"/>
    <cellStyle name="Temp" xfId="49244" xr:uid="{71936AAC-2FC2-4C29-8DA0-C7EC22AA71D3}"/>
    <cellStyle name="test" xfId="49245" xr:uid="{2B21D5E8-04A2-46CB-A649-9E0D4EEEA580}"/>
    <cellStyle name="Testo" xfId="49246" xr:uid="{96E8C477-2FEF-46C6-8B19-0D6969AED2F3}"/>
    <cellStyle name="Text [Bullet]" xfId="49247" xr:uid="{2D5EA8F4-B964-41CA-BA0D-8AED741FB61F}"/>
    <cellStyle name="Text [Dash]" xfId="49248" xr:uid="{175EB249-2BF0-483F-A62B-40EED5570AF0}"/>
    <cellStyle name="Text [Em-Dash]" xfId="49249" xr:uid="{6B7FC090-7CAC-4E18-AC5E-78BE46C0BCB9}"/>
    <cellStyle name="Text 1" xfId="49250" xr:uid="{BFD17C6F-E659-43BD-AEDE-D4FD6F24FC38}"/>
    <cellStyle name="Text Head 1" xfId="49251" xr:uid="{5B2C049E-A8E8-4D21-9480-4D6D38C2D4B7}"/>
    <cellStyle name="Text Wrap" xfId="49252" xr:uid="{CEF501AC-1BC3-4F53-9F56-3E47C6A90D6F}"/>
    <cellStyle name="Texto de advertencia 2" xfId="49253" xr:uid="{90EBCDB5-6C6E-4D85-B418-78C0376DD995}"/>
    <cellStyle name="Texto de advertencia 3" xfId="49254" xr:uid="{A1BA38E7-A303-4CF7-AA5D-829818436411}"/>
    <cellStyle name="Texto de advertencia 3 2" xfId="49255" xr:uid="{4E165D38-A114-4D53-BF32-1602D2DFE0E6}"/>
    <cellStyle name="Texto de advertencia 4" xfId="49256" xr:uid="{6383E59A-8AC2-4139-B648-254050FFD913}"/>
    <cellStyle name="Texto explicativo 2" xfId="49257" xr:uid="{7282793E-B357-4192-BE3E-DD46C7104951}"/>
    <cellStyle name="Texto explicativo 3" xfId="49258" xr:uid="{DD11F441-E9CB-4C78-BB15-C47A1BE74256}"/>
    <cellStyle name="Texto explicativo 3 2" xfId="49259" xr:uid="{92487F95-0841-4226-8005-DC30190BC403}"/>
    <cellStyle name="Texto explicativo 4" xfId="49260" xr:uid="{209DA282-7E6B-49F7-A002-5B63D169D66F}"/>
    <cellStyle name="þ_x001d_ð‡_x0007_9ÿ÷_x000c_âþU_x0001__x0013__x000a__x000b__x0007__x0001__x0001_" xfId="49261" xr:uid="{D340C2DB-F64E-4D26-AC16-D4D460624424}"/>
    <cellStyle name="Tickmark" xfId="49262" xr:uid="{327D084D-8D5A-4C70-8A8C-E5A75110E717}"/>
    <cellStyle name="Tickmark 2" xfId="49263" xr:uid="{3AB311CA-96D2-45AB-9CE3-FE8EEEF9C5EB}"/>
    <cellStyle name="Times" xfId="49264" xr:uid="{6F51D758-C7E6-4E33-B018-EABA05987779}"/>
    <cellStyle name="Times [1]" xfId="49265" xr:uid="{42703DEA-FCAF-47B4-8761-4E8F2BB74948}"/>
    <cellStyle name="Times [2]" xfId="49266" xr:uid="{0BF7EACC-A739-4FB0-87E6-E5DA29CABF63}"/>
    <cellStyle name="Title" xfId="49267" xr:uid="{136D6A81-B9CB-40D4-BB58-6CDC609B46D2}"/>
    <cellStyle name="Title 2" xfId="49268" xr:uid="{23EEE540-E802-4EA9-B7CB-164B590E35BB}"/>
    <cellStyle name="Title 2 2" xfId="49269" xr:uid="{407FF386-B8EC-4EC4-BCD9-3FD027ACE5ED}"/>
    <cellStyle name="Title 2 3" xfId="49270" xr:uid="{90E1F2EE-B3E5-40FC-8026-005B9A37327D}"/>
    <cellStyle name="Title 2 4" xfId="49271" xr:uid="{C8E6639C-3C23-47B3-8C4B-8C6665E5301F}"/>
    <cellStyle name="Title 2 5" xfId="49272" xr:uid="{A31F3760-A3AC-430C-9CDD-195C05E33B62}"/>
    <cellStyle name="Title 3" xfId="49273" xr:uid="{BBFC3135-3F28-4434-B23B-9AFE43FBF65F}"/>
    <cellStyle name="Title 3 2" xfId="49274" xr:uid="{235CE68D-6AD9-4B86-8D79-7A447245876A}"/>
    <cellStyle name="Title 3 3" xfId="49275" xr:uid="{3C3880B2-EDD0-43DF-B840-77D8CDB0C5F0}"/>
    <cellStyle name="Title 4" xfId="49276" xr:uid="{8A360F3F-E4E6-4362-8969-7D068D63BC8E}"/>
    <cellStyle name="Title 4 2" xfId="49277" xr:uid="{975698BD-BD76-4462-BE8E-4E85ADF84AAC}"/>
    <cellStyle name="Title 5" xfId="49278" xr:uid="{E477CBF4-2380-466A-B0E1-3A93B907ED20}"/>
    <cellStyle name="Title 5 2" xfId="49279" xr:uid="{2A62A3C1-4251-4EC1-BC06-6B9CD54AA8A3}"/>
    <cellStyle name="Title 6" xfId="49280" xr:uid="{D24F33FF-7762-466E-8207-841988001B5A}"/>
    <cellStyle name="Title 7" xfId="49281" xr:uid="{93CA600B-C3DE-4944-83B1-CB67C123322E}"/>
    <cellStyle name="Title 8" xfId="49282" xr:uid="{7B908565-CF2A-4B0E-9CF2-0F26CC1F2EC6}"/>
    <cellStyle name="Title Left" xfId="49283" xr:uid="{082FC388-7201-493D-B6F1-0BAC50CBED76}"/>
    <cellStyle name="Title Right" xfId="49284" xr:uid="{E8C858CE-5F08-4C75-8EE4-2237DB50784E}"/>
    <cellStyle name="Title_Mes Actual" xfId="49285" xr:uid="{AC182813-4333-44E0-8496-BD1992ED1049}"/>
    <cellStyle name="title1" xfId="49286" xr:uid="{5E0E364D-48E3-48E2-8D6A-CDE2333054C3}"/>
    <cellStyle name="titre_analyse" xfId="49287" xr:uid="{30D20A47-CC69-4497-B0A9-B4139138E799}"/>
    <cellStyle name="titulo" xfId="49288" xr:uid="{2FE5BCDA-1EFF-4239-A2E9-F365498A7950}"/>
    <cellStyle name="Título 1 2" xfId="49289" xr:uid="{12B5618E-3F78-4BB3-AA10-AD56ABC386A5}"/>
    <cellStyle name="Título 1 2 2" xfId="49290" xr:uid="{40F17C03-3A6D-4C56-A66D-95B31222927B}"/>
    <cellStyle name="Título 1 2_Mes Actual" xfId="49291" xr:uid="{85F51BDE-8A2D-4915-B9EB-20D27BCF0390}"/>
    <cellStyle name="Título 1 3" xfId="49292" xr:uid="{DF1E5979-16BA-40C7-9DB2-A64BD3140AA4}"/>
    <cellStyle name="Título 1 3 2" xfId="49293" xr:uid="{636D0645-3976-46AE-9D84-109B51C81A18}"/>
    <cellStyle name="Título 1 4" xfId="49294" xr:uid="{E7112D2F-BE36-46B7-905B-7D7D47F7E822}"/>
    <cellStyle name="Título 2 2" xfId="49295" xr:uid="{E0378E93-4B2F-4535-9819-63552F500CA3}"/>
    <cellStyle name="Título 2 2 2" xfId="49296" xr:uid="{540BD8C2-F878-4327-BD9D-F110B4A45CFC}"/>
    <cellStyle name="Título 2 2_Mes Actual" xfId="49297" xr:uid="{88A2F544-B0BF-4E08-976A-C5FED30B31A1}"/>
    <cellStyle name="Título 2 3" xfId="49298" xr:uid="{BD408B3A-31A6-417B-A6F5-0E4E68B99605}"/>
    <cellStyle name="Título 2 3 2" xfId="49299" xr:uid="{AA580F97-DFC5-4CE8-B543-609741BC4C17}"/>
    <cellStyle name="Título 2 4" xfId="49300" xr:uid="{F89B0E1A-0853-48B9-8C34-EACD2F2464A3}"/>
    <cellStyle name="Título 3 2" xfId="49301" xr:uid="{27928509-72CC-43E3-870C-ADC1F145FFC3}"/>
    <cellStyle name="Título 3 2 2" xfId="49302" xr:uid="{3D48BBF3-3DFC-4385-A531-F5A3F70A76DC}"/>
    <cellStyle name="Título 3 2_Mes Actual" xfId="49303" xr:uid="{1643363E-D95B-47D1-9A87-3A53B26D1430}"/>
    <cellStyle name="Título 3 3" xfId="49304" xr:uid="{6E8E08A6-BA03-4264-A03E-A252F4F0C047}"/>
    <cellStyle name="Título 3 3 2" xfId="49305" xr:uid="{5B0B5580-3229-455F-BBF7-D3C9C1504CDB}"/>
    <cellStyle name="Título 3 4" xfId="49306" xr:uid="{E3154743-D457-4CC2-B913-AEDA90D93F45}"/>
    <cellStyle name="Título 4" xfId="49307" xr:uid="{8E2B8D6C-D6A0-4543-AE3E-FB35879CD408}"/>
    <cellStyle name="Título 4 2" xfId="49308" xr:uid="{C68D6823-7216-40FB-A892-F5686911C2FA}"/>
    <cellStyle name="Título 4_Mes Actual" xfId="49309" xr:uid="{ACFE2785-6FB4-4457-9592-994469FC9001}"/>
    <cellStyle name="Título 5" xfId="49310" xr:uid="{95834979-DA88-40D2-9FE4-9D6CD9E93A8A}"/>
    <cellStyle name="Título 6" xfId="49311" xr:uid="{1540DEA9-DD82-49F4-8074-FE6FF5391E67}"/>
    <cellStyle name="Título 7" xfId="49312" xr:uid="{76B42D70-DE95-4AAA-A39D-B8689C2BDC11}"/>
    <cellStyle name="Titulo de conta" xfId="49313" xr:uid="{0C7C1237-D9BC-4717-B5FE-85A8F1B05745}"/>
    <cellStyle name="titulomov" xfId="49314" xr:uid="{188E6BE8-C737-4B9B-B282-457781F7DD7C}"/>
    <cellStyle name="Todos" xfId="49315" xr:uid="{051C0B83-6C6F-4867-90CC-53E8810483AE}"/>
    <cellStyle name="TopGrey" xfId="49316" xr:uid="{63FEA5A5-02E6-4B51-87F0-521B0A6A2ECA}"/>
    <cellStyle name="Total 10" xfId="49317" xr:uid="{536ACC43-08E1-4256-80B4-A3AFA507C1B8}"/>
    <cellStyle name="Total 11" xfId="49318" xr:uid="{41EDD9AB-6363-4CB8-A864-EC50F9A2AB18}"/>
    <cellStyle name="Total 2" xfId="49319" xr:uid="{520D9F86-0916-41F7-AAA5-FF279E09DE18}"/>
    <cellStyle name="Total 2 2" xfId="49320" xr:uid="{5AFC84C0-95F9-411D-AC73-02F5EF7502B5}"/>
    <cellStyle name="Total 2 2 2" xfId="49321" xr:uid="{088AB04D-60FE-4F4A-8603-37CC3B9CC914}"/>
    <cellStyle name="Total 2 2 2 2" xfId="49322" xr:uid="{C23C7C4D-A311-4D0E-8BF7-16EC4FA9BAC4}"/>
    <cellStyle name="Total 2 2 3" xfId="49323" xr:uid="{B21C3F08-CB49-4E84-8EB0-A06B71305431}"/>
    <cellStyle name="Total 2 2 4" xfId="49324" xr:uid="{F7697844-77AA-42D6-992C-6FA1B1E6FDFC}"/>
    <cellStyle name="Total 2 3" xfId="49325" xr:uid="{20C7F133-267A-4FB0-BD35-3FAEECD1FC29}"/>
    <cellStyle name="Total 2 3 2" xfId="49326" xr:uid="{051ACB25-4BB5-4AC7-B318-61766D229D6D}"/>
    <cellStyle name="Total 2 3 2 2" xfId="49327" xr:uid="{F89C3C26-A212-40B2-90A6-4F42367116F6}"/>
    <cellStyle name="Total 2 3 3" xfId="49328" xr:uid="{9A684DB0-3BA1-4603-934C-0A25728044DC}"/>
    <cellStyle name="Total 2 3 4" xfId="49329" xr:uid="{89F65CEA-29D8-4C81-94EE-6D267AD725A2}"/>
    <cellStyle name="Total 2 4" xfId="49330" xr:uid="{29172923-6E2A-4DA0-ACA2-0D0A32C5A513}"/>
    <cellStyle name="Total 2 4 2" xfId="49331" xr:uid="{C6CE0F26-9355-476E-9E79-70802C8BFD81}"/>
    <cellStyle name="Total 2 4 2 2" xfId="49332" xr:uid="{71E8D0F4-7F04-4AD3-B024-07C4EE6DCE70}"/>
    <cellStyle name="Total 2 4 3" xfId="49333" xr:uid="{CEE94BE0-3644-48D2-B4D2-AE0CFCD0D684}"/>
    <cellStyle name="Total 2 5" xfId="49334" xr:uid="{807841BE-A7A9-4721-8E54-E0ACA793CD78}"/>
    <cellStyle name="Total 2 5 2" xfId="49335" xr:uid="{8098FDE9-0813-47B9-957D-C3F615439D4A}"/>
    <cellStyle name="Total 2 5 2 2" xfId="49336" xr:uid="{240C7AB8-EF08-4C63-AFEB-14060E390D5C}"/>
    <cellStyle name="Total 2 5 3" xfId="49337" xr:uid="{77BB7E81-1B56-4262-8DCF-9EAC841D30C4}"/>
    <cellStyle name="Total 2 6" xfId="49338" xr:uid="{EC1F894E-31E6-4843-B722-D78C21D6D304}"/>
    <cellStyle name="Total 2_Mes Actual" xfId="49339" xr:uid="{26F9209D-17F3-4DE4-8AEB-F23A696654DC}"/>
    <cellStyle name="Total 3" xfId="49340" xr:uid="{64181834-4A18-4051-8A82-2BA3478E3F22}"/>
    <cellStyle name="Total 3 2" xfId="49341" xr:uid="{0C1DC736-51A6-415E-9DD1-5B41B4BF67C2}"/>
    <cellStyle name="Total 3 2 2" xfId="49342" xr:uid="{0D31CA12-C987-42CE-8117-259F71A1F9ED}"/>
    <cellStyle name="Total 3 2 3" xfId="49343" xr:uid="{31351D9F-F255-4020-B017-CBBF0C7941A7}"/>
    <cellStyle name="Total 3 3" xfId="49344" xr:uid="{0CCE7940-293A-4D77-BF80-3F65B3E52AE1}"/>
    <cellStyle name="Total 3 4" xfId="49345" xr:uid="{9E4085AA-A1F6-4196-BCE0-3616DCED216A}"/>
    <cellStyle name="Total 3 4 2" xfId="49346" xr:uid="{BF559A78-4DE7-406E-BC31-CA4906ED0FE6}"/>
    <cellStyle name="Total 4" xfId="49347" xr:uid="{9D681036-ABD3-42D5-A316-DF905B85A0E8}"/>
    <cellStyle name="Total 4 2" xfId="49348" xr:uid="{0AFF6EFF-152F-4F58-B252-A3B3A8395DF6}"/>
    <cellStyle name="Total 4 2 2" xfId="49349" xr:uid="{F873DD73-4AF1-40B6-B776-5AF48402D9EF}"/>
    <cellStyle name="Total 4 2 3" xfId="49350" xr:uid="{4ED02F45-7753-459B-9A31-56E7593F4B21}"/>
    <cellStyle name="Total 4 3" xfId="49351" xr:uid="{98F633E1-3DFF-4734-93D2-10DCBD5B3F6A}"/>
    <cellStyle name="Total 4 3 2" xfId="49352" xr:uid="{C27AF59C-C2CC-4A08-A432-BAC940DD3F25}"/>
    <cellStyle name="Total 5" xfId="49353" xr:uid="{C519C0B4-91CC-4A30-9BC8-E3B1D8F65831}"/>
    <cellStyle name="Total 5 2" xfId="49354" xr:uid="{669F525F-8301-4DB1-8D98-3CE39EF6D996}"/>
    <cellStyle name="Total 5 2 2" xfId="49355" xr:uid="{A527430A-3639-438D-9718-61905B1A6361}"/>
    <cellStyle name="Total 5 2 2 2" xfId="49356" xr:uid="{092CF78B-0E3A-479E-B62E-4670BF3FC943}"/>
    <cellStyle name="Total 5 2 3" xfId="49357" xr:uid="{7C93C93C-C61E-463B-9B67-30CA1557EE51}"/>
    <cellStyle name="Total 5 3" xfId="49358" xr:uid="{71C5ECEB-48A0-42C4-9B4A-2B6B60DC41F0}"/>
    <cellStyle name="Total 5 4" xfId="49359" xr:uid="{8CAEE82D-338C-416D-970E-523FE92D7368}"/>
    <cellStyle name="Total 6" xfId="49360" xr:uid="{6F1FC2F4-368D-4C5E-8FDB-7A3EA44BA26E}"/>
    <cellStyle name="Total 6 2" xfId="49361" xr:uid="{3D896F09-A6BA-426A-BE2D-27B8765C7A18}"/>
    <cellStyle name="Total 6 3" xfId="49362" xr:uid="{93878E70-2970-433D-82E7-FF848EA345BA}"/>
    <cellStyle name="Total 6 4" xfId="49363" xr:uid="{ED4D191B-856A-4BDE-B599-7E7D83B42F7C}"/>
    <cellStyle name="Total 7" xfId="49364" xr:uid="{02891292-C184-4542-A6EB-42EE83B57AE9}"/>
    <cellStyle name="Total 7 2" xfId="49365" xr:uid="{13816EAA-7AB8-4971-87B7-F94026175BCC}"/>
    <cellStyle name="Total 7 3" xfId="49366" xr:uid="{EFC4AB7F-66CC-412D-9DA0-E34BE9AD44CC}"/>
    <cellStyle name="Total 8" xfId="49367" xr:uid="{8CFD37F4-D761-4C30-B335-60AD82CE71C6}"/>
    <cellStyle name="Total 8 2" xfId="49368" xr:uid="{220BA695-9423-460C-974B-17990D0CE1D6}"/>
    <cellStyle name="Total 8 3" xfId="49369" xr:uid="{943B229E-49BF-4EDB-9A6E-4D2877E95C63}"/>
    <cellStyle name="Total 9" xfId="49370" xr:uid="{8EC445BB-8362-425A-9CFE-4B789917587F}"/>
    <cellStyle name="totalbalan" xfId="49371" xr:uid="{26954DE7-FEC7-4640-9848-4D80F04AD661}"/>
    <cellStyle name="Tusenskille [0]_Telia_Leveranseliste 1" xfId="49372" xr:uid="{9CF34CFF-28A9-4DC1-87F8-39E15220BF9E}"/>
    <cellStyle name="Tusenskille_Telia_Leveranseliste 1" xfId="49373" xr:uid="{B2F2874C-988B-41BB-9407-B9933EC14895}"/>
    <cellStyle name="Tusental (0)_Info (2)" xfId="49374" xr:uid="{BE9D0A81-7662-4367-A498-14BE2A388AA9}"/>
    <cellStyle name="Tusental_Info (2)" xfId="49375" xr:uid="{56B3B00A-DB42-45C6-8CB0-67451DE6CB00}"/>
    <cellStyle name="u" xfId="49376" xr:uid="{29A5D9DC-C5F1-4A34-9725-2D251B40432A}"/>
    <cellStyle name="u 2" xfId="49377" xr:uid="{C2869C42-2FDF-4F58-A5E0-8C5FDFB77BD4}"/>
    <cellStyle name="Überschrift" xfId="49378" xr:uid="{0261158D-3C89-417F-928E-378C2F15E2E1}"/>
    <cellStyle name="ubordinated Debt" xfId="49379" xr:uid="{66E1F725-44FA-4C1B-942E-B938D39FE8DB}"/>
    <cellStyle name="UI Background" xfId="49380" xr:uid="{B236C038-DEA9-4A79-95D5-D27C0D3C19E6}"/>
    <cellStyle name="UIScreenText" xfId="49381" xr:uid="{DDDA0AA7-FDA9-491A-A62C-036296553885}"/>
    <cellStyle name="Underline_Single" xfId="49382" xr:uid="{2D5027AF-8E37-4074-96DF-ABE6E54D6C49}"/>
    <cellStyle name="v0" xfId="49383" xr:uid="{FF0C0AFA-2BFE-423D-BE97-93BD9C1AF3D9}"/>
    <cellStyle name="Valuta (0)_Info (2)" xfId="49384" xr:uid="{E1635388-2BC7-4FE7-9049-467958F3170B}"/>
    <cellStyle name="Valuta [0]_Telia_Leveranseliste 1" xfId="49385" xr:uid="{E8480DC0-25CC-4930-8E1B-D3D8ACFC320A}"/>
    <cellStyle name="Valuta_Info (2)" xfId="49386" xr:uid="{B117556A-F2E7-48F9-BF6E-D18210B71947}"/>
    <cellStyle name="Variables" xfId="49387" xr:uid="{29B7B14D-066B-4588-9B4C-A3B75FFCB0AE}"/>
    <cellStyle name="Währung [0]_Feuil1" xfId="49388" xr:uid="{EBE8CDAA-E050-4091-91EB-E46F4E22E15B}"/>
    <cellStyle name="Währung_BetergKromschröder" xfId="49389" xr:uid="{480C918C-A080-4A17-B222-E223C8EB6F84}"/>
    <cellStyle name="Warning Text" xfId="49390" xr:uid="{1F5DF3F1-681B-43A8-A1B7-0AF7C1CC137D}"/>
    <cellStyle name="Warning Text 2" xfId="49391" xr:uid="{61E7DF54-66D4-4C35-AA60-07A21B29E729}"/>
    <cellStyle name="Warning Text 2 2" xfId="49392" xr:uid="{17382E5A-F752-4233-8266-CB02171AD965}"/>
    <cellStyle name="Warning Text 2 3" xfId="49393" xr:uid="{0889FB19-C94A-4C42-903A-930D64137C2D}"/>
    <cellStyle name="Warning Text 2 4" xfId="49394" xr:uid="{F6F40CF2-7853-4464-97CC-4F4A1E178680}"/>
    <cellStyle name="Warning Text 2 5" xfId="49395" xr:uid="{7B1BBE34-AFBC-4BFB-9E1A-852ED0304317}"/>
    <cellStyle name="Warning Text 3" xfId="49396" xr:uid="{8870BD5E-00ED-4219-AACD-990DD7C5A5BB}"/>
    <cellStyle name="Warning Text 3 2" xfId="49397" xr:uid="{409527BB-94E1-4DE0-AC48-85AC07E5232C}"/>
    <cellStyle name="Warning Text 4" xfId="49398" xr:uid="{00D7244E-C5AC-498B-997D-1D0C11C98D88}"/>
    <cellStyle name="Warning Text 5" xfId="49399" xr:uid="{CCD3C14F-A751-402D-880F-37FF25CAAC85}"/>
    <cellStyle name="Warning Text 6" xfId="49400" xr:uid="{6BB8A98B-D15A-4050-80AA-7C30600C78C8}"/>
    <cellStyle name="Warning Text 7" xfId="49401" xr:uid="{18651A35-814D-430E-8EFA-9A67DBD29E75}"/>
    <cellStyle name="Warning Text 8" xfId="49402" xr:uid="{24878848-DA1F-42E7-A313-FF20B7DA458C}"/>
    <cellStyle name="Warning Text_1.1 CIC &amp; subs Mar_2010_2009" xfId="49403" xr:uid="{88D5130E-06BC-44C8-B79A-F06483886B82}"/>
    <cellStyle name="Wert" xfId="49404" xr:uid="{49F81A0A-D5C9-40E8-B321-F45EF642796C}"/>
    <cellStyle name="WertS" xfId="49405" xr:uid="{05988967-7EFF-4AB2-B96B-0C696120966E}"/>
    <cellStyle name="year" xfId="49406" xr:uid="{7A8A948E-082B-4B2C-A5B7-A366A4BBC7AE}"/>
    <cellStyle name="Денежный [0]_VERA" xfId="49407" xr:uid="{538D44BE-73ED-4B93-8B01-6038A3D76A18}"/>
    <cellStyle name="Денежный_VERA" xfId="49408" xr:uid="{8E697D2F-3AEE-4674-8073-03D5D07827FF}"/>
    <cellStyle name="Обычный_VERA" xfId="49409" xr:uid="{B2472232-8BF7-4513-AC62-E666A4A16CE4}"/>
    <cellStyle name="Финансовый [0]_VERA" xfId="49410" xr:uid="{B2F9AAB8-9A78-4472-8904-80FC9EA0F16F}"/>
    <cellStyle name="Финансовый_VERA" xfId="49411" xr:uid="{B1A008C7-0ADF-481D-83CF-05C417D23AEE}"/>
    <cellStyle name="パーセント_040 (新)" xfId="49412" xr:uid="{06AD9ECC-8C02-4AD2-9311-1015FD9D79C3}"/>
    <cellStyle name="ハイパーリンク_Homeland Assumptiion" xfId="49413" xr:uid="{5DD75850-5ACB-40B4-9CAE-7B87EA2F4D3C}"/>
    <cellStyle name="น้บะภฒ_95" xfId="49414" xr:uid="{B39172EE-21C3-4735-9843-37865591F883}"/>
    <cellStyle name="ฤธถ [0]_95" xfId="49415" xr:uid="{8D937942-0B0B-4185-B95F-4AFEB1A1D3E5}"/>
    <cellStyle name="ฤธถ_95" xfId="49416" xr:uid="{AD32CBF6-2B95-486C-B283-C4A111181DB0}"/>
    <cellStyle name="ล๋ศญ [0]_95" xfId="49417" xr:uid="{EF137A51-D12C-4675-A3EF-D7D77E2AD9FD}"/>
    <cellStyle name="ล๋ศญ_95" xfId="49418" xr:uid="{1DD350F7-8527-4B95-8C45-86C0843352DA}"/>
    <cellStyle name="วฅมุ_4ฟ๙ฝวภ๛" xfId="49419" xr:uid="{D87830A7-C227-4B3C-B7BA-99BA2DB4E897}"/>
    <cellStyle name="똿뗦먛귟 [0.00]_PRODUCT DETAIL Q1" xfId="49420" xr:uid="{658E0196-1359-47C6-A136-EB78A07FA097}"/>
    <cellStyle name="똿뗦먛귟_PRODUCT DETAIL Q1" xfId="49421" xr:uid="{6EC35FAC-5796-41D0-A6D5-266AFD7D832E}"/>
    <cellStyle name="믅됞 [0.00]_PRODUCT DETAIL Q1" xfId="49422" xr:uid="{0F0B6A7A-9C1B-4C16-A371-3EA7B139B4BD}"/>
    <cellStyle name="믅됞_PRODUCT DETAIL Q1" xfId="49423" xr:uid="{9AD70B03-79F5-4C82-9148-308B094DCA6F}"/>
    <cellStyle name="뷭?_BOOKSHIP" xfId="49424" xr:uid="{7CE2E74F-F225-464D-B63B-E6E4C5995D05}"/>
    <cellStyle name="쉼표 [0]_대금결제" xfId="49425" xr:uid="{16925B7D-2717-4634-B0DF-39BE7BC1D9EE}"/>
    <cellStyle name="콤마 [0]_ 2팀층별 " xfId="49426" xr:uid="{877858C1-48F1-44C2-8A46-2B7F18BEE24C}"/>
    <cellStyle name="콤마_ 2팀층별 " xfId="49427" xr:uid="{932F3F90-96BA-4B94-8685-493F34430D49}"/>
    <cellStyle name="표준_24월표" xfId="49428" xr:uid="{C225478E-E5E9-4AA9-BD2A-059225CA7402}"/>
    <cellStyle name="一般_Sheet1" xfId="49429" xr:uid="{01B83219-EEAE-4FB6-BEB4-936381A16834}"/>
    <cellStyle name="桁区切り [0.00]_0012決算検討会資料" xfId="49430" xr:uid="{1F8E99B5-DD67-454F-A1CF-5610C5FE3139}"/>
    <cellStyle name="桁区切り_0012決算検討会資料" xfId="49431" xr:uid="{C3C0EE3D-5D90-4465-A87C-047D32BB0949}"/>
    <cellStyle name="標準_~0220015" xfId="49432" xr:uid="{D72803A5-C591-4A8E-B8F9-6B965539EEBF}"/>
    <cellStyle name="表示済みのハイパーリンク_BU_Con_Aug00_value" xfId="49433" xr:uid="{4DB0265D-BE68-44DB-82D3-DC217F7C4D58}"/>
    <cellStyle name="通貨 [0.00]_0012決算検討会資料" xfId="49434" xr:uid="{29809B35-B96B-474B-AFEA-BD7D05B8E300}"/>
    <cellStyle name="通貨_0012決算検討会資料" xfId="49435" xr:uid="{A20C608E-2902-4872-AB4C-8DFFA7E37D4B}"/>
    <cellStyle name="邑操_Apr" xfId="49436" xr:uid="{B71D87E0-A1F1-4396-A50E-C1D783DC738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5" Type="http://schemas.openxmlformats.org/officeDocument/2006/relationships/externalLink" Target="externalLinks/externalLink2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7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81956</xdr:rowOff>
    </xdr:from>
    <xdr:to>
      <xdr:col>1</xdr:col>
      <xdr:colOff>1228725</xdr:colOff>
      <xdr:row>4</xdr:row>
      <xdr:rowOff>28575</xdr:rowOff>
    </xdr:to>
    <xdr:pic>
      <xdr:nvPicPr>
        <xdr:cNvPr id="2" name="Marcador de contenido 6" descr="Interfaz de usuario gráfica, Aplicación&#10;&#10;Descripción generada automáticamente">
          <a:extLst>
            <a:ext uri="{FF2B5EF4-FFF2-40B4-BE49-F238E27FC236}">
              <a16:creationId xmlns:a16="http://schemas.microsoft.com/office/drawing/2014/main" id="{CDE6C5F7-55EA-439C-9F74-A2B0440C41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575" y="81956"/>
          <a:ext cx="1285875" cy="5657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81956</xdr:rowOff>
    </xdr:from>
    <xdr:to>
      <xdr:col>1</xdr:col>
      <xdr:colOff>1228725</xdr:colOff>
      <xdr:row>4</xdr:row>
      <xdr:rowOff>28575</xdr:rowOff>
    </xdr:to>
    <xdr:pic>
      <xdr:nvPicPr>
        <xdr:cNvPr id="4" name="Marcador de contenido 6" descr="Interfaz de usuario gráfica, Aplicación&#10;&#10;Descripción generada automáticamente">
          <a:extLst>
            <a:ext uri="{FF2B5EF4-FFF2-40B4-BE49-F238E27FC236}">
              <a16:creationId xmlns:a16="http://schemas.microsoft.com/office/drawing/2014/main" id="{8D39F01F-7023-401A-B658-0954119537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575" y="81956"/>
          <a:ext cx="1285875" cy="5657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81956</xdr:rowOff>
    </xdr:from>
    <xdr:to>
      <xdr:col>1</xdr:col>
      <xdr:colOff>1228725</xdr:colOff>
      <xdr:row>4</xdr:row>
      <xdr:rowOff>28575</xdr:rowOff>
    </xdr:to>
    <xdr:pic>
      <xdr:nvPicPr>
        <xdr:cNvPr id="4" name="Marcador de contenido 6" descr="Interfaz de usuario gráfica, Aplicación&#10;&#10;Descripción generada automáticamente">
          <a:extLst>
            <a:ext uri="{FF2B5EF4-FFF2-40B4-BE49-F238E27FC236}">
              <a16:creationId xmlns:a16="http://schemas.microsoft.com/office/drawing/2014/main" id="{F27A1F36-42E3-4D20-9583-57DD4ED9AB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575" y="81956"/>
          <a:ext cx="1285875" cy="56574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81956</xdr:rowOff>
    </xdr:from>
    <xdr:to>
      <xdr:col>1</xdr:col>
      <xdr:colOff>1228725</xdr:colOff>
      <xdr:row>4</xdr:row>
      <xdr:rowOff>28575</xdr:rowOff>
    </xdr:to>
    <xdr:pic>
      <xdr:nvPicPr>
        <xdr:cNvPr id="2" name="Marcador de contenido 6" descr="Interfaz de usuario gráfica, Aplicación&#10;&#10;Descripción generada automáticamente">
          <a:extLst>
            <a:ext uri="{FF2B5EF4-FFF2-40B4-BE49-F238E27FC236}">
              <a16:creationId xmlns:a16="http://schemas.microsoft.com/office/drawing/2014/main" id="{AA2BD0EB-EC66-4EC3-89A7-17AF7348C8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575" y="81956"/>
          <a:ext cx="1285875" cy="5657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aval-my.sharepoint.com/Documents%20and%20Settings/Administrador/Mis%20documentos/Mis%20documentos/AVAL2002/Mis%20documentos/1998/1998inicial/consol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dministrador\Mis%20documentos\Mis%20documentos\AVAL2002\Mis%20documentos\1998\1998inicial\consol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Administrador\Mis%20documentos\Mis%20documentos\AVAL2002\Mis%20documentos\1998\1998inicial\consol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aval-my.sharepoint.com/Presentaciones/Presentaci&#243;n%20de%20Resultados/2019/2T-19/CFC-Balances%20de%20presentaci&#243;n%20Junio-201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aval-my.sharepoint.com/Presentaciones/Presentaci&#243;n%20de%20Resultados/2019/3T-19/CFC-Balances%20de%20presentaci&#243;n%20Sept-20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aval-my.sharepoint.com/personal/cf0184apg_corficolombiana_net/Documents/PPT%201T-20/CFC-balances%20de%20presentaci&#243;n%20Marzo-2020%20V2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aval-my.sharepoint.com/personal/cf0184apg_corficolombiana_net/Documents/PPT%202T-20/CFC-Balances%20de%20presentaci&#243;n%20Junio-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aval-my.sharepoint.com/personal/cf0184apg_corficolombiana_net/Documents/PPT%203T-20/CFC%20Individual-%20Balances%20de%20presentaci&#243;n%20Sept-202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aval-my.sharepoint.com/personal/cf0184apg_corficolombiana_net/Documents/PPT%204T-20/EEFF/CFC-%20Balances%20de%20presentaci&#243;n%20Dic-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JUSTES STELLA"/>
      <sheetName val="B.BTA.S.VALORES"/>
      <sheetName val="ahorramas 31-12-98 bce"/>
      <sheetName val="ahorramas 31-12-98 p-g"/>
      <sheetName val="AJUSTE-PYG-VILLAS"/>
      <sheetName val="CAL.INT.MIN.ARREGLO-OCC."/>
      <sheetName val="ARREGLOVILLASAHORRAMAS"/>
      <sheetName val="ARREGLO INT.MIN."/>
      <sheetName val="SABANAS"/>
      <sheetName val="usgaap"/>
      <sheetName val="ajustes us-gaap"/>
      <sheetName val="conciliación  utilidad"/>
      <sheetName val="AJUSTES_STELLA"/>
      <sheetName val="B_BTA_S_VALORES"/>
      <sheetName val="ahorramas_31-12-98_bce"/>
      <sheetName val="ahorramas_31-12-98_p-g"/>
      <sheetName val="CAL_INT_MIN_ARREGLO-OCC_"/>
      <sheetName val="ARREGLO_INT_MIN_"/>
      <sheetName val="ajustes_us-gaap"/>
      <sheetName val="conciliación__utilidad"/>
      <sheetName val="Tabla Renta Variable"/>
      <sheetName val="Listas"/>
      <sheetName val="Hoja3"/>
      <sheetName val="Entidades"/>
      <sheetName val="Hoja2"/>
      <sheetName val="CUIF"/>
      <sheetName val="Compañías"/>
      <sheetName val="Lista desplegable"/>
      <sheetName val="DATOS"/>
      <sheetName val="Datos_Control"/>
      <sheetName val="Hoja1"/>
      <sheetName val="Lista"/>
      <sheetName val="Otras Cuentas por Cobrar "/>
      <sheetName val="Lista Filiales"/>
      <sheetName val="Lista Fechas"/>
      <sheetName val="Listas Adicionales"/>
      <sheetName val="Nits"/>
      <sheetName val="Anexo 2. Calidad crediticia"/>
      <sheetName val="Lista Fechas (2)"/>
      <sheetName val="DECLARACION"/>
      <sheetName val="Anexo"/>
      <sheetName val="Datos Corfi"/>
      <sheetName val="Traslados Agosto 2016"/>
      <sheetName val="Lista Filiale"/>
      <sheetName val="JUN94vs95"/>
      <sheetName val="Parametros_Obligaciones_Guia_3"/>
      <sheetName val="Concilia(NO)"/>
      <sheetName val="DATOS "/>
      <sheetName val="WIZ"/>
      <sheetName val="PESOSTMT"/>
      <sheetName val="N11-6"/>
      <sheetName val="N4-8"/>
      <sheetName val="12"/>
      <sheetName val="12.1"/>
      <sheetName val="TD"/>
      <sheetName val="QUERY_FOR_SAB_IFRS9_NG_BOCCIDEN"/>
      <sheetName val="Tabla"/>
      <sheetName val="Lista de chequeo"/>
      <sheetName val="Índice"/>
      <sheetName val="BdB EF"/>
      <sheetName val="BdB ER"/>
      <sheetName val="Fiduciaria EF"/>
      <sheetName val="Fiduciaria ER"/>
      <sheetName val="Aval Soluciones EF"/>
      <sheetName val="Aval Soluciones ER"/>
      <sheetName val="LBP EF"/>
      <sheetName val="LBP ER"/>
      <sheetName val="Megalinea EF"/>
      <sheetName val="Megalinea ER"/>
      <sheetName val="BdBPan EF"/>
      <sheetName val="BdBPan ER"/>
      <sheetName val="Almaviva EF"/>
      <sheetName val="Almaviva ER"/>
      <sheetName val="AlmavivaZF EF"/>
      <sheetName val="AlmavivaZF ER"/>
      <sheetName val="AlmavivaGC EF"/>
      <sheetName val="AlmavivaGC ER"/>
      <sheetName val="Porvenir EF"/>
      <sheetName val="Porvenir ER"/>
      <sheetName val="Aportes EF"/>
      <sheetName val="Aportes ER"/>
      <sheetName val="Finance EF"/>
      <sheetName val="Finance ER"/>
      <sheetName val="Ficentro EF"/>
      <sheetName val="Ficentro ER"/>
      <sheetName val="Periodo actual"/>
      <sheetName val="EscA Marzo19"/>
      <sheetName val="Comparativo Balance"/>
      <sheetName val="Comparativo Resultados"/>
      <sheetName val="Tdvr"/>
      <sheetName val="Bancos"/>
      <sheetName val="Tablanume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 refreshError="1"/>
      <sheetData sheetId="90" refreshError="1"/>
      <sheetData sheetId="9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JUSTES STELLA"/>
      <sheetName val="B.BTA.S.VALORES"/>
      <sheetName val="ahorramas 31-12-98 bce"/>
      <sheetName val="ahorramas 31-12-98 p-g"/>
      <sheetName val="AJUSTE-PYG-VILLAS"/>
      <sheetName val="CAL.INT.MIN.ARREGLO-OCC."/>
      <sheetName val="ARREGLOVILLASAHORRAMAS"/>
      <sheetName val="ARREGLO INT.MIN."/>
      <sheetName val="SABANAS"/>
      <sheetName val="usgaap"/>
      <sheetName val="ajustes us-gaap"/>
      <sheetName val="conciliación  utilidad"/>
      <sheetName val="AJUSTES_STELLA"/>
      <sheetName val="B_BTA_S_VALORES"/>
      <sheetName val="ahorramas_31-12-98_bce"/>
      <sheetName val="ahorramas_31-12-98_p-g"/>
      <sheetName val="CAL_INT_MIN_ARREGLO-OCC_"/>
      <sheetName val="ARREGLO_INT_MIN_"/>
      <sheetName val="ajustes_us-gaap"/>
      <sheetName val="conciliación__utilidad"/>
      <sheetName val="Tabla Renta Variable"/>
      <sheetName val="Entidades"/>
      <sheetName val="Listas"/>
      <sheetName val="Hoja3"/>
      <sheetName val="Hoja2"/>
      <sheetName val="CUIF"/>
      <sheetName val="Compañías"/>
      <sheetName val="Lista desplegable"/>
      <sheetName val="Datos_Control"/>
      <sheetName val="DATOS"/>
      <sheetName val="Hoja1"/>
      <sheetName val="Lista"/>
      <sheetName val="Otras Cuentas por Cobrar "/>
      <sheetName val="Lista Filiales"/>
      <sheetName val="Lista Fechas"/>
      <sheetName val="Listas Adicionales"/>
      <sheetName val="Nits"/>
      <sheetName val="Anexo 2. Calidad crediticia"/>
      <sheetName val="Lista Fechas (2)"/>
      <sheetName val="Anexo"/>
      <sheetName val="DECLARACION"/>
      <sheetName val="Datos Corfi"/>
      <sheetName val="JUN94vs95"/>
      <sheetName val="Lista Filiale"/>
      <sheetName val="Traslados Agosto 2016"/>
      <sheetName val="Concilia(NO)"/>
      <sheetName val="Parametros_Obligaciones_Guia_3"/>
      <sheetName val="DATOS "/>
      <sheetName val="N11-6"/>
      <sheetName val="N4-8"/>
      <sheetName val="12"/>
      <sheetName val="12.1"/>
      <sheetName val="TD"/>
      <sheetName val="QUERY_FOR_SAB_IFRS9_NG_BOCCIDEN"/>
      <sheetName val="Tabla"/>
      <sheetName val="WIZ"/>
      <sheetName val="PESOSTMT"/>
      <sheetName val="Lista de chequeo"/>
      <sheetName val="Índice"/>
      <sheetName val="BdB EF"/>
      <sheetName val="BdB ER"/>
      <sheetName val="Fiduciaria EF"/>
      <sheetName val="Fiduciaria ER"/>
      <sheetName val="Aval Soluciones EF"/>
      <sheetName val="Aval Soluciones ER"/>
      <sheetName val="LBP EF"/>
      <sheetName val="LBP ER"/>
      <sheetName val="Megalinea EF"/>
      <sheetName val="Megalinea ER"/>
      <sheetName val="BdBPan EF"/>
      <sheetName val="BdBPan ER"/>
      <sheetName val="Almaviva EF"/>
      <sheetName val="Almaviva ER"/>
      <sheetName val="AlmavivaZF EF"/>
      <sheetName val="AlmavivaZF ER"/>
      <sheetName val="AlmavivaGC EF"/>
      <sheetName val="AlmavivaGC ER"/>
      <sheetName val="Porvenir EF"/>
      <sheetName val="Porvenir ER"/>
      <sheetName val="Aportes EF"/>
      <sheetName val="Aportes ER"/>
      <sheetName val="Finance EF"/>
      <sheetName val="Finance ER"/>
      <sheetName val="Ficentro EF"/>
      <sheetName val="Ficentro ER"/>
      <sheetName val="Periodo actual"/>
      <sheetName val="EscA Marzo19"/>
      <sheetName val="Comparativo Balance"/>
      <sheetName val="Comparativo Resultados"/>
      <sheetName val="Tdvr"/>
      <sheetName val="Bancos"/>
      <sheetName val="Tablanumeros"/>
      <sheetName val="Menú"/>
      <sheetName val="Instructivo Control de Cambio"/>
      <sheetName val="Control de Documento"/>
      <sheetName val="Parametrizaciones "/>
      <sheetName val="Matriz de riesgo control"/>
      <sheetName val="Hoja10"/>
      <sheetName val="Total"/>
      <sheetName val="MMR"/>
      <sheetName val="Cronograma"/>
      <sheetName val="Anexo 1 - Activos SOX"/>
      <sheetName val="Anexo 2 - Cuadros Revelac."/>
      <sheetName val="Anexo 3 - Cargos relevantes "/>
      <sheetName val="Referencia"/>
      <sheetName val="JD-ADMON AVVILLAS JUN 2020"/>
      <sheetName val=" BCE JUNTA"/>
      <sheetName val="BALANCE 4 DIGITOS"/>
      <sheetName val="PUC 0"/>
      <sheetName val="PPTO"/>
      <sheetName val="INFORME"/>
      <sheetName val="Mapeo"/>
      <sheetName val="consol3"/>
      <sheetName val="TABLA PERSONAS NATURALES"/>
      <sheetName val="FORMULARIO DEFINITIVO"/>
      <sheetName val="PRESUNTIVA- ANTICIPO- DESCUENTO"/>
      <sheetName val="CONCIL CONT FISCAL-LOCAL 2017"/>
      <sheetName val="ant"/>
      <sheetName val="ANEXO LOCAL-2017"/>
      <sheetName val="datinf"/>
      <sheetName val="P Y G 2017"/>
      <sheetName val="CALCULO LOCAL 2017"/>
      <sheetName val="nodeduc"/>
      <sheetName val="gtosperpag"/>
      <sheetName val="gtosper"/>
      <sheetName val="gtospercau"/>
      <sheetName val="RECUPERAC GRAV"/>
      <sheetName val="CXP IMPO RENTA Y CREE 2017"/>
      <sheetName val="SOBRETASA 2017"/>
      <sheetName val="RETEFTE 201704-FINAL"/>
      <sheetName val="imptodifer"/>
      <sheetName val="concilprov"/>
      <sheetName val="Detalle renglones del 110 Y 140"/>
      <sheetName val="CALC ANT SOBR RENTA"/>
      <sheetName val="CONCIL CONT FISCAL-NIIF-2016"/>
      <sheetName val="ANEXO NIIF-2017"/>
      <sheetName val="IMPTO RIQUEZA 2017"/>
      <sheetName val="BIENES CAPITAL-ACT FIJO"/>
      <sheetName val="CALCULO NIIF 2016"/>
      <sheetName val="BIENES CAPITAL-INVERSION"/>
      <sheetName val="cuentas"/>
      <sheetName val="CUENTAS NIIF"/>
      <sheetName val="NODEDUC NIIF"/>
      <sheetName val="NO DEDUCIBLES"/>
      <sheetName val="imptos"/>
      <sheetName val="rtaliq"/>
      <sheetName val="CALCULO LOCAL PPTO 2016"/>
      <sheetName val="CALCULO NIIF-NO"/>
      <sheetName val="CALCULO SOBRETASA 2017"/>
      <sheetName val="CALCULO SOBRETASA NIIF 2017"/>
      <sheetName val="CERTDEP"/>
      <sheetName val="formulario 110"/>
      <sheetName val="PPE2017 NIIF"/>
      <sheetName val="PPE2017 LOCAL"/>
      <sheetName val="1732 hoja 1"/>
      <sheetName val="1732 hoja 2"/>
      <sheetName val="1732 hoja 3"/>
      <sheetName val="1732 hoja 4"/>
      <sheetName val=" 1732 hoja 5"/>
      <sheetName val="1732 hoja 6"/>
      <sheetName val="1732 hoja 7"/>
      <sheetName val="1732 hoja 8"/>
      <sheetName val="1732 hoj 9"/>
      <sheetName val="1732 hoja 10"/>
      <sheetName val="1732 hoja 11"/>
      <sheetName val="1732 hoja 12"/>
      <sheetName val="FACTURAS FEE AENA 2017"/>
      <sheetName val="SERVASETEC 2015"/>
      <sheetName val="PRESUNCIÓN DE RENTA"/>
      <sheetName val="BCEI"/>
      <sheetName val="Summary"/>
      <sheetName val="PYGSAP-MENSUAL"/>
      <sheetName val="Agrupacion"/>
      <sheetName val="In. Finan"/>
      <sheetName val="Det Riesgos"/>
      <sheetName val="Riesgo"/>
      <sheetName val="6"/>
      <sheetName val="7"/>
      <sheetName val="8"/>
      <sheetName val="9"/>
      <sheetName val="11"/>
      <sheetName val="13"/>
      <sheetName val="14"/>
      <sheetName val="15"/>
      <sheetName val="16"/>
      <sheetName val="18"/>
      <sheetName val="20"/>
      <sheetName val="BCE SREAL"/>
      <sheetName val="TASAS"/>
      <sheetName val="BDF Group"/>
      <sheetName val="medical"/>
      <sheetName val="tesa"/>
      <sheetName val="Menú Gráfic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JUSTES STELLA"/>
      <sheetName val="B.BTA.S.VALORES"/>
      <sheetName val="ahorramas 31-12-98 bce"/>
      <sheetName val="ahorramas 31-12-98 p-g"/>
      <sheetName val="AJUSTE-PYG-VILLAS"/>
      <sheetName val="CAL.INT.MIN.ARREGLO-OCC."/>
      <sheetName val="ARREGLOVILLASAHORRAMAS"/>
      <sheetName val="ARREGLO INT.MIN."/>
      <sheetName val="SABANAS"/>
      <sheetName val="usgaap"/>
      <sheetName val="ajustes us-gaap"/>
      <sheetName val="conciliación  utilidad"/>
      <sheetName val="AJUSTES_STELLA"/>
      <sheetName val="B_BTA_S_VALORES"/>
      <sheetName val="ahorramas_31-12-98_bce"/>
      <sheetName val="ahorramas_31-12-98_p-g"/>
      <sheetName val="CAL_INT_MIN_ARREGLO-OCC_"/>
      <sheetName val="ARREGLO_INT_MIN_"/>
      <sheetName val="ajustes_us-gaap"/>
      <sheetName val="conciliación__utilidad"/>
      <sheetName val="Tabla Renta Variable"/>
      <sheetName val="Entidades"/>
      <sheetName val="Hoja2"/>
      <sheetName val="Hoja3"/>
      <sheetName val="Listas"/>
      <sheetName val="CUIF"/>
      <sheetName val="Compañías"/>
      <sheetName val="Lista desplegable"/>
      <sheetName val="Datos_Control"/>
      <sheetName val="DATOS"/>
      <sheetName val="Hoja1"/>
      <sheetName val="Lista"/>
      <sheetName val="Otras Cuentas por Cobrar "/>
      <sheetName val="Lista Filiales"/>
      <sheetName val="Lista Fechas"/>
      <sheetName val="Listas Adicionales"/>
      <sheetName val="Nits"/>
      <sheetName val="Anexo 2. Calidad crediticia"/>
      <sheetName val="Lista Fechas (2)"/>
      <sheetName val="Anexo"/>
      <sheetName val="DECLARACION"/>
      <sheetName val="Datos Corfi"/>
      <sheetName val="Lista Filia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F"/>
      <sheetName val="FTO P&amp;G"/>
      <sheetName val="ORI"/>
      <sheetName val="ECP 2018"/>
      <sheetName val="ECP 2019"/>
      <sheetName val="EFE"/>
    </sheetNames>
    <sheetDataSet>
      <sheetData sheetId="0">
        <row r="16">
          <cell r="F16">
            <v>2205803</v>
          </cell>
        </row>
        <row r="17">
          <cell r="F17">
            <v>117765</v>
          </cell>
        </row>
        <row r="18">
          <cell r="F18">
            <v>906667</v>
          </cell>
        </row>
        <row r="19">
          <cell r="F19">
            <v>8928</v>
          </cell>
        </row>
        <row r="20">
          <cell r="F20">
            <v>1172443</v>
          </cell>
        </row>
        <row r="27">
          <cell r="F27">
            <v>2176</v>
          </cell>
        </row>
        <row r="28">
          <cell r="F28">
            <v>-816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F"/>
      <sheetName val="FTO P&amp;G"/>
      <sheetName val="ORI"/>
      <sheetName val="ECP 2018"/>
      <sheetName val="ECP 2019"/>
      <sheetName val="EFE"/>
    </sheetNames>
    <sheetDataSet>
      <sheetData sheetId="0">
        <row r="16">
          <cell r="F16">
            <v>2345086</v>
          </cell>
        </row>
        <row r="20">
          <cell r="F20">
            <v>1220727</v>
          </cell>
        </row>
        <row r="27">
          <cell r="F27">
            <v>2297</v>
          </cell>
        </row>
        <row r="28">
          <cell r="F28">
            <v>-829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F"/>
      <sheetName val="FTO P&amp;G"/>
      <sheetName val="ORI"/>
      <sheetName val="ECP 2019"/>
      <sheetName val="ECP 2020"/>
      <sheetName val="EFE"/>
    </sheetNames>
    <sheetDataSet>
      <sheetData sheetId="0">
        <row r="8">
          <cell r="F8">
            <v>1187687</v>
          </cell>
        </row>
        <row r="16">
          <cell r="F16">
            <v>3252239</v>
          </cell>
        </row>
        <row r="17">
          <cell r="F17">
            <v>202791</v>
          </cell>
        </row>
        <row r="18">
          <cell r="F18">
            <v>1786440</v>
          </cell>
        </row>
        <row r="19">
          <cell r="F19">
            <v>20725</v>
          </cell>
        </row>
        <row r="20">
          <cell r="F20">
            <v>1242283</v>
          </cell>
        </row>
        <row r="27">
          <cell r="F27">
            <v>2553</v>
          </cell>
        </row>
        <row r="28">
          <cell r="F28">
            <v>-858</v>
          </cell>
        </row>
      </sheetData>
      <sheetData sheetId="1">
        <row r="8">
          <cell r="F8">
            <v>9295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F"/>
      <sheetName val="FTO P&amp;G"/>
      <sheetName val="ORI"/>
      <sheetName val="ECP 2019"/>
      <sheetName val="ECP 2020"/>
      <sheetName val="EFE"/>
    </sheetNames>
    <sheetDataSet>
      <sheetData sheetId="0">
        <row r="16">
          <cell r="F16">
            <v>3194556</v>
          </cell>
        </row>
        <row r="17">
          <cell r="F17">
            <v>81387</v>
          </cell>
        </row>
        <row r="18">
          <cell r="F18">
            <v>1762252</v>
          </cell>
        </row>
        <row r="19">
          <cell r="F19">
            <v>50386</v>
          </cell>
        </row>
        <row r="20">
          <cell r="F20">
            <v>1300531</v>
          </cell>
        </row>
        <row r="27">
          <cell r="F27">
            <v>2421</v>
          </cell>
        </row>
        <row r="28">
          <cell r="F28">
            <v>-842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F"/>
      <sheetName val="FTO P&amp;G"/>
      <sheetName val="ORI"/>
      <sheetName val="ECP 2019"/>
      <sheetName val="ECP 2020"/>
      <sheetName val="EFE"/>
    </sheetNames>
    <sheetDataSet>
      <sheetData sheetId="0">
        <row r="8">
          <cell r="F8">
            <v>1359752</v>
          </cell>
        </row>
        <row r="16">
          <cell r="F16">
            <v>2880018</v>
          </cell>
        </row>
        <row r="17">
          <cell r="F17">
            <v>128711</v>
          </cell>
        </row>
        <row r="18">
          <cell r="F18">
            <v>1417433</v>
          </cell>
        </row>
        <row r="19">
          <cell r="F19">
            <v>22976</v>
          </cell>
        </row>
        <row r="20">
          <cell r="F20">
            <v>1310898</v>
          </cell>
        </row>
        <row r="27">
          <cell r="F27">
            <v>2461</v>
          </cell>
        </row>
        <row r="28">
          <cell r="F28">
            <v>-848</v>
          </cell>
        </row>
      </sheetData>
      <sheetData sheetId="1">
        <row r="8">
          <cell r="F8">
            <v>124295</v>
          </cell>
        </row>
      </sheetData>
      <sheetData sheetId="2" refreshError="1"/>
      <sheetData sheetId="3" refreshError="1"/>
      <sheetData sheetId="4" refreshError="1"/>
      <sheetData sheetId="5">
        <row r="9">
          <cell r="D9">
            <v>1051940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F"/>
      <sheetName val="FTO P&amp;G"/>
      <sheetName val="ORI"/>
      <sheetName val="ECP 2019"/>
      <sheetName val="ECP 2020"/>
      <sheetName val="EFE"/>
    </sheetNames>
    <sheetDataSet>
      <sheetData sheetId="0">
        <row r="8">
          <cell r="F8">
            <v>1225690</v>
          </cell>
        </row>
        <row r="17">
          <cell r="H17">
            <v>172871</v>
          </cell>
        </row>
        <row r="18">
          <cell r="H18">
            <v>1759094</v>
          </cell>
        </row>
        <row r="19">
          <cell r="H19">
            <v>26894</v>
          </cell>
        </row>
        <row r="20">
          <cell r="H20">
            <v>1240063</v>
          </cell>
        </row>
        <row r="27">
          <cell r="H27">
            <v>2208</v>
          </cell>
        </row>
        <row r="28">
          <cell r="H28">
            <v>-819</v>
          </cell>
        </row>
      </sheetData>
      <sheetData sheetId="1">
        <row r="8">
          <cell r="F8">
            <v>160441</v>
          </cell>
        </row>
      </sheetData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0.39997558519241921"/>
  </sheetPr>
  <dimension ref="A1:AQ66"/>
  <sheetViews>
    <sheetView showGridLines="0" zoomScaleNormal="100" zoomScaleSheetLayoutView="100" workbookViewId="0">
      <pane xSplit="2" ySplit="4" topLeftCell="D5" activePane="bottomRight" state="frozen"/>
      <selection pane="topRight" activeCell="C1" sqref="C1"/>
      <selection pane="bottomLeft" activeCell="A6" sqref="A6"/>
      <selection pane="bottomRight"/>
    </sheetView>
  </sheetViews>
  <sheetFormatPr baseColWidth="10" defaultColWidth="11.42578125" defaultRowHeight="15" customHeight="1" outlineLevelRow="2"/>
  <cols>
    <col min="1" max="1" width="1.28515625" style="9" customWidth="1"/>
    <col min="2" max="2" width="77.140625" style="11" customWidth="1"/>
    <col min="3" max="3" width="2" style="11" customWidth="1"/>
    <col min="4" max="7" width="14.85546875" style="11" customWidth="1"/>
    <col min="8" max="8" width="2.140625" style="12" customWidth="1"/>
    <col min="9" max="12" width="14.85546875" style="11" customWidth="1"/>
    <col min="13" max="13" width="2.140625" style="12" customWidth="1"/>
    <col min="14" max="17" width="14.85546875" style="11" customWidth="1"/>
    <col min="18" max="18" width="2.140625" style="12" customWidth="1"/>
    <col min="19" max="22" width="14.85546875" style="11" customWidth="1"/>
    <col min="23" max="23" width="2.140625" style="11" customWidth="1"/>
    <col min="24" max="27" width="14.85546875" style="11" customWidth="1"/>
    <col min="28" max="28" width="2.140625" style="11" customWidth="1"/>
    <col min="29" max="32" width="14.85546875" style="11" customWidth="1"/>
    <col min="33" max="33" width="2.140625" customWidth="1"/>
    <col min="34" max="37" width="14.85546875" style="11" customWidth="1"/>
    <col min="38" max="38" width="2.140625" customWidth="1"/>
    <col min="39" max="40" width="14.85546875" style="11" customWidth="1"/>
    <col min="41" max="42" width="14.85546875" customWidth="1"/>
    <col min="44" max="16384" width="11.42578125" style="11"/>
  </cols>
  <sheetData>
    <row r="1" spans="1:43" s="49" customFormat="1" ht="15" customHeight="1">
      <c r="AG1"/>
      <c r="AL1"/>
    </row>
    <row r="2" spans="1:43" s="49" customFormat="1">
      <c r="B2" s="141" t="s">
        <v>142</v>
      </c>
      <c r="C2" s="50"/>
      <c r="D2" s="140">
        <v>2016</v>
      </c>
      <c r="E2" s="140"/>
      <c r="F2" s="140"/>
      <c r="G2" s="140"/>
      <c r="I2" s="140">
        <v>2017</v>
      </c>
      <c r="J2" s="140"/>
      <c r="K2" s="140"/>
      <c r="L2" s="140"/>
      <c r="N2" s="140">
        <v>2018</v>
      </c>
      <c r="O2" s="140"/>
      <c r="P2" s="140"/>
      <c r="Q2" s="140"/>
      <c r="S2" s="140">
        <v>2019</v>
      </c>
      <c r="T2" s="140"/>
      <c r="U2" s="140"/>
      <c r="V2" s="140"/>
      <c r="X2" s="140">
        <v>2020</v>
      </c>
      <c r="Y2" s="140"/>
      <c r="Z2" s="140"/>
      <c r="AA2" s="140"/>
      <c r="AC2" s="140">
        <v>2021</v>
      </c>
      <c r="AD2" s="140"/>
      <c r="AE2" s="140"/>
      <c r="AF2" s="140"/>
      <c r="AG2"/>
      <c r="AH2" s="140">
        <v>2022</v>
      </c>
      <c r="AI2" s="140"/>
      <c r="AJ2" s="140"/>
      <c r="AK2" s="140"/>
      <c r="AL2"/>
      <c r="AM2" s="140">
        <v>2023</v>
      </c>
      <c r="AN2" s="140"/>
      <c r="AO2" s="140"/>
      <c r="AP2" s="140"/>
    </row>
    <row r="3" spans="1:43" s="49" customFormat="1" ht="3.75" customHeight="1">
      <c r="B3" s="142"/>
      <c r="C3" s="50"/>
      <c r="AG3"/>
      <c r="AL3"/>
    </row>
    <row r="4" spans="1:43" s="49" customFormat="1">
      <c r="B4" s="142"/>
      <c r="C4" s="50"/>
      <c r="D4" s="51" t="s">
        <v>134</v>
      </c>
      <c r="E4" s="51" t="s">
        <v>135</v>
      </c>
      <c r="F4" s="51" t="s">
        <v>136</v>
      </c>
      <c r="G4" s="51" t="s">
        <v>137</v>
      </c>
      <c r="I4" s="51" t="s">
        <v>134</v>
      </c>
      <c r="J4" s="51" t="s">
        <v>135</v>
      </c>
      <c r="K4" s="51" t="s">
        <v>136</v>
      </c>
      <c r="L4" s="51" t="s">
        <v>137</v>
      </c>
      <c r="N4" s="51" t="s">
        <v>134</v>
      </c>
      <c r="O4" s="51" t="s">
        <v>135</v>
      </c>
      <c r="P4" s="51" t="s">
        <v>136</v>
      </c>
      <c r="Q4" s="51" t="s">
        <v>137</v>
      </c>
      <c r="S4" s="51" t="s">
        <v>134</v>
      </c>
      <c r="T4" s="51" t="s">
        <v>135</v>
      </c>
      <c r="U4" s="51" t="s">
        <v>136</v>
      </c>
      <c r="V4" s="51" t="s">
        <v>137</v>
      </c>
      <c r="X4" s="51" t="s">
        <v>134</v>
      </c>
      <c r="Y4" s="51" t="s">
        <v>135</v>
      </c>
      <c r="Z4" s="51" t="s">
        <v>136</v>
      </c>
      <c r="AA4" s="51" t="s">
        <v>137</v>
      </c>
      <c r="AC4" s="51" t="s">
        <v>134</v>
      </c>
      <c r="AD4" s="51" t="s">
        <v>135</v>
      </c>
      <c r="AE4" s="51" t="s">
        <v>136</v>
      </c>
      <c r="AF4" s="51" t="s">
        <v>137</v>
      </c>
      <c r="AG4"/>
      <c r="AH4" s="51" t="s">
        <v>134</v>
      </c>
      <c r="AI4" s="51" t="s">
        <v>135</v>
      </c>
      <c r="AJ4" s="51" t="s">
        <v>136</v>
      </c>
      <c r="AK4" s="51" t="s">
        <v>137</v>
      </c>
      <c r="AL4"/>
      <c r="AM4" s="51" t="s">
        <v>134</v>
      </c>
      <c r="AN4" s="51" t="s">
        <v>135</v>
      </c>
      <c r="AO4" s="51" t="s">
        <v>136</v>
      </c>
      <c r="AP4" s="51" t="s">
        <v>137</v>
      </c>
    </row>
    <row r="5" spans="1:43" s="49" customFormat="1" ht="3.75" customHeight="1">
      <c r="B5" s="53"/>
      <c r="C5" s="50"/>
      <c r="D5" s="52"/>
      <c r="E5" s="52"/>
      <c r="F5" s="52"/>
      <c r="G5" s="52"/>
      <c r="I5" s="52"/>
      <c r="J5" s="52"/>
      <c r="K5" s="52"/>
      <c r="L5" s="52"/>
      <c r="N5" s="52"/>
      <c r="O5" s="52"/>
      <c r="P5" s="52"/>
      <c r="Q5" s="52"/>
      <c r="S5" s="52"/>
      <c r="T5" s="52"/>
      <c r="U5" s="52"/>
      <c r="V5" s="52"/>
      <c r="X5" s="52"/>
      <c r="Y5" s="52"/>
      <c r="Z5" s="52"/>
      <c r="AA5" s="52"/>
      <c r="AC5" s="52"/>
      <c r="AD5" s="52"/>
      <c r="AE5" s="52"/>
      <c r="AF5" s="52"/>
      <c r="AG5"/>
      <c r="AH5" s="52"/>
      <c r="AI5" s="52"/>
      <c r="AJ5" s="52"/>
      <c r="AK5" s="52"/>
      <c r="AL5"/>
      <c r="AM5" s="52"/>
      <c r="AN5" s="52"/>
      <c r="AO5" s="52"/>
      <c r="AP5" s="52"/>
    </row>
    <row r="6" spans="1:43" s="57" customFormat="1" ht="15" customHeight="1">
      <c r="A6" s="3"/>
      <c r="B6" s="54" t="s">
        <v>0</v>
      </c>
      <c r="C6" s="55"/>
      <c r="D6" s="56"/>
      <c r="E6" s="56"/>
      <c r="F6" s="56"/>
      <c r="G6" s="56"/>
      <c r="I6" s="56"/>
      <c r="J6" s="56"/>
      <c r="K6" s="56"/>
      <c r="L6" s="56"/>
      <c r="N6" s="56"/>
      <c r="O6" s="56"/>
      <c r="P6" s="56"/>
      <c r="Q6" s="56"/>
      <c r="S6" s="56"/>
      <c r="T6" s="56"/>
      <c r="U6" s="56"/>
      <c r="V6" s="56"/>
      <c r="X6" s="56"/>
      <c r="Y6" s="56"/>
      <c r="Z6" s="56"/>
      <c r="AA6" s="56"/>
      <c r="AC6" s="56"/>
      <c r="AD6" s="56"/>
      <c r="AE6" s="56"/>
      <c r="AF6" s="56"/>
      <c r="AG6"/>
      <c r="AH6" s="56"/>
      <c r="AI6" s="56"/>
      <c r="AJ6" s="56"/>
      <c r="AK6" s="56"/>
      <c r="AL6"/>
      <c r="AM6" s="56"/>
      <c r="AN6" s="56"/>
      <c r="AO6" s="56"/>
      <c r="AP6" s="56"/>
    </row>
    <row r="7" spans="1:43" s="17" customFormat="1" ht="15" customHeight="1">
      <c r="B7" s="55" t="s">
        <v>1</v>
      </c>
      <c r="C7" s="47"/>
      <c r="D7" s="15">
        <v>1240497</v>
      </c>
      <c r="E7" s="15">
        <v>1227662</v>
      </c>
      <c r="F7" s="15">
        <v>1032996</v>
      </c>
      <c r="G7" s="15">
        <v>1130029</v>
      </c>
      <c r="H7" s="16"/>
      <c r="I7" s="15">
        <v>1323306</v>
      </c>
      <c r="J7" s="15">
        <v>1139928</v>
      </c>
      <c r="K7" s="15">
        <v>1152821</v>
      </c>
      <c r="L7" s="15">
        <v>946125</v>
      </c>
      <c r="M7" s="16"/>
      <c r="N7" s="15">
        <v>1076277</v>
      </c>
      <c r="O7" s="15">
        <v>806264</v>
      </c>
      <c r="P7" s="15">
        <v>1162572</v>
      </c>
      <c r="Q7" s="15">
        <v>540887</v>
      </c>
      <c r="R7" s="16"/>
      <c r="S7" s="15">
        <v>1116603</v>
      </c>
      <c r="T7" s="15">
        <v>1301788</v>
      </c>
      <c r="U7" s="15">
        <v>1725312</v>
      </c>
      <c r="V7" s="15">
        <v>1242819</v>
      </c>
      <c r="W7" s="136"/>
      <c r="X7" s="15">
        <v>1187687</v>
      </c>
      <c r="Y7" s="15">
        <v>1517237</v>
      </c>
      <c r="Z7" s="15">
        <v>1359752</v>
      </c>
      <c r="AA7" s="15">
        <v>1225690</v>
      </c>
      <c r="AB7" s="9"/>
      <c r="AC7" s="15">
        <v>985529</v>
      </c>
      <c r="AD7" s="15">
        <v>1024204</v>
      </c>
      <c r="AE7" s="15">
        <v>1047767</v>
      </c>
      <c r="AF7" s="15">
        <v>1602384</v>
      </c>
      <c r="AG7"/>
      <c r="AH7" s="15">
        <v>1223852</v>
      </c>
      <c r="AI7" s="15">
        <v>1530926</v>
      </c>
      <c r="AJ7" s="15">
        <v>1795798</v>
      </c>
      <c r="AK7" s="15">
        <v>1858767</v>
      </c>
      <c r="AL7"/>
      <c r="AM7" s="15">
        <v>1607296</v>
      </c>
      <c r="AN7" s="15">
        <v>1201065</v>
      </c>
      <c r="AP7" s="15"/>
    </row>
    <row r="8" spans="1:43" s="17" customFormat="1" ht="15" customHeight="1">
      <c r="B8" s="55" t="s">
        <v>2</v>
      </c>
      <c r="C8" s="47"/>
      <c r="D8" s="15">
        <v>483902</v>
      </c>
      <c r="E8" s="15">
        <v>440002</v>
      </c>
      <c r="F8" s="15">
        <v>558521</v>
      </c>
      <c r="G8" s="15">
        <v>673748</v>
      </c>
      <c r="H8" s="16"/>
      <c r="I8" s="15">
        <v>260973</v>
      </c>
      <c r="J8" s="15">
        <v>489819</v>
      </c>
      <c r="K8" s="15">
        <v>694805</v>
      </c>
      <c r="L8" s="15">
        <v>310653</v>
      </c>
      <c r="M8" s="16"/>
      <c r="N8" s="15">
        <v>471292</v>
      </c>
      <c r="O8" s="15">
        <v>348113</v>
      </c>
      <c r="P8" s="15">
        <v>589898</v>
      </c>
      <c r="Q8" s="15">
        <v>274731</v>
      </c>
      <c r="R8" s="16"/>
      <c r="S8" s="15">
        <v>322255</v>
      </c>
      <c r="T8" s="15">
        <v>866896</v>
      </c>
      <c r="U8" s="15">
        <v>357798</v>
      </c>
      <c r="V8" s="15">
        <v>420994</v>
      </c>
      <c r="W8" s="137"/>
      <c r="X8" s="15">
        <v>368006</v>
      </c>
      <c r="Y8" s="15">
        <v>325850</v>
      </c>
      <c r="Z8" s="15">
        <v>304435</v>
      </c>
      <c r="AA8" s="15">
        <v>401173</v>
      </c>
      <c r="AB8" s="9"/>
      <c r="AC8" s="15">
        <v>376795</v>
      </c>
      <c r="AD8" s="15">
        <v>801625</v>
      </c>
      <c r="AE8" s="15">
        <v>999483</v>
      </c>
      <c r="AF8" s="15">
        <v>949386</v>
      </c>
      <c r="AG8"/>
      <c r="AH8" s="15">
        <v>1049122</v>
      </c>
      <c r="AI8" s="15">
        <v>591152</v>
      </c>
      <c r="AJ8" s="15">
        <v>550872</v>
      </c>
      <c r="AK8" s="15">
        <v>249753</v>
      </c>
      <c r="AL8"/>
      <c r="AM8" s="15">
        <v>875120</v>
      </c>
      <c r="AN8" s="15">
        <v>672708</v>
      </c>
      <c r="AP8" s="15"/>
    </row>
    <row r="9" spans="1:43" s="10" customFormat="1" ht="15" customHeight="1">
      <c r="A9" s="17"/>
      <c r="B9" s="58" t="s">
        <v>3</v>
      </c>
      <c r="C9" s="6">
        <f t="shared" ref="C9" si="0">+C10+C14+C17+C18</f>
        <v>0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C9" s="6"/>
      <c r="AD9" s="6"/>
      <c r="AE9" s="6"/>
      <c r="AF9" s="6"/>
      <c r="AG9"/>
      <c r="AH9" s="6"/>
      <c r="AI9" s="6"/>
      <c r="AJ9" s="6"/>
      <c r="AK9" s="6"/>
      <c r="AL9"/>
      <c r="AM9" s="6"/>
      <c r="AN9" s="6"/>
      <c r="AO9" s="6"/>
      <c r="AP9" s="15"/>
    </row>
    <row r="10" spans="1:43" ht="15" customHeight="1">
      <c r="B10" s="55" t="s">
        <v>4</v>
      </c>
      <c r="C10" s="18"/>
      <c r="D10" s="15">
        <v>1404125</v>
      </c>
      <c r="E10" s="15">
        <v>784766</v>
      </c>
      <c r="F10" s="15">
        <v>690685</v>
      </c>
      <c r="G10" s="15">
        <v>793944</v>
      </c>
      <c r="H10" s="16"/>
      <c r="I10" s="15">
        <v>758015</v>
      </c>
      <c r="J10" s="15">
        <v>547100</v>
      </c>
      <c r="K10" s="15">
        <v>649677</v>
      </c>
      <c r="L10" s="15">
        <v>927909</v>
      </c>
      <c r="M10" s="16"/>
      <c r="N10" s="15">
        <v>841736</v>
      </c>
      <c r="O10" s="15">
        <v>655598</v>
      </c>
      <c r="P10" s="15">
        <v>444493</v>
      </c>
      <c r="Q10" s="15">
        <v>1113100</v>
      </c>
      <c r="R10" s="16"/>
      <c r="S10" s="15">
        <f>+S11+S12</f>
        <v>737788</v>
      </c>
      <c r="T10" s="15">
        <f t="shared" ref="T10:Z10" si="1">+T11+T12</f>
        <v>865630</v>
      </c>
      <c r="U10" s="15">
        <f t="shared" si="1"/>
        <v>1154951</v>
      </c>
      <c r="V10" s="15">
        <f t="shared" si="1"/>
        <v>683483</v>
      </c>
      <c r="W10" s="15">
        <f t="shared" si="1"/>
        <v>0</v>
      </c>
      <c r="X10" s="15">
        <f t="shared" si="1"/>
        <v>786755</v>
      </c>
      <c r="Y10" s="15">
        <f t="shared" si="1"/>
        <v>1592764</v>
      </c>
      <c r="Z10" s="15">
        <f t="shared" si="1"/>
        <v>1125015</v>
      </c>
      <c r="AA10" s="15">
        <v>1208138</v>
      </c>
      <c r="AC10" s="15">
        <v>1977325</v>
      </c>
      <c r="AD10" s="15">
        <v>2288921</v>
      </c>
      <c r="AE10" s="15">
        <v>2330816</v>
      </c>
      <c r="AF10" s="15">
        <v>2044578</v>
      </c>
      <c r="AH10" s="15">
        <v>1340934</v>
      </c>
      <c r="AI10" s="15">
        <v>1740093</v>
      </c>
      <c r="AJ10" s="15">
        <v>1727235</v>
      </c>
      <c r="AK10" s="15">
        <v>1614504</v>
      </c>
      <c r="AM10" s="15">
        <v>2023951</v>
      </c>
      <c r="AN10" s="15">
        <v>2061608</v>
      </c>
      <c r="AO10" s="11"/>
      <c r="AP10" s="15"/>
      <c r="AQ10" s="11"/>
    </row>
    <row r="11" spans="1:43" s="71" customFormat="1" ht="15" hidden="1" customHeight="1" outlineLevel="2">
      <c r="A11" s="66"/>
      <c r="B11" s="64" t="s">
        <v>5</v>
      </c>
      <c r="C11" s="67"/>
      <c r="D11" s="68">
        <v>0</v>
      </c>
      <c r="E11" s="68">
        <v>704068</v>
      </c>
      <c r="F11" s="68">
        <v>646256</v>
      </c>
      <c r="G11" s="68">
        <v>757401</v>
      </c>
      <c r="H11" s="69"/>
      <c r="I11" s="68">
        <v>721311</v>
      </c>
      <c r="J11" s="68">
        <v>506883</v>
      </c>
      <c r="K11" s="68">
        <v>611885</v>
      </c>
      <c r="L11" s="68">
        <v>889911</v>
      </c>
      <c r="M11" s="69"/>
      <c r="N11" s="68">
        <v>803575</v>
      </c>
      <c r="O11" s="68">
        <v>576016</v>
      </c>
      <c r="P11" s="68">
        <v>347863</v>
      </c>
      <c r="Q11" s="68">
        <v>1030940</v>
      </c>
      <c r="R11" s="69"/>
      <c r="S11" s="68">
        <v>587107</v>
      </c>
      <c r="T11" s="68">
        <v>701692</v>
      </c>
      <c r="U11" s="68">
        <v>958970</v>
      </c>
      <c r="V11" s="68">
        <v>485995</v>
      </c>
      <c r="W11" s="70"/>
      <c r="X11" s="68">
        <v>587938</v>
      </c>
      <c r="Y11" s="68">
        <v>1360411</v>
      </c>
      <c r="Z11" s="68">
        <v>980910</v>
      </c>
      <c r="AA11" s="68">
        <v>1063342</v>
      </c>
      <c r="AC11" s="68">
        <v>1753423</v>
      </c>
      <c r="AD11" s="68">
        <v>2144152</v>
      </c>
      <c r="AE11" s="68">
        <v>2251094</v>
      </c>
      <c r="AF11" s="68">
        <v>1929842</v>
      </c>
      <c r="AG11" s="72"/>
      <c r="AH11" s="68">
        <v>1225089</v>
      </c>
      <c r="AI11" s="68">
        <v>1623616</v>
      </c>
      <c r="AJ11" s="68">
        <v>1638290</v>
      </c>
      <c r="AK11" s="68">
        <v>1533449</v>
      </c>
      <c r="AL11" s="72"/>
      <c r="AM11" s="68">
        <v>1965647</v>
      </c>
      <c r="AN11" s="68">
        <v>2001255</v>
      </c>
      <c r="AO11" s="68"/>
      <c r="AP11" s="15"/>
    </row>
    <row r="12" spans="1:43" s="76" customFormat="1" ht="15" hidden="1" customHeight="1" outlineLevel="2">
      <c r="A12" s="73"/>
      <c r="B12" s="64" t="s">
        <v>6</v>
      </c>
      <c r="C12" s="74"/>
      <c r="D12" s="69">
        <v>0</v>
      </c>
      <c r="E12" s="69">
        <v>48918</v>
      </c>
      <c r="F12" s="69">
        <v>12417</v>
      </c>
      <c r="G12" s="69">
        <v>8646</v>
      </c>
      <c r="H12" s="69"/>
      <c r="I12" s="69">
        <v>8737</v>
      </c>
      <c r="J12" s="69">
        <v>12374</v>
      </c>
      <c r="K12" s="69">
        <v>8981</v>
      </c>
      <c r="L12" s="69">
        <v>10031</v>
      </c>
      <c r="M12" s="69"/>
      <c r="N12" s="69">
        <v>10155</v>
      </c>
      <c r="O12" s="69">
        <v>50597</v>
      </c>
      <c r="P12" s="69">
        <v>67647</v>
      </c>
      <c r="Q12" s="69">
        <v>53175</v>
      </c>
      <c r="R12" s="69"/>
      <c r="S12" s="69">
        <v>150681</v>
      </c>
      <c r="T12" s="69">
        <v>163938</v>
      </c>
      <c r="U12" s="69">
        <v>195981</v>
      </c>
      <c r="V12" s="69">
        <v>197488</v>
      </c>
      <c r="W12" s="75"/>
      <c r="X12" s="69">
        <v>198817</v>
      </c>
      <c r="Y12" s="69">
        <v>232353</v>
      </c>
      <c r="Z12" s="69">
        <v>144105</v>
      </c>
      <c r="AA12" s="69">
        <v>144796</v>
      </c>
      <c r="AC12" s="69">
        <v>223902</v>
      </c>
      <c r="AD12" s="69">
        <v>144769</v>
      </c>
      <c r="AE12" s="69">
        <v>79722</v>
      </c>
      <c r="AF12" s="69">
        <v>114736</v>
      </c>
      <c r="AG12" s="72"/>
      <c r="AH12" s="69">
        <v>115845</v>
      </c>
      <c r="AI12" s="69">
        <v>116477</v>
      </c>
      <c r="AJ12" s="69">
        <v>88945</v>
      </c>
      <c r="AK12" s="69">
        <v>81055</v>
      </c>
      <c r="AL12" s="72"/>
      <c r="AM12" s="69">
        <v>58304</v>
      </c>
      <c r="AN12" s="69">
        <v>60353</v>
      </c>
      <c r="AP12" s="15"/>
    </row>
    <row r="13" spans="1:43" s="76" customFormat="1" ht="15" hidden="1" customHeight="1" outlineLevel="2">
      <c r="A13" s="73"/>
      <c r="B13" s="64" t="s">
        <v>7</v>
      </c>
      <c r="C13" s="74"/>
      <c r="D13" s="69">
        <v>0</v>
      </c>
      <c r="E13" s="69">
        <v>31780</v>
      </c>
      <c r="F13" s="69">
        <v>32012</v>
      </c>
      <c r="G13" s="69">
        <v>27897</v>
      </c>
      <c r="H13" s="69"/>
      <c r="I13" s="69">
        <v>27967</v>
      </c>
      <c r="J13" s="69">
        <v>27843</v>
      </c>
      <c r="K13" s="69">
        <v>28811</v>
      </c>
      <c r="L13" s="69">
        <v>27967</v>
      </c>
      <c r="M13" s="69"/>
      <c r="N13" s="69">
        <v>28006</v>
      </c>
      <c r="O13" s="69">
        <v>28985</v>
      </c>
      <c r="P13" s="69">
        <v>28983</v>
      </c>
      <c r="Q13" s="69">
        <v>28985</v>
      </c>
      <c r="R13" s="69"/>
      <c r="S13" s="69">
        <v>0</v>
      </c>
      <c r="T13" s="69">
        <v>0</v>
      </c>
      <c r="U13" s="69">
        <v>0</v>
      </c>
      <c r="V13" s="69">
        <v>0</v>
      </c>
      <c r="W13" s="75"/>
      <c r="X13" s="69">
        <v>0</v>
      </c>
      <c r="Y13" s="69">
        <v>0</v>
      </c>
      <c r="Z13" s="69">
        <v>0</v>
      </c>
      <c r="AA13" s="69">
        <v>0</v>
      </c>
      <c r="AC13" s="69">
        <v>0</v>
      </c>
      <c r="AD13" s="69">
        <v>0</v>
      </c>
      <c r="AE13" s="69">
        <v>0</v>
      </c>
      <c r="AF13" s="69">
        <v>0</v>
      </c>
      <c r="AG13" s="72"/>
      <c r="AH13" s="69">
        <v>0</v>
      </c>
      <c r="AI13" s="69">
        <v>0</v>
      </c>
      <c r="AJ13" s="69">
        <v>0</v>
      </c>
      <c r="AK13" s="69">
        <v>0</v>
      </c>
      <c r="AL13" s="72"/>
      <c r="AM13" s="69">
        <v>0</v>
      </c>
      <c r="AN13" s="69">
        <v>0</v>
      </c>
      <c r="AO13" s="69"/>
      <c r="AP13" s="15"/>
    </row>
    <row r="14" spans="1:43" ht="15" customHeight="1" collapsed="1">
      <c r="B14" s="55" t="s">
        <v>8</v>
      </c>
      <c r="C14" s="18"/>
      <c r="D14" s="15">
        <v>3574391</v>
      </c>
      <c r="E14" s="15">
        <v>3766227</v>
      </c>
      <c r="F14" s="15">
        <v>2528140</v>
      </c>
      <c r="G14" s="15">
        <v>2631555</v>
      </c>
      <c r="H14" s="16"/>
      <c r="I14" s="15">
        <v>1917419</v>
      </c>
      <c r="J14" s="15">
        <v>2048482</v>
      </c>
      <c r="K14" s="15">
        <v>1948274</v>
      </c>
      <c r="L14" s="15">
        <v>2433906</v>
      </c>
      <c r="M14" s="16"/>
      <c r="N14" s="15">
        <v>2362030</v>
      </c>
      <c r="O14" s="15">
        <v>2701288</v>
      </c>
      <c r="P14" s="15">
        <v>3530792</v>
      </c>
      <c r="Q14" s="15">
        <v>3066123</v>
      </c>
      <c r="R14" s="16"/>
      <c r="S14" s="15">
        <v>2690940</v>
      </c>
      <c r="T14" s="15">
        <f>+[4]ESF!$F$16</f>
        <v>2205803</v>
      </c>
      <c r="U14" s="15">
        <f>+[5]ESF!$F$16</f>
        <v>2345086</v>
      </c>
      <c r="V14" s="15">
        <f>+V15+V16</f>
        <v>3198922</v>
      </c>
      <c r="W14" s="21"/>
      <c r="X14" s="15">
        <f>+[6]ESF!$F$16</f>
        <v>3252239</v>
      </c>
      <c r="Y14" s="15">
        <f>+[7]ESF!$F$16</f>
        <v>3194556</v>
      </c>
      <c r="Z14" s="15">
        <f>+[8]ESF!$F$16</f>
        <v>2880018</v>
      </c>
      <c r="AA14" s="15">
        <v>3146218</v>
      </c>
      <c r="AC14" s="15">
        <v>3273139</v>
      </c>
      <c r="AD14" s="15">
        <v>3254143</v>
      </c>
      <c r="AE14" s="15">
        <v>3575604</v>
      </c>
      <c r="AF14" s="15">
        <v>3671136</v>
      </c>
      <c r="AH14" s="15">
        <v>3507842</v>
      </c>
      <c r="AI14" s="15">
        <v>3267324</v>
      </c>
      <c r="AJ14" s="15">
        <v>3338577</v>
      </c>
      <c r="AK14" s="15">
        <v>3089093</v>
      </c>
      <c r="AM14" s="15">
        <v>3095846</v>
      </c>
      <c r="AN14" s="15">
        <v>3665602</v>
      </c>
      <c r="AO14" s="15"/>
      <c r="AP14" s="15"/>
      <c r="AQ14" s="11"/>
    </row>
    <row r="15" spans="1:43" ht="15" hidden="1" customHeight="1" outlineLevel="1">
      <c r="B15" s="139" t="s">
        <v>5</v>
      </c>
      <c r="C15" s="67"/>
      <c r="D15" s="68">
        <v>0</v>
      </c>
      <c r="E15" s="68">
        <v>3014550</v>
      </c>
      <c r="F15" s="68">
        <v>1751205</v>
      </c>
      <c r="G15" s="68">
        <v>1885669</v>
      </c>
      <c r="H15" s="69"/>
      <c r="I15" s="68">
        <v>1149864</v>
      </c>
      <c r="J15" s="68">
        <v>1211075</v>
      </c>
      <c r="K15" s="68">
        <v>1102021</v>
      </c>
      <c r="L15" s="68">
        <v>1608650</v>
      </c>
      <c r="M15" s="69"/>
      <c r="N15" s="68">
        <v>1537657</v>
      </c>
      <c r="O15" s="68">
        <v>1879540</v>
      </c>
      <c r="P15" s="68">
        <v>2428508</v>
      </c>
      <c r="Q15" s="68">
        <v>2076407</v>
      </c>
      <c r="R15" s="69"/>
      <c r="S15" s="68">
        <v>1543989</v>
      </c>
      <c r="T15" s="68">
        <f>+[4]ESF!$F$17+[4]ESF!$F$18+[4]ESF!$F$19</f>
        <v>1033360</v>
      </c>
      <c r="U15" s="68">
        <v>1124359</v>
      </c>
      <c r="V15" s="68">
        <f>+[9]ESF!$H$17+[9]ESF!$H$18+[9]ESF!$H$19</f>
        <v>1958859</v>
      </c>
      <c r="W15" s="77"/>
      <c r="X15" s="68">
        <f>+[6]ESF!$F$17+[6]ESF!$F$18+[6]ESF!$F$19</f>
        <v>2009956</v>
      </c>
      <c r="Y15" s="68">
        <f>+[7]ESF!$F$17+[7]ESF!$F$18+[7]ESF!$F$19</f>
        <v>1894025</v>
      </c>
      <c r="Z15" s="68">
        <f>+[8]ESF!$F$17+[8]ESF!$F$18+[8]ESF!$F$19</f>
        <v>1569120</v>
      </c>
      <c r="AA15" s="68">
        <v>1722894</v>
      </c>
      <c r="AB15" s="71"/>
      <c r="AC15" s="68">
        <v>1824651</v>
      </c>
      <c r="AD15" s="68">
        <v>1873073</v>
      </c>
      <c r="AE15" s="68">
        <v>2087632</v>
      </c>
      <c r="AF15" s="68">
        <v>2335265</v>
      </c>
      <c r="AG15" s="72"/>
      <c r="AH15" s="68">
        <v>2191944</v>
      </c>
      <c r="AI15" s="68">
        <v>2202676</v>
      </c>
      <c r="AJ15" s="68">
        <v>2350896</v>
      </c>
      <c r="AK15" s="68">
        <v>2194197</v>
      </c>
      <c r="AM15" s="15">
        <v>2260004</v>
      </c>
      <c r="AN15" s="15">
        <v>2697151</v>
      </c>
      <c r="AO15" s="15"/>
      <c r="AP15" s="15"/>
      <c r="AQ15" s="11"/>
    </row>
    <row r="16" spans="1:43" ht="15" hidden="1" customHeight="1" outlineLevel="1">
      <c r="B16" s="65" t="s">
        <v>9</v>
      </c>
      <c r="C16" s="67"/>
      <c r="D16" s="68">
        <v>0</v>
      </c>
      <c r="E16" s="68">
        <v>751677</v>
      </c>
      <c r="F16" s="68">
        <v>776936</v>
      </c>
      <c r="G16" s="68">
        <v>745886</v>
      </c>
      <c r="H16" s="69"/>
      <c r="I16" s="68">
        <v>767555</v>
      </c>
      <c r="J16" s="68">
        <v>837407</v>
      </c>
      <c r="K16" s="68">
        <v>846253</v>
      </c>
      <c r="L16" s="68">
        <v>825256</v>
      </c>
      <c r="M16" s="69"/>
      <c r="N16" s="68">
        <v>824373</v>
      </c>
      <c r="O16" s="68">
        <v>821748</v>
      </c>
      <c r="P16" s="68">
        <v>1102284</v>
      </c>
      <c r="Q16" s="68">
        <v>989716</v>
      </c>
      <c r="R16" s="69"/>
      <c r="S16" s="68">
        <v>1146951</v>
      </c>
      <c r="T16" s="68">
        <f>+[4]ESF!$F$20</f>
        <v>1172443</v>
      </c>
      <c r="U16" s="68">
        <f>+[5]ESF!$F$20</f>
        <v>1220727</v>
      </c>
      <c r="V16" s="68">
        <f>+[9]ESF!$H$20</f>
        <v>1240063</v>
      </c>
      <c r="W16" s="77"/>
      <c r="X16" s="68">
        <f>+[6]ESF!$F$20</f>
        <v>1242283</v>
      </c>
      <c r="Y16" s="68">
        <f>+[7]ESF!$F$20</f>
        <v>1300531</v>
      </c>
      <c r="Z16" s="68">
        <f>+[8]ESF!$F$20</f>
        <v>1310898</v>
      </c>
      <c r="AA16" s="68">
        <v>1423324</v>
      </c>
      <c r="AB16" s="71"/>
      <c r="AC16" s="68">
        <v>1448488</v>
      </c>
      <c r="AD16" s="68">
        <v>1381070</v>
      </c>
      <c r="AE16" s="68">
        <v>1487972</v>
      </c>
      <c r="AF16" s="68">
        <v>1335871</v>
      </c>
      <c r="AG16" s="72"/>
      <c r="AH16" s="68">
        <v>1315898</v>
      </c>
      <c r="AI16" s="68">
        <v>1064648</v>
      </c>
      <c r="AJ16" s="68">
        <v>987681</v>
      </c>
      <c r="AK16" s="68">
        <v>894896</v>
      </c>
      <c r="AM16" s="15">
        <v>835842</v>
      </c>
      <c r="AN16" s="15">
        <v>968451</v>
      </c>
      <c r="AO16" s="15"/>
      <c r="AP16" s="15"/>
      <c r="AQ16" s="11"/>
    </row>
    <row r="17" spans="1:43" ht="15" customHeight="1" collapsed="1">
      <c r="A17" s="1"/>
      <c r="B17" s="55" t="s">
        <v>10</v>
      </c>
      <c r="C17" s="18"/>
      <c r="D17" s="15">
        <v>60364</v>
      </c>
      <c r="E17" s="15">
        <v>69030</v>
      </c>
      <c r="F17" s="15">
        <v>64547</v>
      </c>
      <c r="G17" s="15">
        <v>54050</v>
      </c>
      <c r="H17" s="16"/>
      <c r="I17" s="15">
        <v>55988</v>
      </c>
      <c r="J17" s="15">
        <v>57982</v>
      </c>
      <c r="K17" s="15">
        <v>53289</v>
      </c>
      <c r="L17" s="15">
        <v>50255</v>
      </c>
      <c r="M17" s="16"/>
      <c r="N17" s="15">
        <v>45458</v>
      </c>
      <c r="O17" s="15">
        <v>48241</v>
      </c>
      <c r="P17" s="15">
        <v>44287</v>
      </c>
      <c r="Q17" s="15">
        <v>49923</v>
      </c>
      <c r="R17" s="16"/>
      <c r="S17" s="15">
        <v>45529</v>
      </c>
      <c r="T17" s="15">
        <v>57890</v>
      </c>
      <c r="U17" s="15">
        <v>66944</v>
      </c>
      <c r="V17" s="15">
        <v>77103</v>
      </c>
      <c r="W17" s="21"/>
      <c r="X17" s="15">
        <v>70531</v>
      </c>
      <c r="Y17" s="15">
        <v>72315</v>
      </c>
      <c r="Z17" s="15">
        <v>78344</v>
      </c>
      <c r="AA17" s="15">
        <v>72629</v>
      </c>
      <c r="AC17" s="15">
        <v>62294</v>
      </c>
      <c r="AD17" s="15">
        <v>60962</v>
      </c>
      <c r="AE17" s="15">
        <v>66943</v>
      </c>
      <c r="AF17" s="15">
        <v>75228</v>
      </c>
      <c r="AH17" s="15">
        <v>72324</v>
      </c>
      <c r="AI17" s="15">
        <v>67504</v>
      </c>
      <c r="AJ17" s="15">
        <v>87323</v>
      </c>
      <c r="AK17" s="15">
        <v>121584</v>
      </c>
      <c r="AM17" s="15">
        <v>137691</v>
      </c>
      <c r="AN17" s="15">
        <v>137884</v>
      </c>
      <c r="AO17" s="11"/>
      <c r="AP17" s="15"/>
      <c r="AQ17" s="11"/>
    </row>
    <row r="18" spans="1:43" ht="15" customHeight="1">
      <c r="A18" s="1"/>
      <c r="B18" s="55" t="s">
        <v>11</v>
      </c>
      <c r="C18" s="18"/>
      <c r="D18" s="15">
        <v>0</v>
      </c>
      <c r="E18" s="15">
        <v>0</v>
      </c>
      <c r="F18" s="15">
        <v>0</v>
      </c>
      <c r="G18" s="15">
        <v>0</v>
      </c>
      <c r="H18" s="16"/>
      <c r="I18" s="15">
        <v>0</v>
      </c>
      <c r="J18" s="15">
        <v>0</v>
      </c>
      <c r="K18" s="15">
        <v>0</v>
      </c>
      <c r="L18" s="15">
        <v>0</v>
      </c>
      <c r="M18" s="16"/>
      <c r="N18" s="15">
        <v>0</v>
      </c>
      <c r="O18" s="15">
        <v>0</v>
      </c>
      <c r="P18" s="15">
        <v>0</v>
      </c>
      <c r="Q18" s="15">
        <v>0</v>
      </c>
      <c r="R18" s="16"/>
      <c r="S18" s="15">
        <f t="shared" ref="S18:U18" si="2">+S19+S20</f>
        <v>29026</v>
      </c>
      <c r="T18" s="15">
        <f t="shared" si="2"/>
        <v>30343</v>
      </c>
      <c r="U18" s="15">
        <f t="shared" si="2"/>
        <v>30508</v>
      </c>
      <c r="V18" s="15">
        <f>+V19+V20</f>
        <v>30453</v>
      </c>
      <c r="W18" s="15">
        <f t="shared" ref="W18:Z18" si="3">+W19+W20</f>
        <v>0</v>
      </c>
      <c r="X18" s="15">
        <f t="shared" si="3"/>
        <v>30777</v>
      </c>
      <c r="Y18" s="15">
        <f t="shared" si="3"/>
        <v>30617</v>
      </c>
      <c r="Z18" s="15">
        <f t="shared" si="3"/>
        <v>30719</v>
      </c>
      <c r="AA18" s="15">
        <v>30593</v>
      </c>
      <c r="AC18" s="15">
        <v>30844</v>
      </c>
      <c r="AD18" s="15">
        <v>30733</v>
      </c>
      <c r="AE18" s="15">
        <v>30772</v>
      </c>
      <c r="AF18" s="15">
        <v>28310</v>
      </c>
      <c r="AH18" s="15">
        <v>28260</v>
      </c>
      <c r="AI18" s="15">
        <v>28385</v>
      </c>
      <c r="AJ18" s="15">
        <v>28650</v>
      </c>
      <c r="AK18" s="15">
        <v>30971</v>
      </c>
      <c r="AM18" s="15">
        <v>29640</v>
      </c>
      <c r="AN18" s="15">
        <v>37656</v>
      </c>
      <c r="AO18" s="11"/>
      <c r="AP18" s="15"/>
      <c r="AQ18" s="71"/>
    </row>
    <row r="19" spans="1:43" s="76" customFormat="1" ht="15" hidden="1" customHeight="1" outlineLevel="1">
      <c r="A19" s="73"/>
      <c r="B19" s="64" t="s">
        <v>7</v>
      </c>
      <c r="C19" s="74"/>
      <c r="D19" s="15">
        <v>0</v>
      </c>
      <c r="E19" s="15">
        <v>0</v>
      </c>
      <c r="F19" s="15">
        <v>0</v>
      </c>
      <c r="G19" s="15">
        <v>0</v>
      </c>
      <c r="H19" s="69"/>
      <c r="I19" s="15">
        <v>0</v>
      </c>
      <c r="J19" s="15">
        <v>0</v>
      </c>
      <c r="K19" s="15">
        <v>0</v>
      </c>
      <c r="L19" s="15">
        <v>0</v>
      </c>
      <c r="M19" s="69"/>
      <c r="N19" s="15">
        <v>0</v>
      </c>
      <c r="O19" s="15">
        <v>0</v>
      </c>
      <c r="P19" s="15">
        <v>0</v>
      </c>
      <c r="Q19" s="15">
        <v>0</v>
      </c>
      <c r="R19" s="69"/>
      <c r="S19" s="15">
        <v>29026</v>
      </c>
      <c r="T19" s="15">
        <v>28983</v>
      </c>
      <c r="U19" s="15">
        <v>29040</v>
      </c>
      <c r="V19" s="15">
        <v>29064</v>
      </c>
      <c r="W19" s="75"/>
      <c r="X19" s="15">
        <v>29082</v>
      </c>
      <c r="Y19" s="15">
        <v>29038</v>
      </c>
      <c r="Z19" s="15">
        <v>29106</v>
      </c>
      <c r="AA19" s="15">
        <v>29151</v>
      </c>
      <c r="AC19" s="15">
        <v>29190</v>
      </c>
      <c r="AD19" s="15">
        <v>29060</v>
      </c>
      <c r="AE19" s="15">
        <v>29070</v>
      </c>
      <c r="AF19" s="15">
        <v>26536</v>
      </c>
      <c r="AG19" s="72"/>
      <c r="AH19" s="15">
        <v>26584</v>
      </c>
      <c r="AI19" s="15">
        <v>26499</v>
      </c>
      <c r="AJ19" s="15">
        <v>26569</v>
      </c>
      <c r="AK19" s="15">
        <v>28793</v>
      </c>
      <c r="AL19" s="72"/>
      <c r="AM19" s="15">
        <v>27534</v>
      </c>
      <c r="AN19" s="15">
        <v>35758</v>
      </c>
      <c r="AO19" s="4"/>
      <c r="AP19" s="15"/>
      <c r="AQ19" s="11"/>
    </row>
    <row r="20" spans="1:43" s="71" customFormat="1" ht="15" hidden="1" customHeight="1" outlineLevel="1">
      <c r="A20" s="66"/>
      <c r="B20" s="65" t="s">
        <v>9</v>
      </c>
      <c r="C20" s="67"/>
      <c r="D20" s="15">
        <v>0</v>
      </c>
      <c r="E20" s="15">
        <v>0</v>
      </c>
      <c r="F20" s="15">
        <v>0</v>
      </c>
      <c r="G20" s="15">
        <v>0</v>
      </c>
      <c r="H20" s="68"/>
      <c r="I20" s="15">
        <v>0</v>
      </c>
      <c r="J20" s="15">
        <v>0</v>
      </c>
      <c r="K20" s="15">
        <v>0</v>
      </c>
      <c r="L20" s="15">
        <v>0</v>
      </c>
      <c r="M20" s="68"/>
      <c r="N20" s="15">
        <v>0</v>
      </c>
      <c r="O20" s="15">
        <v>0</v>
      </c>
      <c r="P20" s="15">
        <v>0</v>
      </c>
      <c r="Q20" s="15">
        <v>0</v>
      </c>
      <c r="R20" s="68"/>
      <c r="S20" s="15">
        <v>0</v>
      </c>
      <c r="T20" s="15">
        <f>+[4]ESF!$F$27+[4]ESF!$F$28</f>
        <v>1360</v>
      </c>
      <c r="U20" s="15">
        <f>+[5]ESF!$F$27+[5]ESF!$F$28</f>
        <v>1468</v>
      </c>
      <c r="V20" s="15">
        <f>+[9]ESF!$H$27+[9]ESF!$H$28</f>
        <v>1389</v>
      </c>
      <c r="W20" s="77"/>
      <c r="X20" s="15">
        <f>+[6]ESF!$F$27+[6]ESF!$F$28</f>
        <v>1695</v>
      </c>
      <c r="Y20" s="15">
        <f>+[7]ESF!$F$27+[7]ESF!$F$28</f>
        <v>1579</v>
      </c>
      <c r="Z20" s="15">
        <f>+[8]ESF!$F$27+[8]ESF!$F$28</f>
        <v>1613</v>
      </c>
      <c r="AA20" s="15">
        <v>1442</v>
      </c>
      <c r="AC20" s="15">
        <v>1654</v>
      </c>
      <c r="AD20" s="15">
        <v>1673</v>
      </c>
      <c r="AE20" s="15">
        <v>1702</v>
      </c>
      <c r="AF20" s="15">
        <v>1774</v>
      </c>
      <c r="AG20" s="72"/>
      <c r="AH20" s="15">
        <v>1676</v>
      </c>
      <c r="AI20" s="15">
        <v>1886</v>
      </c>
      <c r="AJ20" s="15">
        <v>2081</v>
      </c>
      <c r="AK20" s="15">
        <v>2178</v>
      </c>
      <c r="AL20" s="72"/>
      <c r="AM20" s="15">
        <v>2106</v>
      </c>
      <c r="AN20" s="15">
        <v>1898</v>
      </c>
      <c r="AO20" s="4"/>
      <c r="AP20" s="15"/>
      <c r="AQ20" s="11"/>
    </row>
    <row r="21" spans="1:43" ht="15" customHeight="1" collapsed="1">
      <c r="A21" s="1"/>
      <c r="B21" s="60" t="s">
        <v>12</v>
      </c>
      <c r="C21" s="18"/>
      <c r="D21" s="15">
        <v>286143</v>
      </c>
      <c r="E21" s="15">
        <v>253876</v>
      </c>
      <c r="F21" s="15">
        <v>172533</v>
      </c>
      <c r="G21" s="15">
        <v>93477</v>
      </c>
      <c r="H21" s="16"/>
      <c r="I21" s="15">
        <v>89309</v>
      </c>
      <c r="J21" s="15">
        <v>52337</v>
      </c>
      <c r="K21" s="15">
        <v>56419</v>
      </c>
      <c r="L21" s="15">
        <v>36591</v>
      </c>
      <c r="M21" s="16"/>
      <c r="N21" s="15">
        <v>127817</v>
      </c>
      <c r="O21" s="15">
        <v>47199</v>
      </c>
      <c r="P21" s="15">
        <v>57235</v>
      </c>
      <c r="Q21" s="15">
        <v>56504</v>
      </c>
      <c r="R21" s="16"/>
      <c r="S21" s="15">
        <v>29160</v>
      </c>
      <c r="T21" s="15">
        <v>37214</v>
      </c>
      <c r="U21" s="15">
        <v>43133</v>
      </c>
      <c r="V21" s="15">
        <v>54566</v>
      </c>
      <c r="W21" s="89"/>
      <c r="X21" s="15">
        <v>230661</v>
      </c>
      <c r="Y21" s="15">
        <v>97468</v>
      </c>
      <c r="Z21" s="15">
        <v>88509</v>
      </c>
      <c r="AA21" s="15">
        <v>80113</v>
      </c>
      <c r="AC21" s="15">
        <v>74634</v>
      </c>
      <c r="AD21" s="15">
        <v>73415</v>
      </c>
      <c r="AE21" s="15">
        <v>78810</v>
      </c>
      <c r="AF21" s="15">
        <v>93177</v>
      </c>
      <c r="AH21" s="15">
        <v>127334</v>
      </c>
      <c r="AI21" s="15">
        <v>220089</v>
      </c>
      <c r="AJ21" s="15">
        <v>465281</v>
      </c>
      <c r="AK21" s="15">
        <v>484680</v>
      </c>
      <c r="AM21" s="15">
        <v>360051</v>
      </c>
      <c r="AN21" s="15">
        <v>236363</v>
      </c>
      <c r="AO21" s="24"/>
      <c r="AP21" s="15"/>
      <c r="AQ21" s="10"/>
    </row>
    <row r="22" spans="1:43" ht="15" customHeight="1">
      <c r="B22" s="60" t="s">
        <v>13</v>
      </c>
      <c r="C22" s="22"/>
      <c r="D22" s="4">
        <v>67756</v>
      </c>
      <c r="E22" s="4">
        <v>73701</v>
      </c>
      <c r="F22" s="4">
        <v>78803</v>
      </c>
      <c r="G22" s="15">
        <v>58956</v>
      </c>
      <c r="H22" s="23"/>
      <c r="I22" s="4">
        <v>44019</v>
      </c>
      <c r="J22" s="4">
        <v>48022</v>
      </c>
      <c r="K22" s="4">
        <v>49300</v>
      </c>
      <c r="L22" s="15">
        <v>51835</v>
      </c>
      <c r="M22" s="23"/>
      <c r="N22" s="4">
        <v>47543</v>
      </c>
      <c r="O22" s="4">
        <v>48572</v>
      </c>
      <c r="P22" s="4">
        <v>50187</v>
      </c>
      <c r="Q22" s="15">
        <v>52379</v>
      </c>
      <c r="R22" s="23"/>
      <c r="S22" s="4">
        <v>43761</v>
      </c>
      <c r="T22" s="4">
        <v>46514</v>
      </c>
      <c r="U22" s="4">
        <v>50312</v>
      </c>
      <c r="V22" s="15">
        <v>30018</v>
      </c>
      <c r="W22" s="21"/>
      <c r="X22" s="4">
        <v>31992</v>
      </c>
      <c r="Y22" s="4">
        <v>26829</v>
      </c>
      <c r="Z22" s="4">
        <v>19852</v>
      </c>
      <c r="AA22" s="15">
        <v>19341</v>
      </c>
      <c r="AC22" s="4">
        <v>20208</v>
      </c>
      <c r="AD22" s="4">
        <v>32407</v>
      </c>
      <c r="AE22" s="4">
        <v>35178</v>
      </c>
      <c r="AF22" s="15">
        <v>28543</v>
      </c>
      <c r="AH22" s="4">
        <v>26277</v>
      </c>
      <c r="AI22" s="4">
        <v>36357</v>
      </c>
      <c r="AJ22" s="4">
        <v>44752</v>
      </c>
      <c r="AK22" s="4">
        <v>50443</v>
      </c>
      <c r="AM22" s="4">
        <v>26355</v>
      </c>
      <c r="AN22" s="4">
        <v>33372</v>
      </c>
    </row>
    <row r="23" spans="1:43" ht="15" customHeight="1">
      <c r="B23" s="60" t="s">
        <v>14</v>
      </c>
      <c r="C23" s="22"/>
      <c r="D23" s="4">
        <v>3063796</v>
      </c>
      <c r="E23" s="4">
        <v>3229841</v>
      </c>
      <c r="F23" s="4">
        <v>3639555</v>
      </c>
      <c r="G23" s="4">
        <v>3706590</v>
      </c>
      <c r="H23" s="23"/>
      <c r="I23" s="4">
        <v>3678169</v>
      </c>
      <c r="J23" s="4">
        <v>3924113</v>
      </c>
      <c r="K23" s="4">
        <v>3918871</v>
      </c>
      <c r="L23" s="4">
        <v>4216094</v>
      </c>
      <c r="M23" s="23"/>
      <c r="N23" s="4">
        <v>4263681</v>
      </c>
      <c r="O23" s="4">
        <v>4560630</v>
      </c>
      <c r="P23" s="4">
        <v>5587800</v>
      </c>
      <c r="Q23" s="4">
        <v>6638200</v>
      </c>
      <c r="R23" s="23"/>
      <c r="S23" s="4">
        <v>6896157</v>
      </c>
      <c r="T23" s="4">
        <v>7368607</v>
      </c>
      <c r="U23" s="4">
        <v>7964287</v>
      </c>
      <c r="V23" s="4">
        <v>8740125</v>
      </c>
      <c r="W23" s="21"/>
      <c r="X23" s="4">
        <v>9250605</v>
      </c>
      <c r="Y23" s="4">
        <v>9473989</v>
      </c>
      <c r="Z23" s="4">
        <v>10159220</v>
      </c>
      <c r="AA23" s="4">
        <v>11118202</v>
      </c>
      <c r="AC23" s="4">
        <v>11476142</v>
      </c>
      <c r="AD23" s="4">
        <v>12291110</v>
      </c>
      <c r="AE23" s="4">
        <v>12360760</v>
      </c>
      <c r="AF23" s="4">
        <v>12804999</v>
      </c>
      <c r="AH23" s="4">
        <v>13244155</v>
      </c>
      <c r="AI23" s="4">
        <v>14125314</v>
      </c>
      <c r="AJ23" s="4">
        <v>14863234</v>
      </c>
      <c r="AK23" s="4">
        <v>15427309</v>
      </c>
      <c r="AM23" s="4">
        <v>15817560</v>
      </c>
      <c r="AN23" s="4">
        <v>16323157</v>
      </c>
    </row>
    <row r="24" spans="1:43" ht="15" customHeight="1">
      <c r="B24" s="60" t="s">
        <v>15</v>
      </c>
      <c r="C24" s="18"/>
      <c r="D24" s="4">
        <v>369539</v>
      </c>
      <c r="E24" s="4">
        <v>179063</v>
      </c>
      <c r="F24" s="4">
        <v>243693</v>
      </c>
      <c r="G24" s="15">
        <v>224468</v>
      </c>
      <c r="H24" s="23"/>
      <c r="I24" s="4">
        <v>361999</v>
      </c>
      <c r="J24" s="4">
        <v>195417</v>
      </c>
      <c r="K24" s="4">
        <v>268262</v>
      </c>
      <c r="L24" s="15">
        <v>98080</v>
      </c>
      <c r="M24" s="23"/>
      <c r="N24" s="4">
        <v>258557</v>
      </c>
      <c r="O24" s="4">
        <v>122503</v>
      </c>
      <c r="P24" s="4">
        <v>200329</v>
      </c>
      <c r="Q24" s="15">
        <v>102732</v>
      </c>
      <c r="R24" s="23"/>
      <c r="S24" s="4">
        <v>473096</v>
      </c>
      <c r="T24" s="4">
        <v>310328</v>
      </c>
      <c r="U24" s="4">
        <v>326023</v>
      </c>
      <c r="V24" s="15">
        <v>207949</v>
      </c>
      <c r="W24" s="21"/>
      <c r="X24" s="4">
        <v>527497</v>
      </c>
      <c r="Y24" s="4">
        <v>354819</v>
      </c>
      <c r="Z24" s="4">
        <v>373094</v>
      </c>
      <c r="AA24" s="15">
        <v>239972</v>
      </c>
      <c r="AC24" s="4">
        <v>560580</v>
      </c>
      <c r="AD24" s="4">
        <v>445654</v>
      </c>
      <c r="AE24" s="4">
        <v>458680</v>
      </c>
      <c r="AF24" s="15">
        <v>282058</v>
      </c>
      <c r="AH24" s="4">
        <v>677663</v>
      </c>
      <c r="AI24" s="4">
        <v>508063</v>
      </c>
      <c r="AJ24" s="4">
        <v>459036</v>
      </c>
      <c r="AK24" s="4">
        <v>356469</v>
      </c>
      <c r="AM24" s="4">
        <v>887472</v>
      </c>
      <c r="AN24" s="4">
        <v>603442</v>
      </c>
    </row>
    <row r="25" spans="1:43" s="10" customFormat="1" ht="15" customHeight="1">
      <c r="A25" s="17"/>
      <c r="B25" s="58" t="s">
        <v>16</v>
      </c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C25" s="24"/>
      <c r="AD25" s="24"/>
      <c r="AE25" s="24"/>
      <c r="AF25" s="24"/>
      <c r="AG25"/>
      <c r="AH25" s="24"/>
      <c r="AI25" s="24"/>
      <c r="AJ25" s="24"/>
      <c r="AK25" s="24"/>
      <c r="AL25"/>
      <c r="AM25" s="24"/>
      <c r="AN25" s="24"/>
      <c r="AO25"/>
      <c r="AP25"/>
      <c r="AQ25"/>
    </row>
    <row r="26" spans="1:43" s="66" customFormat="1" ht="15" hidden="1" customHeight="1" outlineLevel="1">
      <c r="B26" s="78" t="s">
        <v>17</v>
      </c>
      <c r="C26" s="79"/>
      <c r="D26" s="68">
        <v>17971</v>
      </c>
      <c r="E26" s="68">
        <v>18459</v>
      </c>
      <c r="F26" s="68">
        <v>16325</v>
      </c>
      <c r="G26" s="68">
        <v>19153</v>
      </c>
      <c r="H26" s="69"/>
      <c r="I26" s="68">
        <v>18856</v>
      </c>
      <c r="J26" s="68">
        <v>18587</v>
      </c>
      <c r="K26" s="68">
        <v>18153</v>
      </c>
      <c r="L26" s="68">
        <v>18444</v>
      </c>
      <c r="M26" s="69"/>
      <c r="N26" s="68">
        <v>18478</v>
      </c>
      <c r="O26" s="68">
        <v>18388</v>
      </c>
      <c r="P26" s="68">
        <v>18013</v>
      </c>
      <c r="Q26" s="68">
        <v>19617</v>
      </c>
      <c r="R26" s="69"/>
      <c r="S26" s="68">
        <v>19468</v>
      </c>
      <c r="T26" s="68">
        <v>19390</v>
      </c>
      <c r="U26" s="68">
        <v>19172</v>
      </c>
      <c r="V26" s="68">
        <v>20070</v>
      </c>
      <c r="W26" s="70"/>
      <c r="X26" s="68">
        <v>21077</v>
      </c>
      <c r="Y26" s="68">
        <v>24791</v>
      </c>
      <c r="Z26" s="68">
        <v>25572</v>
      </c>
      <c r="AA26" s="68">
        <v>25126</v>
      </c>
      <c r="AC26" s="68">
        <v>24228</v>
      </c>
      <c r="AD26" s="68">
        <v>24957</v>
      </c>
      <c r="AE26" s="68">
        <v>34217</v>
      </c>
      <c r="AF26" s="68">
        <v>41477</v>
      </c>
      <c r="AG26" s="72"/>
      <c r="AH26" s="68">
        <v>40206</v>
      </c>
      <c r="AI26" s="68">
        <v>40423</v>
      </c>
      <c r="AJ26" s="68">
        <v>39988</v>
      </c>
      <c r="AK26" s="68">
        <v>51153</v>
      </c>
      <c r="AL26" s="72"/>
      <c r="AM26" s="68">
        <v>51210</v>
      </c>
      <c r="AN26" s="68">
        <v>57976</v>
      </c>
      <c r="AO26"/>
      <c r="AP26"/>
      <c r="AQ26"/>
    </row>
    <row r="27" spans="1:43" s="66" customFormat="1" ht="15" hidden="1" customHeight="1" outlineLevel="1">
      <c r="B27" s="78" t="s">
        <v>18</v>
      </c>
      <c r="C27" s="79"/>
      <c r="D27" s="68">
        <v>0</v>
      </c>
      <c r="E27" s="68">
        <v>0</v>
      </c>
      <c r="F27" s="68">
        <v>0</v>
      </c>
      <c r="G27" s="68">
        <v>0</v>
      </c>
      <c r="H27" s="69"/>
      <c r="I27" s="68">
        <v>0</v>
      </c>
      <c r="J27" s="68">
        <v>0</v>
      </c>
      <c r="K27" s="68">
        <v>0</v>
      </c>
      <c r="L27" s="68">
        <v>0</v>
      </c>
      <c r="M27" s="69"/>
      <c r="N27" s="68">
        <v>0</v>
      </c>
      <c r="O27" s="68">
        <v>0</v>
      </c>
      <c r="P27" s="68">
        <v>0</v>
      </c>
      <c r="Q27" s="68">
        <v>0</v>
      </c>
      <c r="R27" s="69"/>
      <c r="S27" s="68">
        <v>1171</v>
      </c>
      <c r="T27" s="68">
        <v>1015</v>
      </c>
      <c r="U27" s="68">
        <v>837</v>
      </c>
      <c r="V27" s="68">
        <v>659</v>
      </c>
      <c r="W27" s="70"/>
      <c r="X27" s="68">
        <v>2194</v>
      </c>
      <c r="Y27" s="68">
        <v>1857</v>
      </c>
      <c r="Z27" s="68">
        <v>1539</v>
      </c>
      <c r="AA27" s="68">
        <v>1222</v>
      </c>
      <c r="AC27" s="68">
        <v>482</v>
      </c>
      <c r="AD27" s="68">
        <v>424</v>
      </c>
      <c r="AE27" s="68">
        <v>257</v>
      </c>
      <c r="AF27" s="68">
        <v>196</v>
      </c>
      <c r="AG27" s="72"/>
      <c r="AH27" s="68">
        <v>727</v>
      </c>
      <c r="AI27" s="68">
        <v>488</v>
      </c>
      <c r="AJ27" s="68">
        <v>411</v>
      </c>
      <c r="AK27" s="68">
        <v>986</v>
      </c>
      <c r="AL27" s="72"/>
      <c r="AM27" s="68">
        <v>1032</v>
      </c>
      <c r="AN27" s="68">
        <v>948</v>
      </c>
      <c r="AO27"/>
      <c r="AP27"/>
      <c r="AQ27"/>
    </row>
    <row r="28" spans="1:43" s="71" customFormat="1" ht="15" hidden="1" customHeight="1" outlineLevel="1">
      <c r="A28" s="66"/>
      <c r="B28" s="80" t="s">
        <v>19</v>
      </c>
      <c r="C28" s="67"/>
      <c r="D28" s="81">
        <v>29302</v>
      </c>
      <c r="E28" s="81">
        <v>28516</v>
      </c>
      <c r="F28" s="81">
        <v>28516</v>
      </c>
      <c r="G28" s="68">
        <v>30977</v>
      </c>
      <c r="H28" s="82"/>
      <c r="I28" s="81">
        <v>30989</v>
      </c>
      <c r="J28" s="81">
        <v>30990</v>
      </c>
      <c r="K28" s="81">
        <v>30990</v>
      </c>
      <c r="L28" s="68">
        <v>32205</v>
      </c>
      <c r="M28" s="82"/>
      <c r="N28" s="81">
        <v>32205</v>
      </c>
      <c r="O28" s="81">
        <v>32203</v>
      </c>
      <c r="P28" s="81">
        <v>32203</v>
      </c>
      <c r="Q28" s="68">
        <v>33017</v>
      </c>
      <c r="R28" s="82"/>
      <c r="S28" s="81">
        <v>33068</v>
      </c>
      <c r="T28" s="81">
        <v>33335</v>
      </c>
      <c r="U28" s="81">
        <v>33335</v>
      </c>
      <c r="V28" s="68">
        <v>35540</v>
      </c>
      <c r="W28" s="77"/>
      <c r="X28" s="81">
        <v>35540</v>
      </c>
      <c r="Y28" s="81">
        <v>35540</v>
      </c>
      <c r="Z28" s="81">
        <v>35540</v>
      </c>
      <c r="AA28" s="68">
        <v>36074</v>
      </c>
      <c r="AC28" s="81">
        <v>36376</v>
      </c>
      <c r="AD28" s="81">
        <v>36376</v>
      </c>
      <c r="AE28" s="81">
        <v>40094</v>
      </c>
      <c r="AF28" s="68">
        <v>33964</v>
      </c>
      <c r="AG28" s="72"/>
      <c r="AH28" s="81">
        <v>34517</v>
      </c>
      <c r="AI28" s="81">
        <v>35403</v>
      </c>
      <c r="AJ28" s="81">
        <v>35403</v>
      </c>
      <c r="AK28" s="81">
        <v>39257</v>
      </c>
      <c r="AL28" s="72"/>
      <c r="AM28" s="81">
        <v>39257</v>
      </c>
      <c r="AN28" s="81">
        <v>39257</v>
      </c>
      <c r="AO28"/>
      <c r="AP28"/>
      <c r="AQ28"/>
    </row>
    <row r="29" spans="1:43" ht="15" customHeight="1" collapsed="1">
      <c r="B29" s="60" t="s">
        <v>20</v>
      </c>
      <c r="D29" s="4">
        <v>241</v>
      </c>
      <c r="E29" s="4">
        <v>394</v>
      </c>
      <c r="F29" s="4">
        <v>35</v>
      </c>
      <c r="G29" s="15">
        <v>8</v>
      </c>
      <c r="H29" s="23"/>
      <c r="I29" s="4">
        <v>0</v>
      </c>
      <c r="J29" s="4">
        <v>0</v>
      </c>
      <c r="K29" s="4">
        <v>0</v>
      </c>
      <c r="L29" s="15">
        <v>0</v>
      </c>
      <c r="M29" s="23"/>
      <c r="N29" s="4">
        <v>90</v>
      </c>
      <c r="O29" s="4">
        <v>956</v>
      </c>
      <c r="P29" s="4">
        <v>867</v>
      </c>
      <c r="Q29" s="15">
        <v>1096</v>
      </c>
      <c r="R29" s="23"/>
      <c r="S29" s="4">
        <v>835</v>
      </c>
      <c r="T29" s="4">
        <v>521</v>
      </c>
      <c r="U29" s="4">
        <v>453</v>
      </c>
      <c r="V29" s="15">
        <v>1048</v>
      </c>
      <c r="W29" s="21"/>
      <c r="X29" s="4">
        <v>1124</v>
      </c>
      <c r="Y29" s="4">
        <v>2154</v>
      </c>
      <c r="Z29" s="4">
        <v>5235</v>
      </c>
      <c r="AA29" s="15">
        <v>7188</v>
      </c>
      <c r="AC29" s="4">
        <v>8948</v>
      </c>
      <c r="AD29" s="4">
        <v>11843</v>
      </c>
      <c r="AE29" s="4">
        <v>16159</v>
      </c>
      <c r="AF29" s="15">
        <v>23597</v>
      </c>
      <c r="AH29" s="4">
        <v>25326</v>
      </c>
      <c r="AI29" s="4">
        <v>28996</v>
      </c>
      <c r="AJ29" s="4">
        <v>34982</v>
      </c>
      <c r="AK29" s="4">
        <v>47887</v>
      </c>
      <c r="AM29" s="4">
        <v>48177</v>
      </c>
      <c r="AN29" s="4">
        <v>49420</v>
      </c>
    </row>
    <row r="30" spans="1:43" ht="15" customHeight="1">
      <c r="B30" s="60" t="s">
        <v>21</v>
      </c>
      <c r="C30" s="18"/>
      <c r="D30" s="15">
        <v>38539</v>
      </c>
      <c r="E30" s="15">
        <v>46423</v>
      </c>
      <c r="F30" s="15">
        <v>57709</v>
      </c>
      <c r="G30" s="15">
        <v>10744</v>
      </c>
      <c r="H30" s="16"/>
      <c r="I30" s="15">
        <v>16570</v>
      </c>
      <c r="J30" s="15">
        <v>23041</v>
      </c>
      <c r="K30" s="15">
        <v>26689</v>
      </c>
      <c r="L30" s="15">
        <v>6760</v>
      </c>
      <c r="M30" s="16"/>
      <c r="N30" s="15">
        <v>9485</v>
      </c>
      <c r="O30" s="15">
        <v>13861</v>
      </c>
      <c r="P30" s="15">
        <v>4248</v>
      </c>
      <c r="Q30" s="15">
        <v>7058</v>
      </c>
      <c r="R30" s="16"/>
      <c r="S30" s="15">
        <v>7476</v>
      </c>
      <c r="T30" s="15">
        <v>11352</v>
      </c>
      <c r="U30" s="15">
        <v>16439</v>
      </c>
      <c r="V30" s="15">
        <v>12161</v>
      </c>
      <c r="W30" s="90"/>
      <c r="X30" s="15">
        <v>17790</v>
      </c>
      <c r="Y30" s="15">
        <v>22218</v>
      </c>
      <c r="Z30" s="15">
        <v>16395</v>
      </c>
      <c r="AA30" s="15">
        <v>19951</v>
      </c>
      <c r="AC30" s="15">
        <v>23125</v>
      </c>
      <c r="AD30" s="15">
        <v>25450</v>
      </c>
      <c r="AE30" s="15">
        <v>10612</v>
      </c>
      <c r="AF30" s="15">
        <v>16755</v>
      </c>
      <c r="AH30" s="15">
        <v>21285</v>
      </c>
      <c r="AI30" s="15">
        <v>28687</v>
      </c>
      <c r="AJ30" s="15">
        <v>39580.142868000003</v>
      </c>
      <c r="AK30" s="15">
        <v>49301</v>
      </c>
      <c r="AM30" s="15">
        <v>60969</v>
      </c>
      <c r="AN30" s="15">
        <v>76470</v>
      </c>
    </row>
    <row r="31" spans="1:43" ht="15" customHeight="1">
      <c r="A31" s="1"/>
      <c r="B31" s="60" t="s">
        <v>22</v>
      </c>
      <c r="D31" s="4">
        <v>0</v>
      </c>
      <c r="E31" s="4">
        <v>658</v>
      </c>
      <c r="F31" s="4">
        <v>683</v>
      </c>
      <c r="G31" s="15">
        <v>772</v>
      </c>
      <c r="H31" s="23"/>
      <c r="I31" s="4">
        <v>554</v>
      </c>
      <c r="J31" s="4">
        <v>546</v>
      </c>
      <c r="K31" s="4">
        <v>589</v>
      </c>
      <c r="L31" s="15">
        <v>756</v>
      </c>
      <c r="M31" s="23"/>
      <c r="N31" s="4">
        <v>658</v>
      </c>
      <c r="O31" s="4">
        <v>44247</v>
      </c>
      <c r="P31" s="4">
        <v>45168</v>
      </c>
      <c r="Q31" s="15">
        <v>737</v>
      </c>
      <c r="R31" s="23"/>
      <c r="S31" s="4">
        <v>720</v>
      </c>
      <c r="T31" s="4">
        <v>1094</v>
      </c>
      <c r="U31" s="4">
        <v>1078</v>
      </c>
      <c r="V31" s="15">
        <v>42102</v>
      </c>
      <c r="W31" s="90"/>
      <c r="X31" s="4">
        <v>39880</v>
      </c>
      <c r="Y31" s="4">
        <v>39065</v>
      </c>
      <c r="Z31" s="4">
        <v>37195</v>
      </c>
      <c r="AA31" s="15">
        <v>36814</v>
      </c>
      <c r="AC31" s="4">
        <v>36688</v>
      </c>
      <c r="AD31" s="4">
        <v>20591</v>
      </c>
      <c r="AE31" s="4">
        <v>20895</v>
      </c>
      <c r="AF31" s="15">
        <v>17021</v>
      </c>
      <c r="AH31" s="4">
        <v>17994</v>
      </c>
      <c r="AI31" s="4">
        <v>17360</v>
      </c>
      <c r="AJ31" s="4">
        <v>17180.857131999997</v>
      </c>
      <c r="AK31" s="4">
        <v>1009</v>
      </c>
      <c r="AM31" s="4">
        <v>1640</v>
      </c>
      <c r="AN31" s="4">
        <v>1963</v>
      </c>
    </row>
    <row r="32" spans="1:43" ht="15" customHeight="1">
      <c r="B32" s="55" t="s">
        <v>23</v>
      </c>
      <c r="C32" s="18"/>
      <c r="D32" s="4">
        <v>78</v>
      </c>
      <c r="E32" s="21">
        <v>0</v>
      </c>
      <c r="F32" s="21">
        <v>0</v>
      </c>
      <c r="G32" s="15">
        <v>0</v>
      </c>
      <c r="H32" s="25"/>
      <c r="I32" s="4">
        <v>0</v>
      </c>
      <c r="J32" s="21">
        <v>0</v>
      </c>
      <c r="K32" s="21">
        <v>0</v>
      </c>
      <c r="L32" s="15">
        <v>0</v>
      </c>
      <c r="M32" s="25"/>
      <c r="N32" s="4">
        <v>0</v>
      </c>
      <c r="O32" s="21">
        <v>0</v>
      </c>
      <c r="P32" s="21">
        <v>0</v>
      </c>
      <c r="Q32" s="15">
        <v>0</v>
      </c>
      <c r="R32" s="25"/>
      <c r="S32" s="4">
        <v>0</v>
      </c>
      <c r="T32" s="21">
        <v>0</v>
      </c>
      <c r="U32" s="21">
        <v>0</v>
      </c>
      <c r="V32" s="15">
        <v>0</v>
      </c>
      <c r="W32" s="21"/>
      <c r="X32" s="4">
        <v>0</v>
      </c>
      <c r="Y32" s="21">
        <v>0</v>
      </c>
      <c r="Z32" s="21">
        <v>0</v>
      </c>
      <c r="AA32" s="15">
        <v>0</v>
      </c>
      <c r="AC32" s="4">
        <v>0</v>
      </c>
      <c r="AD32" s="21">
        <v>0</v>
      </c>
      <c r="AE32" s="21">
        <v>0</v>
      </c>
      <c r="AF32" s="21">
        <v>0</v>
      </c>
      <c r="AH32" s="21">
        <v>0</v>
      </c>
      <c r="AI32" s="21">
        <v>0</v>
      </c>
      <c r="AJ32" s="21">
        <v>0</v>
      </c>
      <c r="AK32" s="4">
        <v>0</v>
      </c>
      <c r="AM32" s="21">
        <v>0</v>
      </c>
      <c r="AN32" s="21">
        <v>0</v>
      </c>
    </row>
    <row r="33" spans="1:43" ht="15" customHeight="1" thickBot="1">
      <c r="B33" s="61"/>
      <c r="C33" s="18"/>
      <c r="D33" s="13"/>
      <c r="E33" s="13"/>
      <c r="F33" s="13"/>
      <c r="G33" s="27"/>
      <c r="H33" s="26"/>
      <c r="I33" s="13"/>
      <c r="J33" s="13"/>
      <c r="K33" s="13"/>
      <c r="L33" s="27"/>
      <c r="M33" s="26"/>
      <c r="N33" s="13"/>
      <c r="O33" s="13"/>
      <c r="P33" s="13"/>
      <c r="Q33" s="27"/>
      <c r="R33" s="26"/>
      <c r="S33" s="13"/>
      <c r="T33" s="13"/>
      <c r="U33" s="13"/>
      <c r="V33" s="27"/>
      <c r="W33" s="18"/>
      <c r="X33" s="13"/>
      <c r="Y33" s="13"/>
      <c r="Z33" s="13"/>
      <c r="AA33" s="27"/>
      <c r="AC33" s="13"/>
      <c r="AD33" s="13"/>
      <c r="AE33" s="13"/>
      <c r="AF33" s="27"/>
      <c r="AH33" s="13"/>
      <c r="AI33" s="13"/>
      <c r="AJ33" s="13"/>
      <c r="AK33" s="13"/>
      <c r="AM33" s="13"/>
      <c r="AN33" s="13"/>
    </row>
    <row r="34" spans="1:43" s="57" customFormat="1" ht="15" customHeight="1" thickBot="1">
      <c r="A34" s="3"/>
      <c r="B34" s="58" t="s">
        <v>24</v>
      </c>
      <c r="C34" s="58"/>
      <c r="D34" s="87">
        <v>10636644</v>
      </c>
      <c r="E34" s="87">
        <v>10118618</v>
      </c>
      <c r="F34" s="87">
        <v>9112741</v>
      </c>
      <c r="G34" s="87">
        <v>9428471</v>
      </c>
      <c r="H34" s="84"/>
      <c r="I34" s="87">
        <v>8556166</v>
      </c>
      <c r="J34" s="87">
        <v>8576364</v>
      </c>
      <c r="K34" s="87">
        <v>8868139</v>
      </c>
      <c r="L34" s="87">
        <v>9129613</v>
      </c>
      <c r="M34" s="84"/>
      <c r="N34" s="87">
        <v>9555307</v>
      </c>
      <c r="O34" s="87">
        <v>9448063</v>
      </c>
      <c r="P34" s="87">
        <v>11768092</v>
      </c>
      <c r="Q34" s="87">
        <v>11956104</v>
      </c>
      <c r="R34" s="84"/>
      <c r="S34" s="87">
        <v>12447053</v>
      </c>
      <c r="T34" s="87">
        <v>13157720</v>
      </c>
      <c r="U34" s="87">
        <v>14135668</v>
      </c>
      <c r="V34" s="87">
        <v>14798012</v>
      </c>
      <c r="W34" s="85"/>
      <c r="X34" s="87">
        <v>15854355</v>
      </c>
      <c r="Y34" s="87">
        <v>16812069</v>
      </c>
      <c r="Z34" s="87">
        <v>16540434</v>
      </c>
      <c r="AA34" s="87">
        <v>17668444</v>
      </c>
      <c r="AB34" s="86"/>
      <c r="AC34" s="87">
        <v>18967337</v>
      </c>
      <c r="AD34" s="87">
        <v>20422815</v>
      </c>
      <c r="AE34" s="87">
        <v>21107047</v>
      </c>
      <c r="AF34" s="87">
        <v>21712809</v>
      </c>
      <c r="AG34"/>
      <c r="AH34" s="87">
        <v>21437818</v>
      </c>
      <c r="AI34" s="87">
        <v>22266564</v>
      </c>
      <c r="AJ34" s="87">
        <v>23528303</v>
      </c>
      <c r="AK34" s="87">
        <v>23473166</v>
      </c>
      <c r="AL34"/>
      <c r="AM34" s="87">
        <v>25063267</v>
      </c>
      <c r="AN34" s="87">
        <v>25198891</v>
      </c>
      <c r="AO34"/>
      <c r="AP34"/>
      <c r="AQ34"/>
    </row>
    <row r="35" spans="1:43" ht="15" customHeight="1" thickTop="1">
      <c r="B35" s="60"/>
      <c r="D35" s="28"/>
      <c r="E35" s="28"/>
      <c r="F35" s="28"/>
      <c r="G35" s="28"/>
      <c r="H35" s="29"/>
      <c r="I35" s="28"/>
      <c r="J35" s="28"/>
      <c r="K35" s="28"/>
      <c r="L35" s="28"/>
      <c r="M35" s="29"/>
      <c r="N35" s="28"/>
      <c r="O35" s="28"/>
      <c r="P35" s="28"/>
      <c r="Q35" s="28"/>
      <c r="R35" s="29"/>
      <c r="S35" s="28"/>
      <c r="T35" s="28"/>
      <c r="U35" s="28"/>
      <c r="V35" s="28"/>
      <c r="W35" s="28"/>
      <c r="X35" s="28"/>
      <c r="Y35" s="28"/>
      <c r="Z35" s="28"/>
      <c r="AA35" s="28"/>
      <c r="AC35" s="28"/>
      <c r="AD35" s="28"/>
      <c r="AE35" s="28"/>
      <c r="AF35" s="28"/>
      <c r="AH35" s="28"/>
      <c r="AI35" s="28"/>
      <c r="AJ35" s="28"/>
      <c r="AK35" s="28"/>
      <c r="AM35" s="28"/>
      <c r="AN35" s="28"/>
    </row>
    <row r="36" spans="1:43" s="57" customFormat="1" ht="15" customHeight="1">
      <c r="A36" s="3"/>
      <c r="B36" s="54" t="s">
        <v>25</v>
      </c>
      <c r="C36" s="55"/>
      <c r="D36" s="56"/>
      <c r="E36" s="56"/>
      <c r="F36" s="56"/>
      <c r="G36" s="56"/>
      <c r="I36" s="56"/>
      <c r="J36" s="56"/>
      <c r="K36" s="56"/>
      <c r="L36" s="56"/>
      <c r="N36" s="56"/>
      <c r="O36" s="56"/>
      <c r="P36" s="56"/>
      <c r="Q36" s="56"/>
      <c r="S36" s="56"/>
      <c r="T36" s="56"/>
      <c r="U36" s="56"/>
      <c r="V36" s="56"/>
      <c r="X36" s="56"/>
      <c r="Y36" s="56"/>
      <c r="Z36" s="56"/>
      <c r="AA36" s="56"/>
      <c r="AC36" s="56"/>
      <c r="AD36" s="56"/>
      <c r="AE36" s="56"/>
      <c r="AF36" s="56"/>
      <c r="AG36"/>
      <c r="AH36" s="135"/>
      <c r="AI36" s="135"/>
      <c r="AJ36" s="135"/>
      <c r="AK36" s="135"/>
      <c r="AL36"/>
      <c r="AM36" s="135"/>
      <c r="AN36" s="135"/>
      <c r="AO36"/>
      <c r="AP36"/>
      <c r="AQ36"/>
    </row>
    <row r="37" spans="1:43" s="10" customFormat="1" ht="15" customHeight="1">
      <c r="A37" s="17"/>
      <c r="B37" s="58" t="s">
        <v>26</v>
      </c>
      <c r="C37" s="6"/>
      <c r="D37" s="6">
        <v>3403656</v>
      </c>
      <c r="E37" s="6">
        <v>3055722</v>
      </c>
      <c r="F37" s="6">
        <v>3023889</v>
      </c>
      <c r="G37" s="6">
        <v>3226477</v>
      </c>
      <c r="H37" s="6"/>
      <c r="I37" s="6">
        <v>3264525</v>
      </c>
      <c r="J37" s="6">
        <v>3193231</v>
      </c>
      <c r="K37" s="6">
        <v>3349682</v>
      </c>
      <c r="L37" s="6">
        <v>3330886</v>
      </c>
      <c r="M37" s="6"/>
      <c r="N37" s="6">
        <v>3593068</v>
      </c>
      <c r="O37" s="6">
        <v>3381231</v>
      </c>
      <c r="P37" s="6">
        <v>3173675</v>
      </c>
      <c r="Q37" s="6">
        <v>3315581</v>
      </c>
      <c r="R37" s="6"/>
      <c r="S37" s="6">
        <v>3745205</v>
      </c>
      <c r="T37" s="6">
        <v>4112615</v>
      </c>
      <c r="U37" s="6">
        <v>4270548</v>
      </c>
      <c r="V37" s="6">
        <v>4140683</v>
      </c>
      <c r="W37" s="6"/>
      <c r="X37" s="6">
        <v>4773254</v>
      </c>
      <c r="Y37" s="6">
        <v>4840452</v>
      </c>
      <c r="Z37" s="6">
        <v>4891735</v>
      </c>
      <c r="AA37" s="6">
        <v>4952659</v>
      </c>
      <c r="AC37" s="6">
        <v>4979197</v>
      </c>
      <c r="AD37" s="6">
        <v>5505536</v>
      </c>
      <c r="AE37" s="6">
        <v>5536420</v>
      </c>
      <c r="AF37" s="6">
        <v>5357714</v>
      </c>
      <c r="AG37"/>
      <c r="AH37" s="6">
        <v>5468953</v>
      </c>
      <c r="AI37" s="6">
        <v>6019436</v>
      </c>
      <c r="AJ37" s="6">
        <v>6753369</v>
      </c>
      <c r="AK37" s="6">
        <v>6629738</v>
      </c>
      <c r="AL37"/>
      <c r="AM37" s="6">
        <v>6737879</v>
      </c>
      <c r="AN37" s="6">
        <v>7271583</v>
      </c>
      <c r="AO37"/>
      <c r="AP37"/>
      <c r="AQ37"/>
    </row>
    <row r="38" spans="1:43" s="76" customFormat="1" ht="15" hidden="1" customHeight="1" outlineLevel="1">
      <c r="A38" s="73"/>
      <c r="B38" s="64" t="s">
        <v>27</v>
      </c>
      <c r="D38" s="69">
        <v>0</v>
      </c>
      <c r="E38" s="69">
        <v>2550352</v>
      </c>
      <c r="F38" s="69">
        <v>2731753</v>
      </c>
      <c r="G38" s="69">
        <v>2635668</v>
      </c>
      <c r="H38" s="69"/>
      <c r="I38" s="69">
        <v>2535986</v>
      </c>
      <c r="J38" s="69">
        <v>2670691</v>
      </c>
      <c r="K38" s="69">
        <v>2865704</v>
      </c>
      <c r="L38" s="69">
        <v>2907575</v>
      </c>
      <c r="M38" s="69"/>
      <c r="N38" s="69">
        <v>2987812</v>
      </c>
      <c r="O38" s="69">
        <v>2959436</v>
      </c>
      <c r="P38" s="69">
        <v>2928800</v>
      </c>
      <c r="Q38" s="69">
        <v>2697903</v>
      </c>
      <c r="R38" s="69"/>
      <c r="S38" s="69">
        <v>2991575</v>
      </c>
      <c r="T38" s="69">
        <v>3338267</v>
      </c>
      <c r="U38" s="69">
        <v>3746410</v>
      </c>
      <c r="V38" s="69">
        <v>3537782</v>
      </c>
      <c r="W38" s="88"/>
      <c r="X38" s="69">
        <v>3685455</v>
      </c>
      <c r="Y38" s="69">
        <v>3979818</v>
      </c>
      <c r="Z38" s="69">
        <v>4067388</v>
      </c>
      <c r="AA38" s="69">
        <v>4364431</v>
      </c>
      <c r="AC38" s="69">
        <v>4442269</v>
      </c>
      <c r="AD38" s="69">
        <v>4684531</v>
      </c>
      <c r="AE38" s="69">
        <v>4774769</v>
      </c>
      <c r="AF38" s="69">
        <v>4637067</v>
      </c>
      <c r="AG38" s="72"/>
      <c r="AH38" s="69">
        <v>4692604</v>
      </c>
      <c r="AI38" s="69">
        <v>4972767</v>
      </c>
      <c r="AJ38" s="69">
        <v>5227327</v>
      </c>
      <c r="AK38" s="69">
        <v>5142820</v>
      </c>
      <c r="AL38" s="72"/>
      <c r="AM38" s="69">
        <v>5612954</v>
      </c>
      <c r="AN38" s="69">
        <v>6712271</v>
      </c>
      <c r="AO38"/>
      <c r="AP38"/>
      <c r="AQ38"/>
    </row>
    <row r="39" spans="1:43" s="76" customFormat="1" ht="15" hidden="1" customHeight="1" outlineLevel="1">
      <c r="A39" s="73"/>
      <c r="B39" s="64" t="s">
        <v>28</v>
      </c>
      <c r="D39" s="82">
        <v>0</v>
      </c>
      <c r="E39" s="82">
        <v>487442</v>
      </c>
      <c r="F39" s="82">
        <v>285947</v>
      </c>
      <c r="G39" s="69">
        <v>574225</v>
      </c>
      <c r="H39" s="82"/>
      <c r="I39" s="82">
        <v>703077</v>
      </c>
      <c r="J39" s="82">
        <v>488860</v>
      </c>
      <c r="K39" s="82">
        <v>450318</v>
      </c>
      <c r="L39" s="69">
        <v>390363</v>
      </c>
      <c r="M39" s="82"/>
      <c r="N39" s="82">
        <v>574549</v>
      </c>
      <c r="O39" s="82">
        <v>389432</v>
      </c>
      <c r="P39" s="82">
        <v>209581</v>
      </c>
      <c r="Q39" s="69">
        <v>570275</v>
      </c>
      <c r="R39" s="82"/>
      <c r="S39" s="82">
        <v>705397</v>
      </c>
      <c r="T39" s="82">
        <v>720303</v>
      </c>
      <c r="U39" s="82">
        <v>451722</v>
      </c>
      <c r="V39" s="69">
        <v>533931</v>
      </c>
      <c r="W39" s="88"/>
      <c r="X39" s="82">
        <v>1001118</v>
      </c>
      <c r="Y39" s="82">
        <v>773092</v>
      </c>
      <c r="Z39" s="82">
        <v>736451</v>
      </c>
      <c r="AA39" s="69">
        <v>510166</v>
      </c>
      <c r="AC39" s="82">
        <v>452388</v>
      </c>
      <c r="AD39" s="82">
        <v>731545</v>
      </c>
      <c r="AE39" s="82">
        <v>655575</v>
      </c>
      <c r="AF39" s="69">
        <v>628037</v>
      </c>
      <c r="AG39" s="72"/>
      <c r="AH39" s="82">
        <v>688971</v>
      </c>
      <c r="AI39" s="82">
        <v>950110</v>
      </c>
      <c r="AJ39" s="82">
        <v>1250021</v>
      </c>
      <c r="AK39" s="82">
        <v>1209595</v>
      </c>
      <c r="AL39" s="72"/>
      <c r="AM39" s="82">
        <v>871536</v>
      </c>
      <c r="AN39" s="82">
        <v>517709</v>
      </c>
      <c r="AO39"/>
      <c r="AP39"/>
      <c r="AQ39"/>
    </row>
    <row r="40" spans="1:43" s="76" customFormat="1" ht="15" hidden="1" customHeight="1" outlineLevel="1">
      <c r="A40" s="73"/>
      <c r="B40" s="64" t="s">
        <v>29</v>
      </c>
      <c r="D40" s="82">
        <v>0</v>
      </c>
      <c r="E40" s="82">
        <v>17928</v>
      </c>
      <c r="F40" s="82">
        <v>6188</v>
      </c>
      <c r="G40" s="82">
        <v>16584</v>
      </c>
      <c r="H40" s="82"/>
      <c r="I40" s="82">
        <v>25462</v>
      </c>
      <c r="J40" s="82">
        <v>33680</v>
      </c>
      <c r="K40" s="82">
        <v>33660</v>
      </c>
      <c r="L40" s="82">
        <v>32948</v>
      </c>
      <c r="M40" s="82"/>
      <c r="N40" s="82">
        <v>30707</v>
      </c>
      <c r="O40" s="82">
        <v>32363</v>
      </c>
      <c r="P40" s="82">
        <v>35294</v>
      </c>
      <c r="Q40" s="82">
        <v>47403</v>
      </c>
      <c r="R40" s="82"/>
      <c r="S40" s="82">
        <v>48233</v>
      </c>
      <c r="T40" s="82">
        <v>54045</v>
      </c>
      <c r="U40" s="82">
        <v>72416</v>
      </c>
      <c r="V40" s="82">
        <v>68970</v>
      </c>
      <c r="W40" s="88"/>
      <c r="X40" s="82">
        <v>86681</v>
      </c>
      <c r="Y40" s="82">
        <v>87542</v>
      </c>
      <c r="Z40" s="82">
        <v>86932</v>
      </c>
      <c r="AA40" s="82">
        <v>78062</v>
      </c>
      <c r="AC40" s="82">
        <v>84540</v>
      </c>
      <c r="AD40" s="82">
        <v>89460</v>
      </c>
      <c r="AE40" s="82">
        <v>106076</v>
      </c>
      <c r="AF40" s="82">
        <v>92610</v>
      </c>
      <c r="AG40" s="72"/>
      <c r="AH40" s="82">
        <v>87378</v>
      </c>
      <c r="AI40" s="82">
        <v>95529</v>
      </c>
      <c r="AJ40" s="82">
        <v>276021</v>
      </c>
      <c r="AK40" s="82">
        <v>277323</v>
      </c>
      <c r="AL40" s="72"/>
      <c r="AM40" s="82">
        <v>253389</v>
      </c>
      <c r="AN40" s="82">
        <v>41603</v>
      </c>
      <c r="AO40"/>
      <c r="AP40"/>
      <c r="AQ40"/>
    </row>
    <row r="41" spans="1:43" ht="15" customHeight="1" collapsed="1">
      <c r="B41" s="60" t="s">
        <v>12</v>
      </c>
      <c r="C41" s="18"/>
      <c r="D41" s="4">
        <v>362781</v>
      </c>
      <c r="E41" s="4">
        <v>249539</v>
      </c>
      <c r="F41" s="4">
        <v>256225</v>
      </c>
      <c r="G41" s="15">
        <v>118512</v>
      </c>
      <c r="H41" s="23"/>
      <c r="I41" s="4">
        <v>57037</v>
      </c>
      <c r="J41" s="4">
        <v>66221</v>
      </c>
      <c r="K41" s="4">
        <v>28433</v>
      </c>
      <c r="L41" s="15">
        <v>24008</v>
      </c>
      <c r="M41" s="23"/>
      <c r="N41" s="4">
        <v>58787</v>
      </c>
      <c r="O41" s="4">
        <v>63534</v>
      </c>
      <c r="P41" s="4">
        <v>50442</v>
      </c>
      <c r="Q41" s="15">
        <v>74426</v>
      </c>
      <c r="R41" s="23"/>
      <c r="S41" s="4">
        <v>44774</v>
      </c>
      <c r="T41" s="4">
        <v>46833</v>
      </c>
      <c r="U41" s="4">
        <v>97582</v>
      </c>
      <c r="V41" s="15">
        <v>62849</v>
      </c>
      <c r="W41" s="21"/>
      <c r="X41" s="4">
        <v>288205</v>
      </c>
      <c r="Y41" s="4">
        <v>115812</v>
      </c>
      <c r="Z41" s="4">
        <v>109093</v>
      </c>
      <c r="AA41" s="15">
        <v>67467</v>
      </c>
      <c r="AC41" s="4">
        <v>96034</v>
      </c>
      <c r="AD41" s="4">
        <v>86785</v>
      </c>
      <c r="AE41" s="4">
        <v>80161</v>
      </c>
      <c r="AF41" s="15">
        <v>112521</v>
      </c>
      <c r="AH41" s="4">
        <v>112468</v>
      </c>
      <c r="AI41" s="4">
        <v>293000</v>
      </c>
      <c r="AJ41" s="4">
        <v>509878</v>
      </c>
      <c r="AK41" s="4">
        <v>473844</v>
      </c>
      <c r="AM41" s="4">
        <v>336460</v>
      </c>
      <c r="AN41" s="4">
        <v>124819</v>
      </c>
    </row>
    <row r="42" spans="1:43" s="14" customFormat="1" ht="15" customHeight="1">
      <c r="A42" s="9"/>
      <c r="B42" s="60" t="s">
        <v>30</v>
      </c>
      <c r="C42" s="18"/>
      <c r="D42" s="4">
        <v>3912151</v>
      </c>
      <c r="E42" s="4">
        <v>3781433</v>
      </c>
      <c r="F42" s="4">
        <v>2733915</v>
      </c>
      <c r="G42" s="15">
        <v>3118249</v>
      </c>
      <c r="H42" s="23"/>
      <c r="I42" s="4">
        <v>2178577</v>
      </c>
      <c r="J42" s="4">
        <v>2132367</v>
      </c>
      <c r="K42" s="4">
        <v>2263181</v>
      </c>
      <c r="L42" s="15">
        <v>2554925</v>
      </c>
      <c r="M42" s="23"/>
      <c r="N42" s="4">
        <v>2517950</v>
      </c>
      <c r="O42" s="4">
        <v>2501210</v>
      </c>
      <c r="P42" s="4">
        <v>3151255</v>
      </c>
      <c r="Q42" s="15">
        <v>2575908</v>
      </c>
      <c r="R42" s="23"/>
      <c r="S42" s="4">
        <v>2095774</v>
      </c>
      <c r="T42" s="4">
        <v>2139171</v>
      </c>
      <c r="U42" s="4">
        <v>1936319</v>
      </c>
      <c r="V42" s="15">
        <v>2406035</v>
      </c>
      <c r="W42" s="21"/>
      <c r="X42" s="4">
        <v>2246608</v>
      </c>
      <c r="Y42" s="4">
        <v>2952558</v>
      </c>
      <c r="Z42" s="4">
        <v>2289836</v>
      </c>
      <c r="AA42" s="15">
        <v>2644568</v>
      </c>
      <c r="AC42" s="4">
        <v>3473588</v>
      </c>
      <c r="AD42" s="4">
        <v>4063860</v>
      </c>
      <c r="AE42" s="4">
        <v>4611771</v>
      </c>
      <c r="AF42" s="15">
        <v>4860553</v>
      </c>
      <c r="AG42"/>
      <c r="AH42" s="4">
        <v>4030405</v>
      </c>
      <c r="AI42" s="4">
        <v>3943116</v>
      </c>
      <c r="AJ42" s="4">
        <v>3983558</v>
      </c>
      <c r="AK42" s="4">
        <v>3710538</v>
      </c>
      <c r="AL42"/>
      <c r="AM42" s="4">
        <v>4619462</v>
      </c>
      <c r="AN42" s="4">
        <v>4547400</v>
      </c>
      <c r="AO42"/>
      <c r="AP42"/>
      <c r="AQ42"/>
    </row>
    <row r="43" spans="1:43" s="14" customFormat="1" ht="15" customHeight="1">
      <c r="A43" s="9"/>
      <c r="B43" s="60" t="s">
        <v>31</v>
      </c>
      <c r="C43" s="18"/>
      <c r="D43" s="4"/>
      <c r="E43" s="4"/>
      <c r="F43" s="4"/>
      <c r="G43" s="15"/>
      <c r="H43" s="23"/>
      <c r="I43" s="4"/>
      <c r="J43" s="4"/>
      <c r="K43" s="4"/>
      <c r="L43" s="15"/>
      <c r="M43" s="23"/>
      <c r="N43" s="4"/>
      <c r="O43" s="4"/>
      <c r="P43" s="4"/>
      <c r="Q43" s="15"/>
      <c r="R43" s="23"/>
      <c r="S43" s="4"/>
      <c r="T43" s="4"/>
      <c r="U43" s="4">
        <v>503410</v>
      </c>
      <c r="V43" s="15">
        <v>503443</v>
      </c>
      <c r="W43" s="21"/>
      <c r="X43" s="4">
        <v>503138</v>
      </c>
      <c r="Y43" s="4">
        <v>503280</v>
      </c>
      <c r="Z43" s="4">
        <v>502549</v>
      </c>
      <c r="AA43" s="15">
        <v>502443</v>
      </c>
      <c r="AC43" s="4">
        <v>502235</v>
      </c>
      <c r="AD43" s="4">
        <v>502539</v>
      </c>
      <c r="AE43" s="4">
        <v>503493</v>
      </c>
      <c r="AF43" s="15">
        <v>1012103</v>
      </c>
      <c r="AG43"/>
      <c r="AH43" s="4">
        <v>1013737</v>
      </c>
      <c r="AI43" s="4">
        <v>982571</v>
      </c>
      <c r="AJ43" s="4">
        <v>917062</v>
      </c>
      <c r="AK43" s="4">
        <v>919437</v>
      </c>
      <c r="AL43"/>
      <c r="AM43" s="4">
        <v>920535</v>
      </c>
      <c r="AN43" s="4">
        <v>921178</v>
      </c>
      <c r="AO43"/>
      <c r="AP43"/>
      <c r="AQ43"/>
    </row>
    <row r="44" spans="1:43" s="14" customFormat="1" ht="15" customHeight="1">
      <c r="A44" s="9"/>
      <c r="B44" s="60" t="s">
        <v>32</v>
      </c>
      <c r="C44" s="18"/>
      <c r="D44" s="4">
        <v>0</v>
      </c>
      <c r="E44" s="4">
        <v>0</v>
      </c>
      <c r="F44" s="4">
        <v>0</v>
      </c>
      <c r="G44" s="4">
        <v>0</v>
      </c>
      <c r="H44" s="23"/>
      <c r="I44" s="4">
        <v>0</v>
      </c>
      <c r="J44" s="4">
        <v>0</v>
      </c>
      <c r="K44" s="4">
        <v>0</v>
      </c>
      <c r="L44" s="4">
        <v>0</v>
      </c>
      <c r="M44" s="23"/>
      <c r="N44" s="4">
        <v>0</v>
      </c>
      <c r="O44" s="4">
        <v>0</v>
      </c>
      <c r="P44" s="4">
        <v>0</v>
      </c>
      <c r="Q44" s="4">
        <v>0</v>
      </c>
      <c r="R44" s="23"/>
      <c r="S44" s="4">
        <v>1170</v>
      </c>
      <c r="T44" s="4">
        <v>985</v>
      </c>
      <c r="U44" s="4">
        <v>816</v>
      </c>
      <c r="V44" s="4">
        <v>643</v>
      </c>
      <c r="W44" s="21"/>
      <c r="X44" s="4">
        <v>2243</v>
      </c>
      <c r="Y44" s="4">
        <v>2098</v>
      </c>
      <c r="Z44" s="4">
        <v>1795</v>
      </c>
      <c r="AA44" s="4">
        <v>1576</v>
      </c>
      <c r="AC44" s="4">
        <v>513</v>
      </c>
      <c r="AD44" s="4">
        <v>460</v>
      </c>
      <c r="AE44" s="4">
        <v>281</v>
      </c>
      <c r="AF44" s="4">
        <v>223</v>
      </c>
      <c r="AG44"/>
      <c r="AH44" s="4">
        <v>724</v>
      </c>
      <c r="AI44" s="4">
        <v>475</v>
      </c>
      <c r="AJ44" s="4">
        <v>402</v>
      </c>
      <c r="AK44" s="4">
        <v>231800</v>
      </c>
      <c r="AL44"/>
      <c r="AM44" s="4">
        <v>231724</v>
      </c>
      <c r="AN44" s="4">
        <v>231693</v>
      </c>
      <c r="AO44"/>
      <c r="AP44"/>
      <c r="AQ44"/>
    </row>
    <row r="45" spans="1:43" s="14" customFormat="1" ht="15" customHeight="1">
      <c r="A45" s="9"/>
      <c r="B45" s="60" t="s">
        <v>33</v>
      </c>
      <c r="C45" s="18"/>
      <c r="D45" s="4">
        <v>152373</v>
      </c>
      <c r="E45" s="4">
        <v>81941</v>
      </c>
      <c r="F45" s="4">
        <v>85262</v>
      </c>
      <c r="G45" s="15">
        <v>42537</v>
      </c>
      <c r="H45" s="23"/>
      <c r="I45" s="4">
        <v>15506</v>
      </c>
      <c r="J45" s="4">
        <v>24637</v>
      </c>
      <c r="K45" s="4">
        <v>43647</v>
      </c>
      <c r="L45" s="15">
        <v>22769</v>
      </c>
      <c r="M45" s="23"/>
      <c r="N45" s="4">
        <v>19861</v>
      </c>
      <c r="O45" s="4">
        <v>18358</v>
      </c>
      <c r="P45" s="4">
        <v>8380</v>
      </c>
      <c r="Q45" s="15">
        <v>36066</v>
      </c>
      <c r="R45" s="23"/>
      <c r="S45" s="4">
        <v>17250</v>
      </c>
      <c r="T45" s="4">
        <v>15091</v>
      </c>
      <c r="U45" s="4">
        <v>18693</v>
      </c>
      <c r="V45" s="15">
        <v>14088</v>
      </c>
      <c r="W45" s="21"/>
      <c r="X45" s="4">
        <v>59850</v>
      </c>
      <c r="Y45" s="4">
        <v>174837</v>
      </c>
      <c r="Z45" s="4">
        <v>31705</v>
      </c>
      <c r="AA45" s="15">
        <v>40582</v>
      </c>
      <c r="AC45" s="4">
        <v>39980</v>
      </c>
      <c r="AD45" s="4">
        <v>73561</v>
      </c>
      <c r="AE45" s="4">
        <v>59059</v>
      </c>
      <c r="AF45" s="15">
        <v>47186</v>
      </c>
      <c r="AG45"/>
      <c r="AH45" s="4">
        <v>40907</v>
      </c>
      <c r="AI45" s="4">
        <v>33771</v>
      </c>
      <c r="AJ45" s="4">
        <v>29632</v>
      </c>
      <c r="AK45" s="4">
        <v>62750</v>
      </c>
      <c r="AL45"/>
      <c r="AM45" s="4">
        <v>642063</v>
      </c>
      <c r="AN45" s="4">
        <v>360142</v>
      </c>
      <c r="AO45"/>
      <c r="AP45"/>
      <c r="AQ45"/>
    </row>
    <row r="46" spans="1:43" s="14" customFormat="1" ht="15" customHeight="1">
      <c r="A46" s="9"/>
      <c r="B46" s="60" t="s">
        <v>34</v>
      </c>
      <c r="C46" s="22"/>
      <c r="D46" s="4">
        <v>7724</v>
      </c>
      <c r="E46" s="4">
        <v>6460</v>
      </c>
      <c r="F46" s="4">
        <v>6960</v>
      </c>
      <c r="G46" s="15">
        <v>7901</v>
      </c>
      <c r="H46" s="23"/>
      <c r="I46" s="4">
        <v>9289</v>
      </c>
      <c r="J46" s="4">
        <v>9553</v>
      </c>
      <c r="K46" s="4">
        <v>10250</v>
      </c>
      <c r="L46" s="15">
        <v>10927</v>
      </c>
      <c r="M46" s="23"/>
      <c r="N46" s="4">
        <v>12057</v>
      </c>
      <c r="O46" s="4">
        <v>11922</v>
      </c>
      <c r="P46" s="4">
        <v>13007</v>
      </c>
      <c r="Q46" s="15">
        <v>10424</v>
      </c>
      <c r="R46" s="23"/>
      <c r="S46" s="4">
        <v>12339</v>
      </c>
      <c r="T46" s="4">
        <v>12621</v>
      </c>
      <c r="U46" s="4">
        <v>13257</v>
      </c>
      <c r="V46" s="15">
        <v>12923</v>
      </c>
      <c r="W46" s="21"/>
      <c r="X46" s="4">
        <v>13401</v>
      </c>
      <c r="Y46" s="4">
        <v>13094</v>
      </c>
      <c r="Z46" s="4">
        <v>13605</v>
      </c>
      <c r="AA46" s="15">
        <v>11541</v>
      </c>
      <c r="AC46" s="4">
        <v>9760</v>
      </c>
      <c r="AD46" s="4">
        <v>8625</v>
      </c>
      <c r="AE46" s="4">
        <v>9457</v>
      </c>
      <c r="AF46" s="15">
        <v>12395</v>
      </c>
      <c r="AG46"/>
      <c r="AH46" s="4">
        <v>12260</v>
      </c>
      <c r="AI46" s="4">
        <v>11951</v>
      </c>
      <c r="AJ46" s="4">
        <v>16602</v>
      </c>
      <c r="AK46" s="4">
        <v>13982</v>
      </c>
      <c r="AL46"/>
      <c r="AM46" s="4">
        <v>15309</v>
      </c>
      <c r="AN46" s="4">
        <v>12511</v>
      </c>
      <c r="AO46"/>
      <c r="AP46"/>
      <c r="AQ46"/>
    </row>
    <row r="47" spans="1:43" s="14" customFormat="1" ht="15" customHeight="1">
      <c r="A47" s="9"/>
      <c r="B47" s="60" t="s">
        <v>35</v>
      </c>
      <c r="C47" s="22"/>
      <c r="D47" s="4">
        <v>15874</v>
      </c>
      <c r="E47" s="4">
        <v>21083</v>
      </c>
      <c r="F47" s="4">
        <v>26590</v>
      </c>
      <c r="G47" s="15">
        <v>6254</v>
      </c>
      <c r="H47" s="23"/>
      <c r="I47" s="4">
        <v>13584</v>
      </c>
      <c r="J47" s="4">
        <v>6933</v>
      </c>
      <c r="K47" s="4">
        <v>9137</v>
      </c>
      <c r="L47" s="15">
        <v>9338</v>
      </c>
      <c r="M47" s="23"/>
      <c r="N47" s="4">
        <v>9118</v>
      </c>
      <c r="O47" s="4">
        <v>6010</v>
      </c>
      <c r="P47" s="4">
        <v>6600</v>
      </c>
      <c r="Q47" s="15">
        <v>8230</v>
      </c>
      <c r="R47" s="23"/>
      <c r="S47" s="4">
        <v>6362</v>
      </c>
      <c r="T47" s="4">
        <v>7046</v>
      </c>
      <c r="U47" s="4">
        <v>7624</v>
      </c>
      <c r="V47" s="15">
        <v>10715</v>
      </c>
      <c r="W47" s="21"/>
      <c r="X47" s="4">
        <v>6276</v>
      </c>
      <c r="Y47" s="4">
        <v>6781</v>
      </c>
      <c r="Z47" s="4">
        <v>6402</v>
      </c>
      <c r="AA47" s="15">
        <v>37325</v>
      </c>
      <c r="AC47" s="4">
        <v>34339</v>
      </c>
      <c r="AD47" s="4">
        <v>6612</v>
      </c>
      <c r="AE47" s="4">
        <v>6438</v>
      </c>
      <c r="AF47" s="15">
        <v>9769</v>
      </c>
      <c r="AG47"/>
      <c r="AH47" s="4">
        <v>6734</v>
      </c>
      <c r="AI47" s="4">
        <v>6926</v>
      </c>
      <c r="AJ47" s="4">
        <v>7368</v>
      </c>
      <c r="AK47" s="4">
        <v>11547</v>
      </c>
      <c r="AL47"/>
      <c r="AM47" s="4">
        <v>5857</v>
      </c>
      <c r="AN47" s="4">
        <v>7359</v>
      </c>
      <c r="AO47"/>
      <c r="AP47"/>
      <c r="AQ47"/>
    </row>
    <row r="48" spans="1:43" s="14" customFormat="1" ht="15" customHeight="1">
      <c r="A48" s="9"/>
      <c r="B48" s="60" t="s">
        <v>36</v>
      </c>
      <c r="C48" s="22"/>
      <c r="D48" s="4">
        <v>1442</v>
      </c>
      <c r="E48" s="4">
        <v>1442</v>
      </c>
      <c r="F48" s="4">
        <v>1442</v>
      </c>
      <c r="G48" s="15">
        <v>1814</v>
      </c>
      <c r="H48" s="23"/>
      <c r="I48" s="4">
        <v>1784</v>
      </c>
      <c r="J48" s="4">
        <v>1784</v>
      </c>
      <c r="K48" s="4">
        <v>1784</v>
      </c>
      <c r="L48" s="15">
        <v>2138</v>
      </c>
      <c r="M48" s="23"/>
      <c r="N48" s="4">
        <v>2133</v>
      </c>
      <c r="O48" s="4">
        <v>2127</v>
      </c>
      <c r="P48" s="4">
        <v>2121</v>
      </c>
      <c r="Q48" s="15">
        <v>2140</v>
      </c>
      <c r="R48" s="23"/>
      <c r="S48" s="4">
        <v>2252</v>
      </c>
      <c r="T48" s="4">
        <v>2256</v>
      </c>
      <c r="U48" s="4">
        <v>2111</v>
      </c>
      <c r="V48" s="15">
        <v>2201</v>
      </c>
      <c r="W48" s="21"/>
      <c r="X48" s="4">
        <v>2195</v>
      </c>
      <c r="Y48" s="4">
        <v>2190</v>
      </c>
      <c r="Z48" s="4">
        <v>2184</v>
      </c>
      <c r="AA48" s="15">
        <v>2258</v>
      </c>
      <c r="AC48" s="4">
        <v>2253</v>
      </c>
      <c r="AD48" s="4">
        <v>2248</v>
      </c>
      <c r="AE48" s="4">
        <v>2240</v>
      </c>
      <c r="AF48" s="15">
        <v>2269</v>
      </c>
      <c r="AG48"/>
      <c r="AH48" s="4">
        <v>2274</v>
      </c>
      <c r="AI48" s="4">
        <v>2266</v>
      </c>
      <c r="AJ48" s="4">
        <v>2257</v>
      </c>
      <c r="AK48" s="4">
        <v>3449</v>
      </c>
      <c r="AL48"/>
      <c r="AM48" s="4">
        <v>3413</v>
      </c>
      <c r="AN48" s="4">
        <v>3397</v>
      </c>
      <c r="AO48"/>
      <c r="AP48"/>
      <c r="AQ48"/>
    </row>
    <row r="49" spans="1:43" s="14" customFormat="1" ht="15" customHeight="1" thickBot="1">
      <c r="A49" s="9"/>
      <c r="B49" s="60" t="s">
        <v>37</v>
      </c>
      <c r="C49" s="22"/>
      <c r="D49" s="4">
        <v>1471</v>
      </c>
      <c r="E49" s="4">
        <v>906</v>
      </c>
      <c r="F49" s="4">
        <v>514</v>
      </c>
      <c r="G49" s="32">
        <v>11</v>
      </c>
      <c r="H49" s="23"/>
      <c r="I49" s="4">
        <v>6</v>
      </c>
      <c r="J49" s="4">
        <v>6</v>
      </c>
      <c r="K49" s="4">
        <v>6</v>
      </c>
      <c r="L49" s="32">
        <v>6</v>
      </c>
      <c r="M49" s="23"/>
      <c r="N49" s="4">
        <v>6</v>
      </c>
      <c r="O49" s="4">
        <v>6</v>
      </c>
      <c r="P49" s="4">
        <v>6</v>
      </c>
      <c r="Q49" s="32">
        <v>6</v>
      </c>
      <c r="R49" s="23"/>
      <c r="S49" s="4">
        <v>6</v>
      </c>
      <c r="T49" s="4">
        <v>6</v>
      </c>
      <c r="U49" s="4">
        <v>6</v>
      </c>
      <c r="V49" s="32">
        <v>6</v>
      </c>
      <c r="W49" s="21"/>
      <c r="X49" s="4">
        <v>6</v>
      </c>
      <c r="Y49" s="4">
        <v>6</v>
      </c>
      <c r="Z49" s="4">
        <v>6</v>
      </c>
      <c r="AA49" s="32">
        <v>7</v>
      </c>
      <c r="AC49" s="4">
        <v>6</v>
      </c>
      <c r="AD49" s="4">
        <v>6</v>
      </c>
      <c r="AE49" s="4">
        <v>6</v>
      </c>
      <c r="AF49" s="32">
        <v>6</v>
      </c>
      <c r="AG49"/>
      <c r="AH49" s="4">
        <v>6</v>
      </c>
      <c r="AI49" s="4">
        <v>6</v>
      </c>
      <c r="AJ49" s="4">
        <v>6</v>
      </c>
      <c r="AK49" s="4">
        <v>6</v>
      </c>
      <c r="AL49"/>
      <c r="AM49" s="4">
        <v>6</v>
      </c>
      <c r="AN49" s="4">
        <v>6</v>
      </c>
      <c r="AO49"/>
      <c r="AP49"/>
      <c r="AQ49"/>
    </row>
    <row r="50" spans="1:43" s="57" customFormat="1" ht="15" customHeight="1" thickBot="1">
      <c r="A50" s="3"/>
      <c r="B50" s="58" t="s">
        <v>38</v>
      </c>
      <c r="C50" s="58"/>
      <c r="D50" s="87">
        <v>7857472</v>
      </c>
      <c r="E50" s="87">
        <v>7198526</v>
      </c>
      <c r="F50" s="87">
        <v>6134797</v>
      </c>
      <c r="G50" s="87">
        <v>6521755</v>
      </c>
      <c r="H50" s="84"/>
      <c r="I50" s="87">
        <v>5540308</v>
      </c>
      <c r="J50" s="87">
        <v>5434732</v>
      </c>
      <c r="K50" s="87">
        <v>5706120</v>
      </c>
      <c r="L50" s="87">
        <v>5954997</v>
      </c>
      <c r="M50" s="84"/>
      <c r="N50" s="87">
        <v>6212980</v>
      </c>
      <c r="O50" s="87">
        <v>5984398</v>
      </c>
      <c r="P50" s="87">
        <v>6405486</v>
      </c>
      <c r="Q50" s="87">
        <v>6022781</v>
      </c>
      <c r="R50" s="84"/>
      <c r="S50" s="87">
        <v>5925132</v>
      </c>
      <c r="T50" s="87">
        <v>6336624</v>
      </c>
      <c r="U50" s="87">
        <v>6850366</v>
      </c>
      <c r="V50" s="87">
        <v>7153586</v>
      </c>
      <c r="W50" s="85"/>
      <c r="X50" s="87">
        <v>7895176</v>
      </c>
      <c r="Y50" s="87">
        <v>8611108</v>
      </c>
      <c r="Z50" s="87">
        <v>7848910</v>
      </c>
      <c r="AA50" s="87">
        <v>8260426</v>
      </c>
      <c r="AB50" s="86"/>
      <c r="AC50" s="87">
        <v>9137905</v>
      </c>
      <c r="AD50" s="87">
        <v>10250232</v>
      </c>
      <c r="AE50" s="87">
        <v>10809326</v>
      </c>
      <c r="AF50" s="87">
        <v>11414739</v>
      </c>
      <c r="AG50"/>
      <c r="AH50" s="87">
        <v>10688468</v>
      </c>
      <c r="AI50" s="87">
        <v>11293518</v>
      </c>
      <c r="AJ50" s="87">
        <v>12220134</v>
      </c>
      <c r="AK50" s="87">
        <v>12057091</v>
      </c>
      <c r="AL50"/>
      <c r="AM50" s="87">
        <v>13512708</v>
      </c>
      <c r="AN50" s="87">
        <v>13480088</v>
      </c>
      <c r="AO50"/>
      <c r="AP50"/>
      <c r="AQ50"/>
    </row>
    <row r="51" spans="1:43" s="14" customFormat="1" ht="15" customHeight="1" thickTop="1">
      <c r="A51" s="9"/>
      <c r="B51" s="60"/>
      <c r="C51" s="11"/>
      <c r="D51" s="33"/>
      <c r="E51" s="33"/>
      <c r="F51" s="33"/>
      <c r="G51" s="33"/>
      <c r="H51" s="34"/>
      <c r="I51" s="33"/>
      <c r="J51" s="33"/>
      <c r="K51" s="33"/>
      <c r="L51" s="33"/>
      <c r="M51" s="34"/>
      <c r="N51" s="33"/>
      <c r="O51" s="33"/>
      <c r="P51" s="33"/>
      <c r="Q51" s="33"/>
      <c r="R51" s="34"/>
      <c r="S51" s="33"/>
      <c r="T51" s="33"/>
      <c r="U51" s="33"/>
      <c r="V51" s="33"/>
      <c r="W51" s="31"/>
      <c r="X51" s="33"/>
      <c r="Y51" s="33"/>
      <c r="Z51" s="33"/>
      <c r="AA51" s="33"/>
      <c r="AC51" s="33"/>
      <c r="AD51" s="33"/>
      <c r="AE51" s="33"/>
      <c r="AF51" s="33"/>
      <c r="AG51"/>
      <c r="AH51" s="33"/>
      <c r="AI51" s="33"/>
      <c r="AJ51" s="33"/>
      <c r="AK51" s="33"/>
      <c r="AL51"/>
      <c r="AM51" s="33"/>
      <c r="AN51" s="33"/>
      <c r="AO51"/>
      <c r="AP51"/>
      <c r="AQ51"/>
    </row>
    <row r="52" spans="1:43" s="57" customFormat="1" ht="15" customHeight="1">
      <c r="A52" s="3"/>
      <c r="B52" s="54" t="s">
        <v>39</v>
      </c>
      <c r="C52" s="55"/>
      <c r="D52" s="56"/>
      <c r="E52" s="56"/>
      <c r="F52" s="56"/>
      <c r="G52" s="56"/>
      <c r="I52" s="56"/>
      <c r="J52" s="56"/>
      <c r="K52" s="56"/>
      <c r="L52" s="56"/>
      <c r="N52" s="56"/>
      <c r="O52" s="56"/>
      <c r="P52" s="56"/>
      <c r="Q52" s="56"/>
      <c r="S52" s="56"/>
      <c r="T52" s="56"/>
      <c r="U52" s="56"/>
      <c r="V52" s="56"/>
      <c r="X52" s="56"/>
      <c r="Y52" s="56"/>
      <c r="Z52" s="56"/>
      <c r="AA52" s="56"/>
      <c r="AC52" s="56"/>
      <c r="AD52" s="56"/>
      <c r="AE52" s="56"/>
      <c r="AF52" s="56"/>
      <c r="AG52"/>
      <c r="AH52" s="56"/>
      <c r="AI52" s="56"/>
      <c r="AJ52" s="56"/>
      <c r="AK52" s="56"/>
      <c r="AL52"/>
      <c r="AM52" s="56"/>
      <c r="AN52" s="56"/>
      <c r="AO52"/>
      <c r="AP52"/>
      <c r="AQ52"/>
    </row>
    <row r="53" spans="1:43" s="14" customFormat="1" ht="15" customHeight="1">
      <c r="A53" s="9"/>
      <c r="B53" s="60" t="s">
        <v>40</v>
      </c>
      <c r="C53" s="22"/>
      <c r="D53" s="4">
        <v>2238</v>
      </c>
      <c r="E53" s="4">
        <v>2268</v>
      </c>
      <c r="F53" s="4">
        <v>2268</v>
      </c>
      <c r="G53" s="15">
        <v>2317</v>
      </c>
      <c r="H53" s="23"/>
      <c r="I53" s="4">
        <v>2317</v>
      </c>
      <c r="J53" s="4">
        <v>2337</v>
      </c>
      <c r="K53" s="4">
        <v>2337</v>
      </c>
      <c r="L53" s="15">
        <v>2337</v>
      </c>
      <c r="M53" s="23"/>
      <c r="N53" s="4">
        <v>2337</v>
      </c>
      <c r="O53" s="4">
        <v>2379</v>
      </c>
      <c r="P53" s="4">
        <v>2794</v>
      </c>
      <c r="Q53" s="15">
        <v>2794</v>
      </c>
      <c r="R53" s="23"/>
      <c r="S53" s="4">
        <v>2794</v>
      </c>
      <c r="T53" s="4">
        <v>2966</v>
      </c>
      <c r="U53" s="4">
        <v>2966</v>
      </c>
      <c r="V53" s="15">
        <v>2966</v>
      </c>
      <c r="W53" s="21"/>
      <c r="X53" s="4">
        <v>2966</v>
      </c>
      <c r="Y53" s="4">
        <v>2966</v>
      </c>
      <c r="Z53" s="4">
        <v>3241</v>
      </c>
      <c r="AA53" s="15">
        <v>3241</v>
      </c>
      <c r="AC53" s="4">
        <v>3241</v>
      </c>
      <c r="AD53" s="4">
        <v>3415</v>
      </c>
      <c r="AE53" s="4">
        <v>3415</v>
      </c>
      <c r="AF53" s="15">
        <v>3415</v>
      </c>
      <c r="AG53"/>
      <c r="AH53" s="4">
        <v>3415</v>
      </c>
      <c r="AI53" s="4">
        <v>3656</v>
      </c>
      <c r="AJ53" s="4">
        <v>3656</v>
      </c>
      <c r="AK53" s="4">
        <v>3656</v>
      </c>
      <c r="AL53"/>
      <c r="AM53" s="4">
        <v>3656</v>
      </c>
      <c r="AN53" s="4">
        <v>3656</v>
      </c>
      <c r="AO53"/>
      <c r="AP53"/>
      <c r="AQ53"/>
    </row>
    <row r="54" spans="1:43" s="19" customFormat="1" ht="15" customHeight="1">
      <c r="B54" s="62" t="s">
        <v>41</v>
      </c>
      <c r="C54" s="35"/>
      <c r="D54" s="16">
        <v>2384839</v>
      </c>
      <c r="E54" s="16">
        <v>2499709</v>
      </c>
      <c r="F54" s="16">
        <v>2499709</v>
      </c>
      <c r="G54" s="16">
        <v>2685093</v>
      </c>
      <c r="H54" s="16"/>
      <c r="I54" s="16">
        <v>2685093</v>
      </c>
      <c r="J54" s="16">
        <v>2742400</v>
      </c>
      <c r="K54" s="16">
        <v>2742400</v>
      </c>
      <c r="L54" s="16">
        <v>2742400</v>
      </c>
      <c r="M54" s="16"/>
      <c r="N54" s="16">
        <v>2742400</v>
      </c>
      <c r="O54" s="16">
        <v>2839504</v>
      </c>
      <c r="P54" s="16">
        <v>3826564</v>
      </c>
      <c r="Q54" s="16">
        <v>3826564</v>
      </c>
      <c r="R54" s="16"/>
      <c r="S54" s="16">
        <v>3826564</v>
      </c>
      <c r="T54" s="16">
        <v>4219094</v>
      </c>
      <c r="U54" s="16">
        <v>4219093</v>
      </c>
      <c r="V54" s="16">
        <v>4219093</v>
      </c>
      <c r="W54" s="20"/>
      <c r="X54" s="16">
        <v>4219093</v>
      </c>
      <c r="Y54" s="16">
        <v>4219093</v>
      </c>
      <c r="Z54" s="16">
        <v>4822899</v>
      </c>
      <c r="AA54" s="16">
        <v>4822898</v>
      </c>
      <c r="AC54" s="16">
        <v>4822898</v>
      </c>
      <c r="AD54" s="16">
        <v>5370329</v>
      </c>
      <c r="AE54" s="16">
        <v>5370329</v>
      </c>
      <c r="AF54" s="16">
        <v>5370329</v>
      </c>
      <c r="AG54"/>
      <c r="AH54" s="16">
        <v>5370329</v>
      </c>
      <c r="AI54" s="16">
        <v>6040229</v>
      </c>
      <c r="AJ54" s="16">
        <v>6040229</v>
      </c>
      <c r="AK54" s="16">
        <v>6040229</v>
      </c>
      <c r="AL54"/>
      <c r="AM54" s="16">
        <v>6040229</v>
      </c>
      <c r="AN54" s="16">
        <v>6040229</v>
      </c>
      <c r="AO54"/>
      <c r="AP54"/>
      <c r="AQ54"/>
    </row>
    <row r="55" spans="1:43" s="19" customFormat="1" ht="15" customHeight="1">
      <c r="B55" s="62" t="s">
        <v>42</v>
      </c>
      <c r="C55" s="35"/>
      <c r="D55" s="16">
        <v>636941</v>
      </c>
      <c r="E55" s="16">
        <v>637054</v>
      </c>
      <c r="F55" s="16">
        <v>621536</v>
      </c>
      <c r="G55" s="16">
        <v>621655</v>
      </c>
      <c r="H55" s="16"/>
      <c r="I55" s="16">
        <v>583204</v>
      </c>
      <c r="J55" s="16">
        <v>583204</v>
      </c>
      <c r="K55" s="16">
        <v>583204</v>
      </c>
      <c r="L55" s="16">
        <v>583204</v>
      </c>
      <c r="M55" s="16"/>
      <c r="N55" s="16">
        <v>680014</v>
      </c>
      <c r="O55" s="16">
        <v>680014</v>
      </c>
      <c r="P55" s="16">
        <v>680014</v>
      </c>
      <c r="Q55" s="16">
        <v>680014</v>
      </c>
      <c r="R55" s="16"/>
      <c r="S55" s="16">
        <v>1824380</v>
      </c>
      <c r="T55" s="16">
        <v>1824380</v>
      </c>
      <c r="U55" s="16">
        <v>1824380</v>
      </c>
      <c r="V55" s="16">
        <v>1824380</v>
      </c>
      <c r="W55" s="20"/>
      <c r="X55" s="16">
        <v>2517226</v>
      </c>
      <c r="Y55" s="16">
        <v>2517226</v>
      </c>
      <c r="Z55" s="16">
        <v>2517245</v>
      </c>
      <c r="AA55" s="16">
        <v>2517226</v>
      </c>
      <c r="AC55" s="16">
        <v>3481242</v>
      </c>
      <c r="AD55" s="16">
        <v>3481242</v>
      </c>
      <c r="AE55" s="16">
        <v>3481242</v>
      </c>
      <c r="AF55" s="16">
        <v>3481242</v>
      </c>
      <c r="AG55"/>
      <c r="AH55" s="16">
        <v>4007089</v>
      </c>
      <c r="AI55" s="16">
        <v>4006969</v>
      </c>
      <c r="AJ55" s="16">
        <v>4007089</v>
      </c>
      <c r="AK55" s="16">
        <v>4007089</v>
      </c>
      <c r="AL55"/>
      <c r="AM55" s="16">
        <v>5214695</v>
      </c>
      <c r="AN55" s="16">
        <v>5214695</v>
      </c>
      <c r="AO55"/>
      <c r="AP55"/>
      <c r="AQ55"/>
    </row>
    <row r="56" spans="1:43" s="19" customFormat="1" ht="15" customHeight="1">
      <c r="B56" s="62" t="s">
        <v>43</v>
      </c>
      <c r="D56" s="16">
        <v>-434787</v>
      </c>
      <c r="E56" s="16">
        <v>-435191</v>
      </c>
      <c r="F56" s="16">
        <v>-435191</v>
      </c>
      <c r="G56" s="16">
        <v>-435191</v>
      </c>
      <c r="H56" s="16"/>
      <c r="I56" s="16">
        <v>-435191</v>
      </c>
      <c r="J56" s="16">
        <v>-435191</v>
      </c>
      <c r="K56" s="16">
        <v>-435191</v>
      </c>
      <c r="L56" s="16">
        <v>-436237</v>
      </c>
      <c r="M56" s="16"/>
      <c r="N56" s="16">
        <v>-436237</v>
      </c>
      <c r="O56" s="16">
        <v>-436237</v>
      </c>
      <c r="P56" s="16">
        <v>-436237</v>
      </c>
      <c r="Q56" s="16">
        <v>-436397</v>
      </c>
      <c r="R56" s="16"/>
      <c r="S56" s="16">
        <v>-436397</v>
      </c>
      <c r="T56" s="16">
        <v>-436581</v>
      </c>
      <c r="U56" s="16">
        <v>-436581</v>
      </c>
      <c r="V56" s="16">
        <v>-447769</v>
      </c>
      <c r="W56" s="20"/>
      <c r="X56" s="16">
        <v>0</v>
      </c>
      <c r="Y56" s="16">
        <v>0</v>
      </c>
      <c r="Z56" s="16">
        <v>0</v>
      </c>
      <c r="AA56" s="16">
        <v>0</v>
      </c>
      <c r="AC56" s="16">
        <v>0</v>
      </c>
      <c r="AD56" s="16">
        <v>0</v>
      </c>
      <c r="AE56" s="16">
        <v>0</v>
      </c>
      <c r="AF56" s="16">
        <v>0</v>
      </c>
      <c r="AG56"/>
      <c r="AH56" s="16">
        <v>0</v>
      </c>
      <c r="AI56" s="16">
        <v>0</v>
      </c>
      <c r="AJ56" s="16">
        <v>0</v>
      </c>
      <c r="AK56" s="16">
        <v>0</v>
      </c>
      <c r="AL56"/>
      <c r="AM56" s="16">
        <v>0</v>
      </c>
      <c r="AN56" s="16">
        <v>0</v>
      </c>
      <c r="AO56"/>
      <c r="AP56"/>
      <c r="AQ56"/>
    </row>
    <row r="57" spans="1:43" s="19" customFormat="1" ht="15" customHeight="1">
      <c r="B57" s="62" t="s">
        <v>44</v>
      </c>
      <c r="D57" s="16">
        <v>-42607</v>
      </c>
      <c r="E57" s="16">
        <v>-42389</v>
      </c>
      <c r="F57" s="16">
        <v>0</v>
      </c>
      <c r="G57" s="16">
        <v>0</v>
      </c>
      <c r="H57" s="16"/>
      <c r="I57" s="16">
        <v>0</v>
      </c>
      <c r="J57" s="16">
        <v>0</v>
      </c>
      <c r="K57" s="16">
        <v>0</v>
      </c>
      <c r="L57" s="16">
        <v>0</v>
      </c>
      <c r="M57" s="16"/>
      <c r="N57" s="16">
        <v>0</v>
      </c>
      <c r="O57" s="16">
        <v>0</v>
      </c>
      <c r="P57" s="16">
        <v>0</v>
      </c>
      <c r="Q57" s="16">
        <v>0</v>
      </c>
      <c r="R57" s="16"/>
      <c r="S57" s="16">
        <v>0</v>
      </c>
      <c r="T57" s="16">
        <v>0</v>
      </c>
      <c r="U57" s="16">
        <v>0</v>
      </c>
      <c r="V57" s="16">
        <v>0</v>
      </c>
      <c r="W57" s="20"/>
      <c r="X57" s="16">
        <v>0</v>
      </c>
      <c r="Y57" s="16">
        <v>0</v>
      </c>
      <c r="Z57" s="16">
        <v>0</v>
      </c>
      <c r="AA57" s="16">
        <v>0</v>
      </c>
      <c r="AC57" s="16">
        <v>0</v>
      </c>
      <c r="AD57" s="16">
        <v>0</v>
      </c>
      <c r="AE57" s="16">
        <v>0</v>
      </c>
      <c r="AF57" s="16">
        <v>0</v>
      </c>
      <c r="AG57"/>
      <c r="AH57" s="16">
        <v>0</v>
      </c>
      <c r="AI57" s="16">
        <v>0</v>
      </c>
      <c r="AJ57" s="16">
        <v>0</v>
      </c>
      <c r="AK57" s="16">
        <v>0</v>
      </c>
      <c r="AL57"/>
      <c r="AM57" s="16">
        <v>0</v>
      </c>
      <c r="AN57" s="16">
        <v>0</v>
      </c>
      <c r="AO57"/>
      <c r="AP57"/>
      <c r="AQ57"/>
    </row>
    <row r="58" spans="1:43" s="19" customFormat="1" ht="15" customHeight="1">
      <c r="B58" s="62" t="s">
        <v>45</v>
      </c>
      <c r="D58" s="16">
        <v>115013</v>
      </c>
      <c r="E58" s="16">
        <v>0</v>
      </c>
      <c r="F58" s="16">
        <v>185551</v>
      </c>
      <c r="G58" s="16">
        <v>0</v>
      </c>
      <c r="H58" s="16"/>
      <c r="I58" s="16">
        <v>91765</v>
      </c>
      <c r="J58" s="16">
        <v>0</v>
      </c>
      <c r="K58" s="16">
        <v>0</v>
      </c>
      <c r="L58" s="16">
        <v>0</v>
      </c>
      <c r="M58" s="16"/>
      <c r="N58" s="16">
        <v>121412</v>
      </c>
      <c r="O58" s="16">
        <v>0</v>
      </c>
      <c r="P58" s="16">
        <v>0</v>
      </c>
      <c r="Q58" s="16">
        <v>0</v>
      </c>
      <c r="R58" s="16"/>
      <c r="S58" s="16">
        <v>463297</v>
      </c>
      <c r="T58" s="16">
        <v>0</v>
      </c>
      <c r="U58" s="16">
        <v>0</v>
      </c>
      <c r="V58" s="16">
        <v>0</v>
      </c>
      <c r="W58" s="20"/>
      <c r="X58" s="16">
        <v>783057</v>
      </c>
      <c r="Y58" s="16">
        <v>614740</v>
      </c>
      <c r="Z58" s="16">
        <v>0</v>
      </c>
      <c r="AA58" s="16">
        <v>0</v>
      </c>
      <c r="AC58" s="16">
        <v>661731</v>
      </c>
      <c r="AD58" s="16">
        <v>0</v>
      </c>
      <c r="AE58" s="16">
        <v>0</v>
      </c>
      <c r="AF58" s="16">
        <v>0</v>
      </c>
      <c r="AG58"/>
      <c r="AH58" s="16">
        <v>771790</v>
      </c>
      <c r="AI58" s="16">
        <v>0</v>
      </c>
      <c r="AJ58" s="16">
        <v>0</v>
      </c>
      <c r="AK58" s="16">
        <v>0</v>
      </c>
      <c r="AL58"/>
      <c r="AM58" s="16">
        <v>0</v>
      </c>
      <c r="AN58" s="16">
        <v>0</v>
      </c>
      <c r="AO58"/>
      <c r="AP58"/>
      <c r="AQ58"/>
    </row>
    <row r="59" spans="1:43" s="19" customFormat="1" ht="15" customHeight="1">
      <c r="B59" s="62" t="s">
        <v>46</v>
      </c>
      <c r="D59" s="16">
        <v>-42116</v>
      </c>
      <c r="E59" s="16">
        <v>-17727</v>
      </c>
      <c r="F59" s="16">
        <v>16722</v>
      </c>
      <c r="G59" s="16">
        <v>-26192</v>
      </c>
      <c r="H59" s="16"/>
      <c r="I59" s="16">
        <v>4726</v>
      </c>
      <c r="J59" s="16">
        <v>112669</v>
      </c>
      <c r="K59" s="16">
        <v>93478</v>
      </c>
      <c r="L59" s="16">
        <v>64954</v>
      </c>
      <c r="M59" s="16"/>
      <c r="N59" s="16">
        <v>92835</v>
      </c>
      <c r="O59" s="16">
        <v>81765</v>
      </c>
      <c r="P59" s="16">
        <v>35125</v>
      </c>
      <c r="Q59" s="16">
        <v>-97867</v>
      </c>
      <c r="R59" s="16"/>
      <c r="S59" s="16">
        <v>58370</v>
      </c>
      <c r="T59" s="16">
        <v>39971</v>
      </c>
      <c r="U59" s="16">
        <v>136601</v>
      </c>
      <c r="V59" s="16">
        <v>136041</v>
      </c>
      <c r="W59" s="20"/>
      <c r="X59" s="16">
        <v>-22790</v>
      </c>
      <c r="Y59" s="16">
        <v>215947</v>
      </c>
      <c r="Z59" s="16">
        <v>343254</v>
      </c>
      <c r="AA59" s="16">
        <v>466538</v>
      </c>
      <c r="AC59" s="16">
        <v>358356</v>
      </c>
      <c r="AD59" s="16">
        <v>275760</v>
      </c>
      <c r="AE59" s="16">
        <v>-14410</v>
      </c>
      <c r="AF59" s="16">
        <v>198142</v>
      </c>
      <c r="AG59"/>
      <c r="AH59" s="16">
        <v>-4279</v>
      </c>
      <c r="AI59" s="16">
        <v>-336754</v>
      </c>
      <c r="AJ59" s="16">
        <v>-397113</v>
      </c>
      <c r="AK59" s="16">
        <v>-291024</v>
      </c>
      <c r="AL59"/>
      <c r="AM59" s="16">
        <v>-303332</v>
      </c>
      <c r="AN59" s="16">
        <v>-183895</v>
      </c>
      <c r="AO59"/>
      <c r="AP59"/>
      <c r="AQ59"/>
    </row>
    <row r="60" spans="1:43" s="19" customFormat="1" ht="15" customHeight="1">
      <c r="B60" s="62" t="s">
        <v>47</v>
      </c>
      <c r="D60" s="16">
        <v>26947</v>
      </c>
      <c r="E60" s="16">
        <v>26947</v>
      </c>
      <c r="F60" s="16">
        <v>0</v>
      </c>
      <c r="G60" s="16">
        <v>0</v>
      </c>
      <c r="H60" s="16"/>
      <c r="I60" s="16">
        <v>0</v>
      </c>
      <c r="J60" s="16">
        <v>0</v>
      </c>
      <c r="K60" s="16">
        <v>0</v>
      </c>
      <c r="L60" s="16">
        <v>0</v>
      </c>
      <c r="M60" s="16"/>
      <c r="N60" s="16">
        <v>0</v>
      </c>
      <c r="O60" s="16">
        <v>-1865</v>
      </c>
      <c r="P60" s="16">
        <v>374836</v>
      </c>
      <c r="Q60" s="16">
        <v>350552</v>
      </c>
      <c r="R60" s="16"/>
      <c r="S60" s="16">
        <v>350552</v>
      </c>
      <c r="T60" s="16">
        <v>350552</v>
      </c>
      <c r="U60" s="16">
        <v>350552</v>
      </c>
      <c r="V60" s="16">
        <v>343408</v>
      </c>
      <c r="W60" s="20"/>
      <c r="X60" s="16">
        <v>-15197</v>
      </c>
      <c r="Y60" s="16">
        <v>-6891</v>
      </c>
      <c r="Z60" s="16">
        <v>-47055</v>
      </c>
      <c r="AA60" s="16">
        <v>-56856</v>
      </c>
      <c r="AC60" s="16">
        <v>-29937</v>
      </c>
      <c r="AD60" s="16">
        <v>-33571</v>
      </c>
      <c r="AE60" s="16">
        <v>-39227</v>
      </c>
      <c r="AF60" s="16">
        <v>-470734</v>
      </c>
      <c r="AG60"/>
      <c r="AH60" s="16">
        <v>-56329</v>
      </c>
      <c r="AI60" s="16">
        <v>-51082</v>
      </c>
      <c r="AJ60" s="16">
        <v>-51497</v>
      </c>
      <c r="AK60" s="16">
        <v>-117915</v>
      </c>
      <c r="AL60"/>
      <c r="AM60" s="16">
        <v>-16672</v>
      </c>
      <c r="AN60" s="16">
        <v>-16672</v>
      </c>
      <c r="AO60"/>
      <c r="AP60"/>
      <c r="AQ60"/>
    </row>
    <row r="61" spans="1:43" s="19" customFormat="1" ht="15" customHeight="1" thickBot="1">
      <c r="B61" s="62" t="s">
        <v>48</v>
      </c>
      <c r="D61" s="16">
        <v>132704</v>
      </c>
      <c r="E61" s="16">
        <v>249421</v>
      </c>
      <c r="F61" s="16">
        <v>87349</v>
      </c>
      <c r="G61" s="16">
        <v>59034</v>
      </c>
      <c r="H61" s="16"/>
      <c r="I61" s="16">
        <v>83944</v>
      </c>
      <c r="J61" s="16">
        <v>136213</v>
      </c>
      <c r="K61" s="16">
        <v>175791</v>
      </c>
      <c r="L61" s="16">
        <v>217958</v>
      </c>
      <c r="M61" s="16"/>
      <c r="N61" s="16">
        <v>139566</v>
      </c>
      <c r="O61" s="16">
        <v>298105</v>
      </c>
      <c r="P61" s="16">
        <v>879510</v>
      </c>
      <c r="Q61" s="16">
        <v>1607663</v>
      </c>
      <c r="R61" s="16"/>
      <c r="S61" s="16">
        <v>432361</v>
      </c>
      <c r="T61" s="16">
        <v>820714</v>
      </c>
      <c r="U61" s="16">
        <v>1188291</v>
      </c>
      <c r="V61" s="16">
        <v>1566307</v>
      </c>
      <c r="W61" s="20"/>
      <c r="X61" s="16">
        <v>474824</v>
      </c>
      <c r="Y61" s="16">
        <v>637880</v>
      </c>
      <c r="Z61" s="16">
        <v>1051940</v>
      </c>
      <c r="AA61" s="16">
        <v>1654971</v>
      </c>
      <c r="AC61" s="16">
        <v>531901</v>
      </c>
      <c r="AD61" s="16">
        <v>1075408</v>
      </c>
      <c r="AE61" s="16">
        <v>1496372</v>
      </c>
      <c r="AF61" s="16">
        <v>1715676</v>
      </c>
      <c r="AG61"/>
      <c r="AH61" s="16">
        <v>657335</v>
      </c>
      <c r="AI61" s="16">
        <v>1310028</v>
      </c>
      <c r="AJ61" s="16">
        <v>1705805</v>
      </c>
      <c r="AK61" s="16">
        <v>1774040</v>
      </c>
      <c r="AL61"/>
      <c r="AM61" s="16">
        <v>611983</v>
      </c>
      <c r="AN61" s="16">
        <v>660790</v>
      </c>
      <c r="AO61"/>
      <c r="AP61"/>
      <c r="AQ61"/>
    </row>
    <row r="62" spans="1:43" s="57" customFormat="1" ht="15" customHeight="1" thickBot="1">
      <c r="A62" s="3"/>
      <c r="B62" s="58" t="s">
        <v>49</v>
      </c>
      <c r="C62" s="58"/>
      <c r="D62" s="87">
        <v>2779172</v>
      </c>
      <c r="E62" s="87">
        <v>2920092</v>
      </c>
      <c r="F62" s="87">
        <v>2977944</v>
      </c>
      <c r="G62" s="87">
        <v>2906716</v>
      </c>
      <c r="H62" s="84"/>
      <c r="I62" s="87">
        <v>3015858</v>
      </c>
      <c r="J62" s="87">
        <v>3141632</v>
      </c>
      <c r="K62" s="87">
        <v>3162019</v>
      </c>
      <c r="L62" s="87">
        <v>3174616</v>
      </c>
      <c r="M62" s="84"/>
      <c r="N62" s="87">
        <v>3342327</v>
      </c>
      <c r="O62" s="87">
        <v>3463665</v>
      </c>
      <c r="P62" s="87">
        <v>5362606</v>
      </c>
      <c r="Q62" s="87">
        <v>5933323</v>
      </c>
      <c r="R62" s="84"/>
      <c r="S62" s="87">
        <v>6521921</v>
      </c>
      <c r="T62" s="87">
        <v>6821096</v>
      </c>
      <c r="U62" s="87">
        <v>7285302</v>
      </c>
      <c r="V62" s="87">
        <v>7644426</v>
      </c>
      <c r="W62" s="85"/>
      <c r="X62" s="87">
        <v>7959179</v>
      </c>
      <c r="Y62" s="87">
        <v>8200961</v>
      </c>
      <c r="Z62" s="87">
        <v>8691524</v>
      </c>
      <c r="AA62" s="87">
        <v>9408018</v>
      </c>
      <c r="AB62" s="86"/>
      <c r="AC62" s="87">
        <v>9829432</v>
      </c>
      <c r="AD62" s="87">
        <v>10172583</v>
      </c>
      <c r="AE62" s="87">
        <v>10297721</v>
      </c>
      <c r="AF62" s="87">
        <v>10298070</v>
      </c>
      <c r="AG62"/>
      <c r="AH62" s="87">
        <v>10749350</v>
      </c>
      <c r="AI62" s="87">
        <v>10973046</v>
      </c>
      <c r="AJ62" s="87">
        <v>11308169</v>
      </c>
      <c r="AK62" s="87">
        <v>11416075</v>
      </c>
      <c r="AL62"/>
      <c r="AM62" s="87">
        <v>11550559</v>
      </c>
      <c r="AN62" s="87">
        <v>11718803</v>
      </c>
      <c r="AO62"/>
      <c r="AP62"/>
      <c r="AQ62"/>
    </row>
    <row r="63" spans="1:43" s="36" customFormat="1" ht="15" customHeight="1" thickTop="1" thickBot="1">
      <c r="B63" s="63"/>
      <c r="C63" s="37"/>
      <c r="D63" s="38"/>
      <c r="E63" s="38"/>
      <c r="F63" s="38"/>
      <c r="G63" s="39"/>
      <c r="H63" s="40"/>
      <c r="I63" s="38"/>
      <c r="J63" s="38"/>
      <c r="K63" s="38"/>
      <c r="L63" s="39"/>
      <c r="M63" s="40"/>
      <c r="N63" s="38"/>
      <c r="O63" s="38"/>
      <c r="P63" s="38"/>
      <c r="Q63" s="39"/>
      <c r="R63" s="38"/>
      <c r="S63" s="38"/>
      <c r="T63" s="38"/>
      <c r="U63" s="38"/>
      <c r="V63" s="39"/>
      <c r="W63" s="41"/>
      <c r="X63" s="38"/>
      <c r="Y63" s="38"/>
      <c r="Z63" s="38"/>
      <c r="AA63" s="39"/>
      <c r="AC63" s="38"/>
      <c r="AD63" s="38"/>
      <c r="AE63" s="38"/>
      <c r="AF63" s="39"/>
      <c r="AG63"/>
      <c r="AH63" s="38"/>
      <c r="AI63" s="38"/>
      <c r="AJ63" s="38"/>
      <c r="AK63" s="38"/>
      <c r="AL63"/>
      <c r="AM63" s="38"/>
      <c r="AN63" s="38"/>
      <c r="AO63"/>
      <c r="AP63"/>
      <c r="AQ63"/>
    </row>
    <row r="64" spans="1:43" s="57" customFormat="1" ht="15" customHeight="1" thickBot="1">
      <c r="A64" s="3"/>
      <c r="B64" s="58" t="s">
        <v>50</v>
      </c>
      <c r="D64" s="87">
        <v>10636644</v>
      </c>
      <c r="E64" s="87">
        <v>10118618</v>
      </c>
      <c r="F64" s="87">
        <v>9112741</v>
      </c>
      <c r="G64" s="87">
        <v>9428471</v>
      </c>
      <c r="H64" s="84"/>
      <c r="I64" s="87">
        <v>8556166</v>
      </c>
      <c r="J64" s="87">
        <v>8576364</v>
      </c>
      <c r="K64" s="87">
        <v>8868139</v>
      </c>
      <c r="L64" s="87">
        <v>9129613</v>
      </c>
      <c r="M64" s="84"/>
      <c r="N64" s="87">
        <v>9555307</v>
      </c>
      <c r="O64" s="87">
        <v>9448063</v>
      </c>
      <c r="P64" s="87">
        <v>11768092</v>
      </c>
      <c r="Q64" s="87">
        <v>11956104</v>
      </c>
      <c r="R64" s="84"/>
      <c r="S64" s="87">
        <v>12447053</v>
      </c>
      <c r="T64" s="87">
        <v>13157720</v>
      </c>
      <c r="U64" s="87">
        <v>14135668</v>
      </c>
      <c r="V64" s="87">
        <v>14798012</v>
      </c>
      <c r="W64" s="85"/>
      <c r="X64" s="87">
        <v>15854355</v>
      </c>
      <c r="Y64" s="87">
        <v>16812069</v>
      </c>
      <c r="Z64" s="87">
        <v>16540434</v>
      </c>
      <c r="AA64" s="87">
        <v>17668444</v>
      </c>
      <c r="AC64" s="87">
        <v>18967337</v>
      </c>
      <c r="AD64" s="87">
        <v>20422815</v>
      </c>
      <c r="AE64" s="87">
        <v>21107047</v>
      </c>
      <c r="AF64" s="87">
        <v>21712809</v>
      </c>
      <c r="AG64"/>
      <c r="AH64" s="87">
        <v>21437818</v>
      </c>
      <c r="AI64" s="87">
        <v>22266564</v>
      </c>
      <c r="AJ64" s="87">
        <v>23528303</v>
      </c>
      <c r="AK64" s="87">
        <v>23473166</v>
      </c>
      <c r="AL64"/>
      <c r="AM64" s="87">
        <v>25063267</v>
      </c>
      <c r="AN64" s="87">
        <v>25198891</v>
      </c>
      <c r="AO64"/>
      <c r="AP64"/>
      <c r="AQ64"/>
    </row>
    <row r="65" spans="2:40" ht="15" customHeight="1" thickTop="1">
      <c r="B65" s="46"/>
      <c r="W65" s="30"/>
    </row>
    <row r="66" spans="2:40" ht="15" customHeight="1">
      <c r="C66" s="42"/>
      <c r="D66" s="12"/>
      <c r="E66" s="12"/>
      <c r="F66" s="12"/>
      <c r="G66" s="12"/>
      <c r="H66" s="11"/>
      <c r="I66" s="12"/>
      <c r="J66" s="12"/>
      <c r="K66" s="12"/>
      <c r="L66" s="12"/>
      <c r="M66" s="11"/>
      <c r="N66" s="12"/>
      <c r="O66" s="12"/>
      <c r="P66" s="12"/>
      <c r="Q66" s="12"/>
      <c r="R66" s="33"/>
      <c r="S66" s="12"/>
      <c r="T66" s="12"/>
      <c r="U66" s="12"/>
      <c r="V66" s="12"/>
      <c r="W66" s="44"/>
      <c r="X66" s="12"/>
      <c r="Y66" s="12"/>
      <c r="Z66" s="12"/>
      <c r="AA66" s="12"/>
      <c r="AC66" s="12"/>
      <c r="AD66" s="12"/>
      <c r="AE66" s="12"/>
      <c r="AF66" s="12"/>
      <c r="AH66" s="12"/>
      <c r="AI66" s="12"/>
      <c r="AK66" s="12"/>
      <c r="AM66" s="12"/>
      <c r="AN66" s="12"/>
    </row>
  </sheetData>
  <mergeCells count="9">
    <mergeCell ref="AM2:AP2"/>
    <mergeCell ref="AH2:AK2"/>
    <mergeCell ref="B2:B4"/>
    <mergeCell ref="D2:G2"/>
    <mergeCell ref="I2:L2"/>
    <mergeCell ref="N2:Q2"/>
    <mergeCell ref="S2:V2"/>
    <mergeCell ref="X2:AA2"/>
    <mergeCell ref="AC2:AF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26" fitToHeight="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0.39997558519241921"/>
    <pageSetUpPr fitToPage="1"/>
  </sheetPr>
  <dimension ref="A1:AY97"/>
  <sheetViews>
    <sheetView showGridLines="0" zoomScaleNormal="100" zoomScaleSheetLayoutView="100" workbookViewId="0">
      <pane xSplit="2" ySplit="4" topLeftCell="C5" activePane="bottomRight" state="frozen"/>
      <selection pane="topRight" activeCell="C1" sqref="C1"/>
      <selection pane="bottomLeft" activeCell="A6" sqref="A6"/>
      <selection pane="bottomRight"/>
    </sheetView>
  </sheetViews>
  <sheetFormatPr baseColWidth="10" defaultColWidth="11.42578125" defaultRowHeight="15" customHeight="1"/>
  <cols>
    <col min="1" max="1" width="1.28515625" style="1" customWidth="1"/>
    <col min="2" max="2" width="77.140625" style="1" customWidth="1"/>
    <col min="3" max="3" width="2" style="1" customWidth="1"/>
    <col min="4" max="8" width="13" style="1" customWidth="1"/>
    <col min="9" max="9" width="2.140625" style="8" customWidth="1"/>
    <col min="10" max="14" width="13" style="1" customWidth="1"/>
    <col min="15" max="15" width="2.140625" style="8" customWidth="1"/>
    <col min="16" max="20" width="13" style="1" customWidth="1"/>
    <col min="21" max="21" width="2.140625" style="1" customWidth="1"/>
    <col min="22" max="26" width="13" style="1" customWidth="1"/>
    <col min="27" max="27" width="2.140625" style="1" customWidth="1"/>
    <col min="28" max="32" width="13" style="1" customWidth="1"/>
    <col min="33" max="33" width="2.140625" style="1" customWidth="1"/>
    <col min="34" max="38" width="13" style="1" customWidth="1"/>
    <col min="39" max="39" width="2.140625" style="1" customWidth="1"/>
    <col min="40" max="44" width="13" style="1" customWidth="1"/>
    <col min="45" max="45" width="2.140625" style="1" customWidth="1"/>
    <col min="46" max="50" width="13" style="1" customWidth="1"/>
    <col min="52" max="16384" width="11.42578125" style="1"/>
  </cols>
  <sheetData>
    <row r="1" spans="1:51" s="3" customFormat="1" ht="15" customHeight="1">
      <c r="A1" s="49"/>
      <c r="B1" s="49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AY1"/>
    </row>
    <row r="2" spans="1:51" s="3" customFormat="1" ht="15" customHeight="1">
      <c r="A2" s="49"/>
      <c r="B2" s="141" t="s">
        <v>143</v>
      </c>
      <c r="C2" s="92"/>
      <c r="D2" s="140">
        <v>2016</v>
      </c>
      <c r="E2" s="140"/>
      <c r="F2" s="140"/>
      <c r="G2" s="140"/>
      <c r="H2" s="140"/>
      <c r="I2" s="93"/>
      <c r="J2" s="140">
        <v>2017</v>
      </c>
      <c r="K2" s="140"/>
      <c r="L2" s="140"/>
      <c r="M2" s="140"/>
      <c r="N2" s="140"/>
      <c r="O2" s="93"/>
      <c r="P2" s="140">
        <v>2018</v>
      </c>
      <c r="Q2" s="140"/>
      <c r="R2" s="140"/>
      <c r="S2" s="140"/>
      <c r="T2" s="140"/>
      <c r="U2" s="93"/>
      <c r="V2" s="140">
        <v>2019</v>
      </c>
      <c r="W2" s="140"/>
      <c r="X2" s="140"/>
      <c r="Y2" s="140"/>
      <c r="Z2" s="140"/>
      <c r="AB2" s="140">
        <v>2020</v>
      </c>
      <c r="AC2" s="140"/>
      <c r="AD2" s="140"/>
      <c r="AE2" s="140"/>
      <c r="AF2" s="140"/>
      <c r="AH2" s="140">
        <v>2021</v>
      </c>
      <c r="AI2" s="140"/>
      <c r="AJ2" s="140"/>
      <c r="AK2" s="140"/>
      <c r="AL2" s="140"/>
      <c r="AN2" s="140">
        <v>2022</v>
      </c>
      <c r="AO2" s="140"/>
      <c r="AP2" s="140"/>
      <c r="AQ2" s="140"/>
      <c r="AR2" s="140"/>
      <c r="AT2" s="140">
        <v>2023</v>
      </c>
      <c r="AU2" s="140"/>
      <c r="AV2" s="140"/>
      <c r="AW2" s="140"/>
      <c r="AX2" s="140"/>
      <c r="AY2"/>
    </row>
    <row r="3" spans="1:51" s="3" customFormat="1" ht="3.75" customHeight="1">
      <c r="A3" s="49"/>
      <c r="B3" s="142"/>
      <c r="C3" s="94"/>
      <c r="D3" s="49"/>
      <c r="E3" s="49"/>
      <c r="F3" s="49"/>
      <c r="G3" s="49"/>
      <c r="H3" s="49"/>
      <c r="I3" s="93"/>
      <c r="J3" s="49"/>
      <c r="K3" s="49"/>
      <c r="L3" s="49"/>
      <c r="M3" s="49"/>
      <c r="N3" s="49"/>
      <c r="O3" s="93"/>
      <c r="P3" s="49"/>
      <c r="Q3" s="49"/>
      <c r="R3" s="49"/>
      <c r="S3" s="49"/>
      <c r="T3" s="49"/>
      <c r="U3" s="93"/>
      <c r="V3" s="49"/>
      <c r="W3" s="49"/>
      <c r="X3" s="49"/>
      <c r="Y3" s="49"/>
      <c r="Z3" s="49"/>
      <c r="AB3" s="49"/>
      <c r="AC3" s="49"/>
      <c r="AD3" s="49"/>
      <c r="AE3" s="49"/>
      <c r="AF3" s="49"/>
      <c r="AH3" s="49"/>
      <c r="AI3" s="49"/>
      <c r="AJ3" s="49"/>
      <c r="AK3" s="49"/>
      <c r="AL3" s="49"/>
      <c r="AN3" s="49"/>
      <c r="AO3" s="49"/>
      <c r="AP3" s="49"/>
      <c r="AQ3" s="49"/>
      <c r="AR3" s="49"/>
      <c r="AT3" s="49"/>
      <c r="AU3" s="49"/>
      <c r="AV3" s="49"/>
      <c r="AW3" s="49"/>
      <c r="AX3" s="49"/>
      <c r="AY3"/>
    </row>
    <row r="4" spans="1:51" s="3" customFormat="1" ht="15" customHeight="1">
      <c r="A4" s="49"/>
      <c r="B4" s="142"/>
      <c r="C4" s="94"/>
      <c r="D4" s="51" t="s">
        <v>134</v>
      </c>
      <c r="E4" s="51" t="s">
        <v>135</v>
      </c>
      <c r="F4" s="51" t="s">
        <v>136</v>
      </c>
      <c r="G4" s="51" t="s">
        <v>137</v>
      </c>
      <c r="H4" s="51" t="s">
        <v>138</v>
      </c>
      <c r="I4" s="93"/>
      <c r="J4" s="51" t="s">
        <v>134</v>
      </c>
      <c r="K4" s="51" t="s">
        <v>135</v>
      </c>
      <c r="L4" s="51" t="s">
        <v>136</v>
      </c>
      <c r="M4" s="51" t="s">
        <v>137</v>
      </c>
      <c r="N4" s="51" t="s">
        <v>138</v>
      </c>
      <c r="O4" s="93"/>
      <c r="P4" s="51" t="s">
        <v>134</v>
      </c>
      <c r="Q4" s="51" t="s">
        <v>135</v>
      </c>
      <c r="R4" s="51" t="s">
        <v>136</v>
      </c>
      <c r="S4" s="51" t="s">
        <v>137</v>
      </c>
      <c r="T4" s="51" t="s">
        <v>138</v>
      </c>
      <c r="U4" s="93"/>
      <c r="V4" s="51" t="s">
        <v>134</v>
      </c>
      <c r="W4" s="51" t="s">
        <v>135</v>
      </c>
      <c r="X4" s="51" t="s">
        <v>136</v>
      </c>
      <c r="Y4" s="51" t="s">
        <v>137</v>
      </c>
      <c r="Z4" s="51" t="s">
        <v>138</v>
      </c>
      <c r="AB4" s="51" t="s">
        <v>134</v>
      </c>
      <c r="AC4" s="51" t="s">
        <v>135</v>
      </c>
      <c r="AD4" s="51" t="s">
        <v>136</v>
      </c>
      <c r="AE4" s="51" t="s">
        <v>137</v>
      </c>
      <c r="AF4" s="51" t="s">
        <v>138</v>
      </c>
      <c r="AH4" s="51" t="s">
        <v>134</v>
      </c>
      <c r="AI4" s="51" t="s">
        <v>135</v>
      </c>
      <c r="AJ4" s="51" t="s">
        <v>136</v>
      </c>
      <c r="AK4" s="51" t="s">
        <v>137</v>
      </c>
      <c r="AL4" s="51" t="s">
        <v>138</v>
      </c>
      <c r="AN4" s="51" t="s">
        <v>134</v>
      </c>
      <c r="AO4" s="51" t="s">
        <v>135</v>
      </c>
      <c r="AP4" s="51" t="s">
        <v>136</v>
      </c>
      <c r="AQ4" s="51" t="s">
        <v>137</v>
      </c>
      <c r="AR4" s="51" t="s">
        <v>138</v>
      </c>
      <c r="AT4" s="51" t="s">
        <v>134</v>
      </c>
      <c r="AU4" s="51" t="s">
        <v>135</v>
      </c>
      <c r="AV4" s="51" t="s">
        <v>136</v>
      </c>
      <c r="AW4" s="51" t="s">
        <v>137</v>
      </c>
      <c r="AX4" s="51" t="s">
        <v>138</v>
      </c>
      <c r="AY4"/>
    </row>
    <row r="5" spans="1:51" customFormat="1" ht="3.75" customHeight="1"/>
    <row r="6" spans="1:51" s="43" customFormat="1" ht="15" customHeight="1">
      <c r="B6" s="128" t="s">
        <v>51</v>
      </c>
      <c r="C6" s="99"/>
      <c r="D6" s="96">
        <v>85408</v>
      </c>
      <c r="E6" s="97">
        <v>88441</v>
      </c>
      <c r="F6" s="97">
        <v>69644</v>
      </c>
      <c r="G6" s="97">
        <v>38831</v>
      </c>
      <c r="H6" s="97">
        <f>+SUM(D6:G6)</f>
        <v>282324</v>
      </c>
      <c r="I6" s="96"/>
      <c r="J6" s="96">
        <v>25774</v>
      </c>
      <c r="K6" s="97">
        <v>58927</v>
      </c>
      <c r="L6" s="97">
        <v>23435</v>
      </c>
      <c r="M6" s="97">
        <v>44555</v>
      </c>
      <c r="N6" s="97">
        <f>+SUM(J6:M6)</f>
        <v>152691</v>
      </c>
      <c r="O6" s="96"/>
      <c r="P6" s="96">
        <v>29463</v>
      </c>
      <c r="Q6" s="97">
        <v>41951</v>
      </c>
      <c r="R6" s="97">
        <v>37379</v>
      </c>
      <c r="S6" s="97">
        <v>59895</v>
      </c>
      <c r="T6" s="97">
        <f>+SUM(P6:S6)</f>
        <v>168688</v>
      </c>
      <c r="U6" s="96"/>
      <c r="V6" s="96">
        <v>44058</v>
      </c>
      <c r="W6" s="97">
        <v>41456</v>
      </c>
      <c r="X6" s="97">
        <v>37843</v>
      </c>
      <c r="Y6" s="97">
        <v>10822</v>
      </c>
      <c r="Z6" s="97">
        <f>+SUM(V6:Y6)</f>
        <v>134179</v>
      </c>
      <c r="AA6" s="98"/>
      <c r="AB6" s="96">
        <v>9295</v>
      </c>
      <c r="AC6" s="97">
        <v>66672</v>
      </c>
      <c r="AD6" s="97">
        <v>48328</v>
      </c>
      <c r="AE6" s="97">
        <v>36146</v>
      </c>
      <c r="AF6" s="97">
        <f>+SUM(AB6:AE6)</f>
        <v>160441</v>
      </c>
      <c r="AG6" s="99"/>
      <c r="AH6" s="96">
        <v>-8015</v>
      </c>
      <c r="AI6" s="97">
        <v>27698</v>
      </c>
      <c r="AJ6" s="97">
        <v>30859</v>
      </c>
      <c r="AK6" s="97">
        <v>12015</v>
      </c>
      <c r="AL6" s="97">
        <f>+SUM(AH6:AK6)</f>
        <v>62557</v>
      </c>
      <c r="AM6" s="99"/>
      <c r="AN6" s="96">
        <v>24611</v>
      </c>
      <c r="AO6" s="96">
        <v>33726</v>
      </c>
      <c r="AP6" s="96">
        <v>48739</v>
      </c>
      <c r="AQ6" s="96">
        <v>79297</v>
      </c>
      <c r="AR6" s="97">
        <f>+SUM(AN6:AQ6)</f>
        <v>186373</v>
      </c>
      <c r="AS6" s="99"/>
      <c r="AT6" s="96">
        <v>185834</v>
      </c>
      <c r="AU6" s="96">
        <v>157738</v>
      </c>
      <c r="AV6" s="96"/>
      <c r="AW6" s="96"/>
      <c r="AX6" s="97">
        <f>+SUM(AT6:AW6)</f>
        <v>343572</v>
      </c>
      <c r="AY6"/>
    </row>
    <row r="7" spans="1:51" s="129" customFormat="1" ht="15" customHeight="1">
      <c r="B7" s="130" t="s">
        <v>52</v>
      </c>
      <c r="C7" s="131"/>
      <c r="D7" s="132">
        <v>52224</v>
      </c>
      <c r="E7" s="132">
        <v>51367</v>
      </c>
      <c r="F7" s="132">
        <v>43791</v>
      </c>
      <c r="G7" s="132">
        <v>24317</v>
      </c>
      <c r="H7" s="132">
        <f t="shared" ref="H7:H54" si="0">+SUM(D7:G7)</f>
        <v>171699</v>
      </c>
      <c r="I7" s="132"/>
      <c r="J7" s="132">
        <v>18909</v>
      </c>
      <c r="K7" s="132">
        <v>27408</v>
      </c>
      <c r="L7" s="132">
        <v>10391</v>
      </c>
      <c r="M7" s="132">
        <v>23039</v>
      </c>
      <c r="N7" s="132">
        <f t="shared" ref="N7:N54" si="1">+SUM(J7:M7)</f>
        <v>79747</v>
      </c>
      <c r="O7" s="132"/>
      <c r="P7" s="132">
        <v>15523</v>
      </c>
      <c r="Q7" s="132">
        <v>31351</v>
      </c>
      <c r="R7" s="132">
        <v>32130</v>
      </c>
      <c r="S7" s="132">
        <v>48352</v>
      </c>
      <c r="T7" s="132">
        <f t="shared" ref="T7:T54" si="2">+SUM(P7:S7)</f>
        <v>127356</v>
      </c>
      <c r="U7" s="132"/>
      <c r="V7" s="132">
        <v>25958</v>
      </c>
      <c r="W7" s="132">
        <v>26683</v>
      </c>
      <c r="X7" s="132">
        <v>24165</v>
      </c>
      <c r="Y7" s="132">
        <v>8682</v>
      </c>
      <c r="Z7" s="132">
        <f t="shared" ref="Z7:Z54" si="3">+SUM(V7:Y7)</f>
        <v>85488</v>
      </c>
      <c r="AA7" s="133"/>
      <c r="AB7" s="132">
        <v>25215</v>
      </c>
      <c r="AC7" s="132">
        <v>26710</v>
      </c>
      <c r="AD7" s="132">
        <v>20210</v>
      </c>
      <c r="AE7" s="132">
        <v>19812</v>
      </c>
      <c r="AF7" s="132">
        <f t="shared" ref="AF7:AF54" si="4">+SUM(AB7:AE7)</f>
        <v>91947</v>
      </c>
      <c r="AG7" s="131"/>
      <c r="AH7" s="132">
        <v>20983</v>
      </c>
      <c r="AI7" s="132">
        <v>24448</v>
      </c>
      <c r="AJ7" s="132">
        <v>25039</v>
      </c>
      <c r="AK7" s="132">
        <v>30254</v>
      </c>
      <c r="AL7" s="132">
        <f t="shared" ref="AL7:AL54" si="5">+SUM(AH7:AK7)</f>
        <v>100724</v>
      </c>
      <c r="AM7" s="131"/>
      <c r="AN7" s="132">
        <v>41579</v>
      </c>
      <c r="AO7" s="132">
        <v>40802</v>
      </c>
      <c r="AP7" s="132">
        <v>44697</v>
      </c>
      <c r="AQ7" s="132">
        <v>56230</v>
      </c>
      <c r="AR7" s="132">
        <f t="shared" ref="AR7:AR54" si="6">+SUM(AN7:AQ7)</f>
        <v>183308</v>
      </c>
      <c r="AS7" s="131"/>
      <c r="AT7" s="132">
        <v>65293</v>
      </c>
      <c r="AU7" s="132">
        <v>66182</v>
      </c>
      <c r="AV7" s="132"/>
      <c r="AW7" s="132"/>
      <c r="AX7" s="132">
        <f t="shared" ref="AX7:AX45" si="7">+SUM(AT7:AW7)</f>
        <v>131475</v>
      </c>
      <c r="AY7"/>
    </row>
    <row r="8" spans="1:51" s="129" customFormat="1" ht="15" customHeight="1">
      <c r="B8" s="130" t="s">
        <v>53</v>
      </c>
      <c r="C8" s="131"/>
      <c r="D8" s="132">
        <v>33184</v>
      </c>
      <c r="E8" s="132">
        <v>37074</v>
      </c>
      <c r="F8" s="132">
        <v>25853</v>
      </c>
      <c r="G8" s="132">
        <v>14514</v>
      </c>
      <c r="H8" s="132">
        <f t="shared" si="0"/>
        <v>110625</v>
      </c>
      <c r="I8" s="132"/>
      <c r="J8" s="132">
        <v>6865</v>
      </c>
      <c r="K8" s="132">
        <v>31519</v>
      </c>
      <c r="L8" s="132">
        <v>13044</v>
      </c>
      <c r="M8" s="132">
        <v>21516</v>
      </c>
      <c r="N8" s="132">
        <f t="shared" si="1"/>
        <v>72944</v>
      </c>
      <c r="O8" s="132"/>
      <c r="P8" s="132">
        <v>13940</v>
      </c>
      <c r="Q8" s="132">
        <v>10600</v>
      </c>
      <c r="R8" s="132">
        <v>5249</v>
      </c>
      <c r="S8" s="132">
        <v>11543</v>
      </c>
      <c r="T8" s="132">
        <f t="shared" si="2"/>
        <v>41332</v>
      </c>
      <c r="U8" s="132"/>
      <c r="V8" s="132">
        <v>18100</v>
      </c>
      <c r="W8" s="132">
        <v>14773</v>
      </c>
      <c r="X8" s="132">
        <v>13678</v>
      </c>
      <c r="Y8" s="132">
        <v>2140</v>
      </c>
      <c r="Z8" s="132">
        <f t="shared" si="3"/>
        <v>48691</v>
      </c>
      <c r="AA8" s="132"/>
      <c r="AB8" s="132">
        <v>-15920</v>
      </c>
      <c r="AC8" s="132">
        <v>39962</v>
      </c>
      <c r="AD8" s="132">
        <v>28118</v>
      </c>
      <c r="AE8" s="132">
        <v>16334</v>
      </c>
      <c r="AF8" s="132">
        <f t="shared" si="4"/>
        <v>68494</v>
      </c>
      <c r="AG8" s="131"/>
      <c r="AH8" s="132">
        <v>-28998</v>
      </c>
      <c r="AI8" s="132">
        <v>3250</v>
      </c>
      <c r="AJ8" s="132">
        <v>5820</v>
      </c>
      <c r="AK8" s="132">
        <v>-18239</v>
      </c>
      <c r="AL8" s="132">
        <f t="shared" si="5"/>
        <v>-38167</v>
      </c>
      <c r="AM8" s="131"/>
      <c r="AN8" s="132">
        <v>-16968</v>
      </c>
      <c r="AO8" s="132">
        <v>-7076</v>
      </c>
      <c r="AP8" s="132">
        <v>4042</v>
      </c>
      <c r="AQ8" s="132">
        <v>23067</v>
      </c>
      <c r="AR8" s="132">
        <f t="shared" si="6"/>
        <v>3065</v>
      </c>
      <c r="AS8" s="131"/>
      <c r="AT8" s="132">
        <v>120541</v>
      </c>
      <c r="AU8" s="132">
        <v>91556</v>
      </c>
      <c r="AV8" s="132"/>
      <c r="AW8" s="132"/>
      <c r="AX8" s="132">
        <f t="shared" si="7"/>
        <v>212097</v>
      </c>
      <c r="AY8"/>
    </row>
    <row r="9" spans="1:51" ht="15" customHeight="1">
      <c r="B9" s="102"/>
      <c r="C9" s="102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1"/>
      <c r="AB9" s="103"/>
      <c r="AC9" s="103"/>
      <c r="AD9" s="103"/>
      <c r="AE9" s="103"/>
      <c r="AF9" s="103"/>
      <c r="AG9" s="102"/>
      <c r="AH9" s="103"/>
      <c r="AI9" s="103"/>
      <c r="AJ9" s="103"/>
      <c r="AK9" s="103"/>
      <c r="AL9" s="103"/>
      <c r="AM9" s="102"/>
      <c r="AN9" s="103"/>
      <c r="AO9" s="132"/>
      <c r="AP9" s="103"/>
      <c r="AQ9" s="103"/>
      <c r="AR9" s="103"/>
      <c r="AS9" s="102"/>
      <c r="AT9" s="103"/>
      <c r="AU9" s="103"/>
      <c r="AV9" s="103"/>
      <c r="AW9" s="103"/>
      <c r="AX9" s="103"/>
    </row>
    <row r="10" spans="1:51" s="2" customFormat="1" ht="15" customHeight="1">
      <c r="B10" s="104" t="s">
        <v>54</v>
      </c>
      <c r="C10" s="104"/>
      <c r="D10" s="96">
        <v>152638</v>
      </c>
      <c r="E10" s="96">
        <v>174067</v>
      </c>
      <c r="F10" s="96">
        <v>145321</v>
      </c>
      <c r="G10" s="96">
        <v>52012</v>
      </c>
      <c r="H10" s="96">
        <f t="shared" si="0"/>
        <v>524038</v>
      </c>
      <c r="I10" s="96"/>
      <c r="J10" s="96">
        <v>166474</v>
      </c>
      <c r="K10" s="96">
        <v>115945</v>
      </c>
      <c r="L10" s="96">
        <v>130177</v>
      </c>
      <c r="M10" s="96">
        <v>33367</v>
      </c>
      <c r="N10" s="96">
        <f t="shared" si="1"/>
        <v>445963</v>
      </c>
      <c r="O10" s="96"/>
      <c r="P10" s="96">
        <v>210900</v>
      </c>
      <c r="Q10" s="96">
        <v>203372</v>
      </c>
      <c r="R10" s="96">
        <v>641599</v>
      </c>
      <c r="S10" s="96">
        <v>783164</v>
      </c>
      <c r="T10" s="96">
        <f t="shared" si="2"/>
        <v>1839035</v>
      </c>
      <c r="U10" s="96"/>
      <c r="V10" s="96">
        <v>482745</v>
      </c>
      <c r="W10" s="96">
        <v>428257</v>
      </c>
      <c r="X10" s="96">
        <v>426894</v>
      </c>
      <c r="Y10" s="96">
        <v>448172</v>
      </c>
      <c r="Z10" s="96">
        <f t="shared" si="3"/>
        <v>1786068</v>
      </c>
      <c r="AA10" s="98"/>
      <c r="AB10" s="96">
        <v>532230</v>
      </c>
      <c r="AC10" s="96">
        <v>217807</v>
      </c>
      <c r="AD10" s="96">
        <v>416038</v>
      </c>
      <c r="AE10" s="96">
        <v>685836</v>
      </c>
      <c r="AF10" s="96">
        <f t="shared" si="4"/>
        <v>1851911</v>
      </c>
      <c r="AG10" s="104"/>
      <c r="AH10" s="96">
        <v>581542</v>
      </c>
      <c r="AI10" s="96">
        <v>620860</v>
      </c>
      <c r="AJ10" s="96">
        <v>502087</v>
      </c>
      <c r="AK10" s="96">
        <v>376973</v>
      </c>
      <c r="AL10" s="96">
        <f t="shared" si="5"/>
        <v>2081462</v>
      </c>
      <c r="AM10" s="104"/>
      <c r="AN10" s="96">
        <v>750733</v>
      </c>
      <c r="AO10" s="96">
        <v>769580</v>
      </c>
      <c r="AP10" s="96">
        <v>556121</v>
      </c>
      <c r="AQ10" s="96">
        <v>441728</v>
      </c>
      <c r="AR10" s="96">
        <f t="shared" si="6"/>
        <v>2518162</v>
      </c>
      <c r="AS10" s="104"/>
      <c r="AT10" s="96">
        <v>846033</v>
      </c>
      <c r="AU10" s="96">
        <v>333294</v>
      </c>
      <c r="AV10" s="96"/>
      <c r="AW10" s="96"/>
      <c r="AX10" s="96">
        <f t="shared" si="7"/>
        <v>1179327</v>
      </c>
      <c r="AY10"/>
    </row>
    <row r="11" spans="1:51" s="129" customFormat="1" ht="15" customHeight="1">
      <c r="B11" s="130" t="s">
        <v>53</v>
      </c>
      <c r="C11" s="131"/>
      <c r="D11" s="132">
        <v>1280</v>
      </c>
      <c r="E11" s="132">
        <v>900</v>
      </c>
      <c r="F11" s="132">
        <v>591</v>
      </c>
      <c r="G11" s="132">
        <v>238</v>
      </c>
      <c r="H11" s="132">
        <f t="shared" si="0"/>
        <v>3009</v>
      </c>
      <c r="I11" s="132"/>
      <c r="J11" s="132">
        <v>143</v>
      </c>
      <c r="K11" s="132">
        <v>156</v>
      </c>
      <c r="L11" s="132">
        <v>113</v>
      </c>
      <c r="M11" s="132">
        <v>123</v>
      </c>
      <c r="N11" s="132">
        <f t="shared" si="1"/>
        <v>535</v>
      </c>
      <c r="O11" s="132"/>
      <c r="P11" s="132">
        <v>128</v>
      </c>
      <c r="Q11" s="132">
        <v>457</v>
      </c>
      <c r="R11" s="132">
        <v>572</v>
      </c>
      <c r="S11" s="132">
        <v>528</v>
      </c>
      <c r="T11" s="132">
        <f t="shared" si="2"/>
        <v>1685</v>
      </c>
      <c r="U11" s="132"/>
      <c r="V11" s="132">
        <v>775</v>
      </c>
      <c r="W11" s="132">
        <v>1757</v>
      </c>
      <c r="X11" s="132">
        <v>2042</v>
      </c>
      <c r="Y11" s="132">
        <v>1507</v>
      </c>
      <c r="Z11" s="132">
        <f t="shared" si="3"/>
        <v>6081</v>
      </c>
      <c r="AA11" s="133"/>
      <c r="AB11" s="132">
        <v>1330</v>
      </c>
      <c r="AC11" s="132">
        <v>3536</v>
      </c>
      <c r="AD11" s="132">
        <v>1752</v>
      </c>
      <c r="AE11" s="132">
        <v>691</v>
      </c>
      <c r="AF11" s="132">
        <f t="shared" si="4"/>
        <v>7309</v>
      </c>
      <c r="AG11" s="131"/>
      <c r="AH11" s="132">
        <v>-894</v>
      </c>
      <c r="AI11" s="132">
        <v>600</v>
      </c>
      <c r="AJ11" s="132">
        <v>453</v>
      </c>
      <c r="AK11" s="132">
        <v>14</v>
      </c>
      <c r="AL11" s="132">
        <f t="shared" si="5"/>
        <v>173</v>
      </c>
      <c r="AM11" s="131"/>
      <c r="AN11" s="132">
        <v>1108</v>
      </c>
      <c r="AO11" s="132">
        <v>1158</v>
      </c>
      <c r="AP11" s="132">
        <v>2024</v>
      </c>
      <c r="AQ11" s="132">
        <v>2373</v>
      </c>
      <c r="AR11" s="132">
        <f t="shared" si="6"/>
        <v>6663</v>
      </c>
      <c r="AS11" s="131"/>
      <c r="AT11" s="132">
        <v>11140</v>
      </c>
      <c r="AU11" s="132">
        <v>2490</v>
      </c>
      <c r="AV11" s="132"/>
      <c r="AW11" s="132"/>
      <c r="AX11" s="132">
        <f t="shared" si="7"/>
        <v>13630</v>
      </c>
      <c r="AY11"/>
    </row>
    <row r="12" spans="1:51" s="129" customFormat="1" ht="15" customHeight="1">
      <c r="B12" s="130" t="s">
        <v>55</v>
      </c>
      <c r="C12" s="131"/>
      <c r="D12" s="132">
        <v>133867</v>
      </c>
      <c r="E12" s="132">
        <v>173164</v>
      </c>
      <c r="F12" s="132">
        <v>144713</v>
      </c>
      <c r="G12" s="132">
        <v>51772</v>
      </c>
      <c r="H12" s="132">
        <f t="shared" si="0"/>
        <v>503516</v>
      </c>
      <c r="I12" s="132"/>
      <c r="J12" s="132">
        <v>123965</v>
      </c>
      <c r="K12" s="132">
        <v>115222</v>
      </c>
      <c r="L12" s="132">
        <v>130061</v>
      </c>
      <c r="M12" s="132">
        <v>33242</v>
      </c>
      <c r="N12" s="132">
        <f t="shared" si="1"/>
        <v>402490</v>
      </c>
      <c r="O12" s="132"/>
      <c r="P12" s="132">
        <v>167332</v>
      </c>
      <c r="Q12" s="132">
        <v>198902</v>
      </c>
      <c r="R12" s="132">
        <v>641025</v>
      </c>
      <c r="S12" s="132">
        <v>774115</v>
      </c>
      <c r="T12" s="132">
        <f t="shared" si="2"/>
        <v>1781374</v>
      </c>
      <c r="U12" s="132"/>
      <c r="V12" s="132">
        <v>410954</v>
      </c>
      <c r="W12" s="132">
        <v>426455</v>
      </c>
      <c r="X12" s="132">
        <v>424850</v>
      </c>
      <c r="Y12" s="132">
        <v>446662</v>
      </c>
      <c r="Z12" s="132">
        <f t="shared" si="3"/>
        <v>1708921</v>
      </c>
      <c r="AA12" s="132"/>
      <c r="AB12" s="132">
        <v>458466</v>
      </c>
      <c r="AC12" s="132">
        <v>208936</v>
      </c>
      <c r="AD12" s="132">
        <v>417411</v>
      </c>
      <c r="AE12" s="132">
        <v>685139</v>
      </c>
      <c r="AF12" s="132">
        <f t="shared" si="4"/>
        <v>1769952</v>
      </c>
      <c r="AG12" s="131"/>
      <c r="AH12" s="132">
        <v>487305</v>
      </c>
      <c r="AI12" s="132">
        <v>620281</v>
      </c>
      <c r="AJ12" s="132">
        <v>456454</v>
      </c>
      <c r="AK12" s="132">
        <v>376959</v>
      </c>
      <c r="AL12" s="132">
        <f t="shared" si="5"/>
        <v>1940999</v>
      </c>
      <c r="AM12" s="131"/>
      <c r="AN12" s="132">
        <v>648395</v>
      </c>
      <c r="AO12" s="132">
        <v>768422</v>
      </c>
      <c r="AP12" s="132">
        <v>554097</v>
      </c>
      <c r="AQ12" s="132">
        <v>439355</v>
      </c>
      <c r="AR12" s="132">
        <f t="shared" si="6"/>
        <v>2410269</v>
      </c>
      <c r="AS12" s="131"/>
      <c r="AT12" s="132">
        <v>719918</v>
      </c>
      <c r="AU12" s="132">
        <v>330794</v>
      </c>
      <c r="AV12" s="132"/>
      <c r="AW12" s="132"/>
      <c r="AX12" s="132">
        <f t="shared" si="7"/>
        <v>1050712</v>
      </c>
      <c r="AY12"/>
    </row>
    <row r="13" spans="1:51" s="129" customFormat="1" ht="15" customHeight="1">
      <c r="B13" s="130" t="s">
        <v>56</v>
      </c>
      <c r="C13" s="131"/>
      <c r="D13" s="132">
        <v>17491</v>
      </c>
      <c r="E13" s="132">
        <v>3</v>
      </c>
      <c r="F13" s="132">
        <v>17</v>
      </c>
      <c r="G13" s="132">
        <v>2</v>
      </c>
      <c r="H13" s="132">
        <f t="shared" si="0"/>
        <v>17513</v>
      </c>
      <c r="I13" s="132"/>
      <c r="J13" s="132">
        <v>42366</v>
      </c>
      <c r="K13" s="132">
        <v>567</v>
      </c>
      <c r="L13" s="132">
        <v>3</v>
      </c>
      <c r="M13" s="132">
        <v>2</v>
      </c>
      <c r="N13" s="132">
        <f t="shared" si="1"/>
        <v>42938</v>
      </c>
      <c r="O13" s="132"/>
      <c r="P13" s="132">
        <v>43440</v>
      </c>
      <c r="Q13" s="132">
        <v>4013</v>
      </c>
      <c r="R13" s="132">
        <v>2</v>
      </c>
      <c r="S13" s="132">
        <v>8521</v>
      </c>
      <c r="T13" s="132">
        <f t="shared" si="2"/>
        <v>55976</v>
      </c>
      <c r="U13" s="132"/>
      <c r="V13" s="132">
        <v>71016</v>
      </c>
      <c r="W13" s="132">
        <v>45</v>
      </c>
      <c r="X13" s="132">
        <v>2</v>
      </c>
      <c r="Y13" s="132">
        <v>3</v>
      </c>
      <c r="Z13" s="132">
        <f t="shared" si="3"/>
        <v>71066</v>
      </c>
      <c r="AA13" s="133"/>
      <c r="AB13" s="132">
        <v>72434</v>
      </c>
      <c r="AC13" s="132">
        <v>5335</v>
      </c>
      <c r="AD13" s="132">
        <v>-3125</v>
      </c>
      <c r="AE13" s="132">
        <v>6</v>
      </c>
      <c r="AF13" s="132">
        <f t="shared" si="4"/>
        <v>74650</v>
      </c>
      <c r="AG13" s="131"/>
      <c r="AH13" s="132">
        <v>95131</v>
      </c>
      <c r="AI13" s="132">
        <v>-21</v>
      </c>
      <c r="AJ13" s="132">
        <v>45180</v>
      </c>
      <c r="AK13" s="132">
        <v>0</v>
      </c>
      <c r="AL13" s="132">
        <f t="shared" si="5"/>
        <v>140290</v>
      </c>
      <c r="AM13" s="131"/>
      <c r="AN13" s="132">
        <v>101230</v>
      </c>
      <c r="AO13" s="132">
        <v>0</v>
      </c>
      <c r="AP13" s="132">
        <v>0</v>
      </c>
      <c r="AQ13" s="132">
        <v>0</v>
      </c>
      <c r="AR13" s="132">
        <f t="shared" si="6"/>
        <v>101230</v>
      </c>
      <c r="AS13" s="131"/>
      <c r="AT13" s="132">
        <v>114975</v>
      </c>
      <c r="AU13" s="132">
        <v>10</v>
      </c>
      <c r="AV13" s="132"/>
      <c r="AW13" s="132"/>
      <c r="AX13" s="132">
        <f t="shared" si="7"/>
        <v>114985</v>
      </c>
      <c r="AY13"/>
    </row>
    <row r="14" spans="1:51" ht="15" customHeight="1">
      <c r="B14" s="102"/>
      <c r="C14" s="102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1"/>
      <c r="AB14" s="103"/>
      <c r="AC14" s="103"/>
      <c r="AD14" s="103"/>
      <c r="AE14" s="103"/>
      <c r="AF14" s="103"/>
      <c r="AG14" s="102"/>
      <c r="AH14" s="103"/>
      <c r="AI14" s="103"/>
      <c r="AJ14" s="103"/>
      <c r="AK14" s="103"/>
      <c r="AL14" s="103"/>
      <c r="AM14" s="102"/>
      <c r="AN14" s="103"/>
      <c r="AO14" s="103"/>
      <c r="AP14" s="103"/>
      <c r="AQ14" s="103"/>
      <c r="AR14" s="103"/>
      <c r="AS14" s="102"/>
      <c r="AT14" s="103"/>
      <c r="AU14" s="103"/>
      <c r="AV14" s="103"/>
      <c r="AW14" s="103"/>
      <c r="AX14" s="103"/>
    </row>
    <row r="15" spans="1:51" s="2" customFormat="1" ht="15" customHeight="1">
      <c r="B15" s="104" t="s">
        <v>57</v>
      </c>
      <c r="C15" s="104"/>
      <c r="D15" s="97">
        <v>26184</v>
      </c>
      <c r="E15" s="97">
        <v>13081</v>
      </c>
      <c r="F15" s="97">
        <v>4818</v>
      </c>
      <c r="G15" s="97">
        <v>2263</v>
      </c>
      <c r="H15" s="97">
        <f t="shared" si="0"/>
        <v>46346</v>
      </c>
      <c r="I15" s="96"/>
      <c r="J15" s="97">
        <v>4048</v>
      </c>
      <c r="K15" s="97">
        <v>3516</v>
      </c>
      <c r="L15" s="97">
        <v>2138</v>
      </c>
      <c r="M15" s="97">
        <v>4462</v>
      </c>
      <c r="N15" s="97">
        <f t="shared" si="1"/>
        <v>14164</v>
      </c>
      <c r="O15" s="96"/>
      <c r="P15" s="97">
        <v>702</v>
      </c>
      <c r="Q15" s="97">
        <v>1733</v>
      </c>
      <c r="R15" s="97">
        <v>915</v>
      </c>
      <c r="S15" s="97">
        <v>14373</v>
      </c>
      <c r="T15" s="97">
        <f t="shared" si="2"/>
        <v>17723</v>
      </c>
      <c r="U15" s="96"/>
      <c r="V15" s="97">
        <v>2800</v>
      </c>
      <c r="W15" s="97">
        <v>17968</v>
      </c>
      <c r="X15" s="97">
        <v>9380</v>
      </c>
      <c r="Y15" s="97">
        <v>496</v>
      </c>
      <c r="Z15" s="97">
        <f t="shared" si="3"/>
        <v>30644</v>
      </c>
      <c r="AA15" s="97"/>
      <c r="AB15" s="97">
        <v>23489</v>
      </c>
      <c r="AC15" s="97">
        <v>17865</v>
      </c>
      <c r="AD15" s="97">
        <v>63094</v>
      </c>
      <c r="AE15" s="97">
        <v>12565</v>
      </c>
      <c r="AF15" s="97">
        <f t="shared" si="4"/>
        <v>117013</v>
      </c>
      <c r="AG15" s="104"/>
      <c r="AH15" s="97">
        <v>7110</v>
      </c>
      <c r="AI15" s="97">
        <v>5162</v>
      </c>
      <c r="AJ15" s="97">
        <v>695</v>
      </c>
      <c r="AK15" s="97">
        <v>853</v>
      </c>
      <c r="AL15" s="97">
        <f t="shared" si="5"/>
        <v>13820</v>
      </c>
      <c r="AM15" s="104"/>
      <c r="AN15" s="97">
        <v>-2771</v>
      </c>
      <c r="AO15" s="97">
        <v>2700</v>
      </c>
      <c r="AP15" s="97">
        <v>7154</v>
      </c>
      <c r="AQ15" s="97">
        <v>-103811</v>
      </c>
      <c r="AR15" s="97">
        <f t="shared" si="6"/>
        <v>-96728</v>
      </c>
      <c r="AS15" s="104"/>
      <c r="AT15" s="97">
        <v>18267</v>
      </c>
      <c r="AU15" s="97">
        <v>17761</v>
      </c>
      <c r="AV15" s="97"/>
      <c r="AW15" s="97"/>
      <c r="AX15" s="97">
        <f t="shared" si="7"/>
        <v>36028</v>
      </c>
      <c r="AY15"/>
    </row>
    <row r="16" spans="1:51" ht="15" customHeight="1">
      <c r="B16" s="102"/>
      <c r="C16" s="102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1"/>
      <c r="AB16" s="103"/>
      <c r="AC16" s="103"/>
      <c r="AD16" s="103"/>
      <c r="AE16" s="103"/>
      <c r="AF16" s="103"/>
      <c r="AG16" s="102"/>
      <c r="AH16" s="103"/>
      <c r="AI16" s="103"/>
      <c r="AJ16" s="103"/>
      <c r="AK16" s="103"/>
      <c r="AL16" s="103"/>
      <c r="AM16" s="102"/>
      <c r="AN16" s="103"/>
      <c r="AO16" s="103"/>
      <c r="AP16" s="103"/>
      <c r="AQ16" s="103"/>
      <c r="AR16" s="103"/>
      <c r="AS16" s="102"/>
      <c r="AT16" s="103"/>
      <c r="AU16" s="103"/>
      <c r="AV16" s="103"/>
      <c r="AW16" s="103"/>
      <c r="AX16" s="103"/>
    </row>
    <row r="17" spans="2:51" s="2" customFormat="1" ht="15" customHeight="1">
      <c r="B17" s="104" t="s">
        <v>58</v>
      </c>
      <c r="C17" s="104"/>
      <c r="D17" s="96">
        <v>24620</v>
      </c>
      <c r="E17" s="96">
        <v>-13432</v>
      </c>
      <c r="F17" s="96">
        <v>487</v>
      </c>
      <c r="G17" s="96">
        <v>1740</v>
      </c>
      <c r="H17" s="96">
        <f t="shared" si="0"/>
        <v>13415</v>
      </c>
      <c r="I17" s="96"/>
      <c r="J17" s="96">
        <v>4220</v>
      </c>
      <c r="K17" s="96">
        <v>-9255</v>
      </c>
      <c r="L17" s="96">
        <v>2804</v>
      </c>
      <c r="M17" s="96">
        <v>-5463</v>
      </c>
      <c r="N17" s="96">
        <f t="shared" si="1"/>
        <v>-7694</v>
      </c>
      <c r="O17" s="96"/>
      <c r="P17" s="96">
        <v>9144</v>
      </c>
      <c r="Q17" s="96">
        <v>-2812</v>
      </c>
      <c r="R17" s="96">
        <v>-1741</v>
      </c>
      <c r="S17" s="96">
        <v>-19610</v>
      </c>
      <c r="T17" s="96">
        <f t="shared" si="2"/>
        <v>-15019</v>
      </c>
      <c r="U17" s="96"/>
      <c r="V17" s="96">
        <v>-3442</v>
      </c>
      <c r="W17" s="96">
        <v>-2295</v>
      </c>
      <c r="X17" s="96">
        <v>-18212</v>
      </c>
      <c r="Y17" s="96">
        <v>28974</v>
      </c>
      <c r="Z17" s="96">
        <f t="shared" si="3"/>
        <v>5025</v>
      </c>
      <c r="AA17" s="98"/>
      <c r="AB17" s="96">
        <v>-74713</v>
      </c>
      <c r="AC17" s="96">
        <v>4848</v>
      </c>
      <c r="AD17" s="96">
        <v>-18136</v>
      </c>
      <c r="AE17" s="96">
        <v>26049</v>
      </c>
      <c r="AF17" s="96">
        <f t="shared" si="4"/>
        <v>-61952</v>
      </c>
      <c r="AG17" s="104"/>
      <c r="AH17" s="96">
        <v>18604</v>
      </c>
      <c r="AI17" s="96">
        <v>8204</v>
      </c>
      <c r="AJ17" s="96">
        <v>-8797</v>
      </c>
      <c r="AK17" s="96">
        <v>1916</v>
      </c>
      <c r="AL17" s="96">
        <f t="shared" si="5"/>
        <v>19927</v>
      </c>
      <c r="AM17" s="104"/>
      <c r="AN17" s="96">
        <v>51240</v>
      </c>
      <c r="AO17" s="96">
        <v>340</v>
      </c>
      <c r="AP17" s="96">
        <v>10709</v>
      </c>
      <c r="AQ17" s="96">
        <v>-11489</v>
      </c>
      <c r="AR17" s="96">
        <f t="shared" si="6"/>
        <v>50800</v>
      </c>
      <c r="AS17" s="104"/>
      <c r="AT17" s="96">
        <v>-35163</v>
      </c>
      <c r="AU17" s="96">
        <v>-36886</v>
      </c>
      <c r="AV17" s="96"/>
      <c r="AW17" s="96"/>
      <c r="AX17" s="96">
        <f t="shared" si="7"/>
        <v>-72049</v>
      </c>
      <c r="AY17"/>
    </row>
    <row r="18" spans="2:51" ht="15" customHeight="1">
      <c r="B18" s="102"/>
      <c r="C18" s="102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1"/>
      <c r="AB18" s="103"/>
      <c r="AC18" s="103"/>
      <c r="AD18" s="103"/>
      <c r="AE18" s="103"/>
      <c r="AF18" s="103"/>
      <c r="AG18" s="102"/>
      <c r="AH18" s="103"/>
      <c r="AI18" s="103"/>
      <c r="AJ18" s="103"/>
      <c r="AK18" s="103"/>
      <c r="AL18" s="103"/>
      <c r="AM18" s="102"/>
      <c r="AN18" s="103"/>
      <c r="AO18" s="103"/>
      <c r="AP18" s="103"/>
      <c r="AQ18" s="103"/>
      <c r="AR18" s="103"/>
      <c r="AS18" s="102"/>
      <c r="AT18" s="103"/>
      <c r="AU18" s="103"/>
      <c r="AV18" s="103"/>
      <c r="AW18" s="103"/>
      <c r="AX18" s="103"/>
    </row>
    <row r="19" spans="2:51" s="2" customFormat="1" ht="15" customHeight="1">
      <c r="B19" s="104" t="s">
        <v>59</v>
      </c>
      <c r="C19" s="104"/>
      <c r="D19" s="96">
        <v>-6292</v>
      </c>
      <c r="E19" s="96">
        <v>-24332</v>
      </c>
      <c r="F19" s="96">
        <v>-9168</v>
      </c>
      <c r="G19" s="96">
        <v>-6882</v>
      </c>
      <c r="H19" s="96">
        <f t="shared" si="0"/>
        <v>-46674</v>
      </c>
      <c r="I19" s="96"/>
      <c r="J19" s="96">
        <v>-6654</v>
      </c>
      <c r="K19" s="96">
        <v>-6589</v>
      </c>
      <c r="L19" s="96">
        <v>-5064</v>
      </c>
      <c r="M19" s="96">
        <v>-8987</v>
      </c>
      <c r="N19" s="96">
        <f t="shared" si="1"/>
        <v>-27294</v>
      </c>
      <c r="O19" s="96"/>
      <c r="P19" s="96">
        <v>-2782</v>
      </c>
      <c r="Q19" s="96">
        <v>-959</v>
      </c>
      <c r="R19" s="96">
        <v>-4321</v>
      </c>
      <c r="S19" s="96">
        <v>-5379</v>
      </c>
      <c r="T19" s="96">
        <f t="shared" si="2"/>
        <v>-13441</v>
      </c>
      <c r="U19" s="96"/>
      <c r="V19" s="96">
        <v>-1536</v>
      </c>
      <c r="W19" s="96">
        <v>-9386</v>
      </c>
      <c r="X19" s="96">
        <v>-6027</v>
      </c>
      <c r="Y19" s="96">
        <v>-48</v>
      </c>
      <c r="Z19" s="96">
        <f t="shared" si="3"/>
        <v>-16997</v>
      </c>
      <c r="AA19" s="98"/>
      <c r="AB19" s="96">
        <v>5478</v>
      </c>
      <c r="AC19" s="96">
        <v>-4764</v>
      </c>
      <c r="AD19" s="96">
        <v>-1119</v>
      </c>
      <c r="AE19" s="96">
        <v>860</v>
      </c>
      <c r="AF19" s="96">
        <f t="shared" si="4"/>
        <v>455</v>
      </c>
      <c r="AG19" s="104"/>
      <c r="AH19" s="96">
        <v>3267</v>
      </c>
      <c r="AI19" s="96">
        <v>1916</v>
      </c>
      <c r="AJ19" s="96">
        <v>-320</v>
      </c>
      <c r="AK19" s="96">
        <v>9224</v>
      </c>
      <c r="AL19" s="96">
        <f t="shared" si="5"/>
        <v>14087</v>
      </c>
      <c r="AM19" s="104"/>
      <c r="AN19" s="96">
        <v>5592</v>
      </c>
      <c r="AO19" s="96">
        <v>3147</v>
      </c>
      <c r="AP19" s="96">
        <v>2316</v>
      </c>
      <c r="AQ19" s="96">
        <v>-12229</v>
      </c>
      <c r="AR19" s="96">
        <f t="shared" si="6"/>
        <v>-1174</v>
      </c>
      <c r="AS19" s="104"/>
      <c r="AT19" s="96">
        <v>-53685</v>
      </c>
      <c r="AU19" s="96">
        <v>-45487</v>
      </c>
      <c r="AV19" s="96"/>
      <c r="AW19" s="96"/>
      <c r="AX19" s="96">
        <f t="shared" si="7"/>
        <v>-99172</v>
      </c>
      <c r="AY19"/>
    </row>
    <row r="20" spans="2:51" s="2" customFormat="1" ht="15" customHeight="1">
      <c r="B20" s="104" t="s">
        <v>60</v>
      </c>
      <c r="C20" s="104"/>
      <c r="D20" s="97">
        <v>-95360</v>
      </c>
      <c r="E20" s="97">
        <v>-92903</v>
      </c>
      <c r="F20" s="97">
        <v>-92211</v>
      </c>
      <c r="G20" s="97">
        <v>-87099</v>
      </c>
      <c r="H20" s="97">
        <f t="shared" si="0"/>
        <v>-367573</v>
      </c>
      <c r="I20" s="105"/>
      <c r="J20" s="97">
        <v>-74230</v>
      </c>
      <c r="K20" s="97">
        <v>-77591</v>
      </c>
      <c r="L20" s="97">
        <v>-55982</v>
      </c>
      <c r="M20" s="97">
        <v>-68801</v>
      </c>
      <c r="N20" s="97">
        <f t="shared" si="1"/>
        <v>-276604</v>
      </c>
      <c r="O20" s="105"/>
      <c r="P20" s="97">
        <v>-73192</v>
      </c>
      <c r="Q20" s="97">
        <v>-70234</v>
      </c>
      <c r="R20" s="97">
        <v>-52443</v>
      </c>
      <c r="S20" s="97">
        <v>-78021</v>
      </c>
      <c r="T20" s="97">
        <f t="shared" si="2"/>
        <v>-273890</v>
      </c>
      <c r="U20" s="105"/>
      <c r="V20" s="97">
        <v>-70371</v>
      </c>
      <c r="W20" s="97">
        <v>-59817</v>
      </c>
      <c r="X20" s="97">
        <v>-52994</v>
      </c>
      <c r="Y20" s="97">
        <v>-57552</v>
      </c>
      <c r="Z20" s="97">
        <f t="shared" si="3"/>
        <v>-240734</v>
      </c>
      <c r="AA20" s="98"/>
      <c r="AB20" s="97">
        <v>-75596</v>
      </c>
      <c r="AC20" s="97">
        <v>-80903</v>
      </c>
      <c r="AD20" s="97">
        <v>-69831</v>
      </c>
      <c r="AE20" s="97">
        <v>-62833</v>
      </c>
      <c r="AF20" s="97">
        <f t="shared" si="4"/>
        <v>-289163</v>
      </c>
      <c r="AG20" s="104"/>
      <c r="AH20" s="97">
        <v>-60696</v>
      </c>
      <c r="AI20" s="97">
        <v>-66731</v>
      </c>
      <c r="AJ20" s="97">
        <v>-76807</v>
      </c>
      <c r="AK20" s="97">
        <v>-93613</v>
      </c>
      <c r="AL20" s="97">
        <f t="shared" si="5"/>
        <v>-297847</v>
      </c>
      <c r="AM20" s="104"/>
      <c r="AN20" s="97">
        <v>-122078</v>
      </c>
      <c r="AO20" s="97">
        <f>+SUM(AO21:AO24)</f>
        <v>-157568</v>
      </c>
      <c r="AP20" s="97">
        <v>-213011</v>
      </c>
      <c r="AQ20" s="97">
        <v>-267661</v>
      </c>
      <c r="AR20" s="97">
        <f t="shared" si="6"/>
        <v>-760318</v>
      </c>
      <c r="AS20" s="104"/>
      <c r="AT20" s="97">
        <v>-306693</v>
      </c>
      <c r="AU20" s="97">
        <v>-350943</v>
      </c>
      <c r="AV20" s="97"/>
      <c r="AW20" s="97"/>
      <c r="AX20" s="97">
        <f t="shared" si="7"/>
        <v>-657636</v>
      </c>
      <c r="AY20"/>
    </row>
    <row r="21" spans="2:51" s="129" customFormat="1" ht="15" customHeight="1">
      <c r="B21" s="130" t="s">
        <v>61</v>
      </c>
      <c r="C21" s="131"/>
      <c r="D21" s="132">
        <v>-61070</v>
      </c>
      <c r="E21" s="132">
        <v>-68877</v>
      </c>
      <c r="F21" s="132">
        <v>-70261</v>
      </c>
      <c r="G21" s="132">
        <v>-71831</v>
      </c>
      <c r="H21" s="132">
        <f t="shared" si="0"/>
        <v>-272039</v>
      </c>
      <c r="I21" s="132"/>
      <c r="J21" s="132">
        <v>-69103</v>
      </c>
      <c r="K21" s="132">
        <v>-62334</v>
      </c>
      <c r="L21" s="132">
        <v>-57362</v>
      </c>
      <c r="M21" s="132">
        <v>-55956</v>
      </c>
      <c r="N21" s="132">
        <f t="shared" si="1"/>
        <v>-244755</v>
      </c>
      <c r="O21" s="132"/>
      <c r="P21" s="132">
        <v>-55749</v>
      </c>
      <c r="Q21" s="132">
        <v>-51616</v>
      </c>
      <c r="R21" s="132">
        <v>-50849</v>
      </c>
      <c r="S21" s="132">
        <v>-46969</v>
      </c>
      <c r="T21" s="132">
        <f t="shared" si="2"/>
        <v>-205183</v>
      </c>
      <c r="U21" s="132"/>
      <c r="V21" s="132">
        <v>-49629</v>
      </c>
      <c r="W21" s="132">
        <v>-55186</v>
      </c>
      <c r="X21" s="132">
        <v>-60954</v>
      </c>
      <c r="Y21" s="132">
        <v>-60588</v>
      </c>
      <c r="Z21" s="132">
        <f t="shared" si="3"/>
        <v>-226357</v>
      </c>
      <c r="AA21" s="132"/>
      <c r="AB21" s="132">
        <v>-62891</v>
      </c>
      <c r="AC21" s="132">
        <v>-69438</v>
      </c>
      <c r="AD21" s="132">
        <v>-59802</v>
      </c>
      <c r="AE21" s="132">
        <v>-53204</v>
      </c>
      <c r="AF21" s="132">
        <f t="shared" si="4"/>
        <v>-245335</v>
      </c>
      <c r="AG21" s="131"/>
      <c r="AH21" s="132">
        <v>-50592</v>
      </c>
      <c r="AI21" s="132">
        <v>-52514</v>
      </c>
      <c r="AJ21" s="132">
        <v>-10624</v>
      </c>
      <c r="AK21" s="132">
        <v>-119025</v>
      </c>
      <c r="AL21" s="132">
        <f t="shared" si="5"/>
        <v>-232755</v>
      </c>
      <c r="AM21" s="131"/>
      <c r="AN21" s="132">
        <v>-85394</v>
      </c>
      <c r="AO21" s="132">
        <v>-117388</v>
      </c>
      <c r="AP21" s="132">
        <v>-58239</v>
      </c>
      <c r="AQ21" s="132">
        <v>-291012</v>
      </c>
      <c r="AR21" s="132">
        <f t="shared" si="6"/>
        <v>-552033</v>
      </c>
      <c r="AS21" s="131"/>
      <c r="AT21" s="132">
        <v>-223798</v>
      </c>
      <c r="AU21" s="132">
        <v>-235899</v>
      </c>
      <c r="AV21" s="132"/>
      <c r="AW21" s="132"/>
      <c r="AX21" s="132">
        <f t="shared" si="7"/>
        <v>-459697</v>
      </c>
      <c r="AY21"/>
    </row>
    <row r="22" spans="2:51" s="129" customFormat="1" ht="15" customHeight="1">
      <c r="B22" s="130" t="s">
        <v>62</v>
      </c>
      <c r="C22" s="131"/>
      <c r="D22" s="132">
        <v>-48414</v>
      </c>
      <c r="E22" s="132">
        <v>-44491</v>
      </c>
      <c r="F22" s="132">
        <v>-39618</v>
      </c>
      <c r="G22" s="132">
        <v>-35889</v>
      </c>
      <c r="H22" s="132">
        <f t="shared" si="0"/>
        <v>-168412</v>
      </c>
      <c r="I22" s="132"/>
      <c r="J22" s="132">
        <v>-23027</v>
      </c>
      <c r="K22" s="132">
        <v>-30073</v>
      </c>
      <c r="L22" s="132">
        <v>-12065</v>
      </c>
      <c r="M22" s="132">
        <v>-26036</v>
      </c>
      <c r="N22" s="132">
        <f t="shared" si="1"/>
        <v>-91201</v>
      </c>
      <c r="O22" s="132"/>
      <c r="P22" s="132">
        <v>-28503</v>
      </c>
      <c r="Q22" s="132">
        <v>-26776</v>
      </c>
      <c r="R22" s="132">
        <v>-9011</v>
      </c>
      <c r="S22" s="132">
        <v>-38774</v>
      </c>
      <c r="T22" s="132">
        <f t="shared" si="2"/>
        <v>-103064</v>
      </c>
      <c r="U22" s="132"/>
      <c r="V22" s="132">
        <v>-29579</v>
      </c>
      <c r="W22" s="132">
        <v>-17255</v>
      </c>
      <c r="X22" s="132">
        <v>-5479</v>
      </c>
      <c r="Y22" s="132">
        <v>-2998</v>
      </c>
      <c r="Z22" s="132">
        <f t="shared" si="3"/>
        <v>-55311</v>
      </c>
      <c r="AA22" s="132"/>
      <c r="AB22" s="132">
        <v>-16422</v>
      </c>
      <c r="AC22" s="132">
        <v>-17219</v>
      </c>
      <c r="AD22" s="132">
        <v>-12037</v>
      </c>
      <c r="AE22" s="132">
        <v>-9063</v>
      </c>
      <c r="AF22" s="132">
        <f t="shared" si="4"/>
        <v>-54741</v>
      </c>
      <c r="AG22" s="131"/>
      <c r="AH22" s="132">
        <v>-8235</v>
      </c>
      <c r="AI22" s="132">
        <v>-12550</v>
      </c>
      <c r="AJ22" s="132">
        <v>-61295</v>
      </c>
      <c r="AK22" s="132">
        <v>32521</v>
      </c>
      <c r="AL22" s="132">
        <f t="shared" si="5"/>
        <v>-49559</v>
      </c>
      <c r="AM22" s="131"/>
      <c r="AN22" s="132">
        <v>-27167</v>
      </c>
      <c r="AO22" s="132">
        <v>-37208</v>
      </c>
      <c r="AP22" s="132">
        <v>-158094</v>
      </c>
      <c r="AQ22" s="132">
        <v>16150</v>
      </c>
      <c r="AR22" s="132">
        <f t="shared" si="6"/>
        <v>-206319</v>
      </c>
      <c r="AS22" s="131"/>
      <c r="AT22" s="132">
        <v>-83313</v>
      </c>
      <c r="AU22" s="132">
        <v>-88773</v>
      </c>
      <c r="AV22" s="132"/>
      <c r="AW22" s="132"/>
      <c r="AX22" s="132">
        <f t="shared" si="7"/>
        <v>-172086</v>
      </c>
      <c r="AY22"/>
    </row>
    <row r="23" spans="2:51" s="129" customFormat="1" ht="15" customHeight="1">
      <c r="B23" s="130" t="s">
        <v>63</v>
      </c>
      <c r="C23" s="131"/>
      <c r="D23" s="132">
        <v>0</v>
      </c>
      <c r="E23" s="132">
        <v>0</v>
      </c>
      <c r="F23" s="132">
        <v>0</v>
      </c>
      <c r="G23" s="132">
        <v>0</v>
      </c>
      <c r="H23" s="132">
        <f t="shared" si="0"/>
        <v>0</v>
      </c>
      <c r="I23" s="132"/>
      <c r="J23" s="132">
        <v>0</v>
      </c>
      <c r="K23" s="132">
        <v>0</v>
      </c>
      <c r="L23" s="132">
        <v>0</v>
      </c>
      <c r="M23" s="132">
        <v>0</v>
      </c>
      <c r="N23" s="132">
        <f t="shared" si="1"/>
        <v>0</v>
      </c>
      <c r="O23" s="132"/>
      <c r="P23" s="132"/>
      <c r="Q23" s="132"/>
      <c r="R23" s="132"/>
      <c r="S23" s="132"/>
      <c r="T23" s="132">
        <f t="shared" si="2"/>
        <v>0</v>
      </c>
      <c r="U23" s="132"/>
      <c r="V23" s="132">
        <v>0</v>
      </c>
      <c r="W23" s="132">
        <v>0</v>
      </c>
      <c r="X23" s="132">
        <v>-3312</v>
      </c>
      <c r="Y23" s="132">
        <v>-8996</v>
      </c>
      <c r="Z23" s="132">
        <f t="shared" si="3"/>
        <v>-12308</v>
      </c>
      <c r="AA23" s="132"/>
      <c r="AB23" s="132">
        <v>-8745</v>
      </c>
      <c r="AC23" s="132">
        <v>-8606</v>
      </c>
      <c r="AD23" s="132">
        <v>-7890</v>
      </c>
      <c r="AE23" s="132">
        <v>-6593</v>
      </c>
      <c r="AF23" s="132">
        <f t="shared" si="4"/>
        <v>-31834</v>
      </c>
      <c r="AG23" s="131"/>
      <c r="AH23" s="132">
        <v>-6214</v>
      </c>
      <c r="AI23" s="132">
        <v>-6333</v>
      </c>
      <c r="AJ23" s="132">
        <v>-7628</v>
      </c>
      <c r="AK23" s="132">
        <v>-17677</v>
      </c>
      <c r="AL23" s="132">
        <f t="shared" si="5"/>
        <v>-37852</v>
      </c>
      <c r="AM23" s="131"/>
      <c r="AN23" s="132">
        <v>-22057</v>
      </c>
      <c r="AO23" s="132">
        <v>-28209</v>
      </c>
      <c r="AP23" s="132">
        <v>-30707</v>
      </c>
      <c r="AQ23" s="132">
        <v>-32742</v>
      </c>
      <c r="AR23" s="132">
        <f t="shared" si="6"/>
        <v>-113715</v>
      </c>
      <c r="AS23" s="131"/>
      <c r="AT23" s="132">
        <v>-35441</v>
      </c>
      <c r="AU23" s="132">
        <v>-36893</v>
      </c>
      <c r="AV23" s="132"/>
      <c r="AW23" s="132"/>
      <c r="AX23" s="132">
        <f t="shared" si="7"/>
        <v>-72334</v>
      </c>
      <c r="AY23"/>
    </row>
    <row r="24" spans="2:51" s="129" customFormat="1" ht="15" customHeight="1">
      <c r="B24" s="130" t="s">
        <v>64</v>
      </c>
      <c r="C24" s="131"/>
      <c r="D24" s="132">
        <v>14124</v>
      </c>
      <c r="E24" s="132">
        <v>20465</v>
      </c>
      <c r="F24" s="132">
        <v>17668</v>
      </c>
      <c r="G24" s="132">
        <v>20621</v>
      </c>
      <c r="H24" s="132">
        <f t="shared" si="0"/>
        <v>72878</v>
      </c>
      <c r="I24" s="132"/>
      <c r="J24" s="132">
        <v>17900</v>
      </c>
      <c r="K24" s="132">
        <v>14816</v>
      </c>
      <c r="L24" s="132">
        <v>13445</v>
      </c>
      <c r="M24" s="132">
        <v>13191</v>
      </c>
      <c r="N24" s="132">
        <f t="shared" si="1"/>
        <v>59352</v>
      </c>
      <c r="O24" s="132"/>
      <c r="P24" s="132">
        <v>11060</v>
      </c>
      <c r="Q24" s="132">
        <v>8158</v>
      </c>
      <c r="R24" s="132">
        <v>7417</v>
      </c>
      <c r="S24" s="132">
        <v>7722</v>
      </c>
      <c r="T24" s="132">
        <f t="shared" si="2"/>
        <v>34357</v>
      </c>
      <c r="U24" s="132"/>
      <c r="V24" s="132">
        <v>8837</v>
      </c>
      <c r="W24" s="132">
        <v>12624</v>
      </c>
      <c r="X24" s="132">
        <v>16751</v>
      </c>
      <c r="Y24" s="132">
        <v>15030</v>
      </c>
      <c r="Z24" s="132">
        <f t="shared" si="3"/>
        <v>53242</v>
      </c>
      <c r="AA24" s="132"/>
      <c r="AB24" s="132">
        <v>12462</v>
      </c>
      <c r="AC24" s="132">
        <v>14360</v>
      </c>
      <c r="AD24" s="132">
        <v>2008</v>
      </c>
      <c r="AE24" s="132">
        <v>6027</v>
      </c>
      <c r="AF24" s="132">
        <f t="shared" si="4"/>
        <v>34857</v>
      </c>
      <c r="AG24" s="131"/>
      <c r="AH24" s="132">
        <v>4345</v>
      </c>
      <c r="AI24" s="132">
        <v>4666</v>
      </c>
      <c r="AJ24" s="132">
        <v>2740</v>
      </c>
      <c r="AK24" s="132">
        <v>10568</v>
      </c>
      <c r="AL24" s="132">
        <f t="shared" si="5"/>
        <v>22319</v>
      </c>
      <c r="AM24" s="131"/>
      <c r="AN24" s="132">
        <v>12540</v>
      </c>
      <c r="AO24" s="132">
        <v>25237</v>
      </c>
      <c r="AP24" s="132">
        <v>34029</v>
      </c>
      <c r="AQ24" s="132">
        <v>39943</v>
      </c>
      <c r="AR24" s="132">
        <f t="shared" si="6"/>
        <v>111749</v>
      </c>
      <c r="AS24" s="131"/>
      <c r="AT24" s="132">
        <v>35859</v>
      </c>
      <c r="AU24" s="132">
        <v>10622</v>
      </c>
      <c r="AV24" s="132"/>
      <c r="AW24" s="132"/>
      <c r="AX24" s="132">
        <f t="shared" si="7"/>
        <v>46481</v>
      </c>
      <c r="AY24"/>
    </row>
    <row r="25" spans="2:51" ht="15" customHeight="1">
      <c r="B25" s="102"/>
      <c r="C25" s="102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1"/>
      <c r="AB25" s="103"/>
      <c r="AC25" s="103"/>
      <c r="AD25" s="103"/>
      <c r="AE25" s="103"/>
      <c r="AF25" s="103"/>
      <c r="AG25" s="102"/>
      <c r="AH25" s="103"/>
      <c r="AI25" s="103"/>
      <c r="AJ25" s="103"/>
      <c r="AK25" s="103"/>
      <c r="AL25" s="103"/>
      <c r="AM25" s="102"/>
      <c r="AN25" s="103"/>
      <c r="AO25" s="103"/>
      <c r="AP25" s="103"/>
      <c r="AQ25" s="103"/>
      <c r="AR25" s="103"/>
      <c r="AS25" s="102"/>
      <c r="AT25" s="103"/>
      <c r="AU25" s="103"/>
      <c r="AV25" s="103"/>
      <c r="AW25" s="103"/>
      <c r="AX25" s="103"/>
    </row>
    <row r="26" spans="2:51" s="2" customFormat="1" ht="15" customHeight="1">
      <c r="B26" s="104" t="s">
        <v>65</v>
      </c>
      <c r="C26" s="104"/>
      <c r="D26" s="97">
        <v>-29010</v>
      </c>
      <c r="E26" s="97">
        <v>-6500</v>
      </c>
      <c r="F26" s="97">
        <v>-9173</v>
      </c>
      <c r="G26" s="97">
        <v>354</v>
      </c>
      <c r="H26" s="97">
        <f t="shared" si="0"/>
        <v>-44329</v>
      </c>
      <c r="I26" s="96"/>
      <c r="J26" s="97">
        <v>-1743</v>
      </c>
      <c r="K26" s="97">
        <v>9232</v>
      </c>
      <c r="L26" s="97">
        <v>-7554</v>
      </c>
      <c r="M26" s="97">
        <v>2399</v>
      </c>
      <c r="N26" s="97">
        <f t="shared" si="1"/>
        <v>2334</v>
      </c>
      <c r="O26" s="96"/>
      <c r="P26" s="97">
        <v>1869</v>
      </c>
      <c r="Q26" s="97">
        <v>10752</v>
      </c>
      <c r="R26" s="97">
        <v>-13572</v>
      </c>
      <c r="S26" s="97">
        <v>21338</v>
      </c>
      <c r="T26" s="97">
        <f t="shared" si="2"/>
        <v>20387</v>
      </c>
      <c r="U26" s="96"/>
      <c r="V26" s="97">
        <v>7453</v>
      </c>
      <c r="W26" s="97">
        <v>942</v>
      </c>
      <c r="X26" s="97">
        <v>2669</v>
      </c>
      <c r="Y26" s="97">
        <v>-22958</v>
      </c>
      <c r="Z26" s="97">
        <f t="shared" si="3"/>
        <v>-11894</v>
      </c>
      <c r="AA26" s="97"/>
      <c r="AB26" s="97">
        <v>84577</v>
      </c>
      <c r="AC26" s="97">
        <v>-28827</v>
      </c>
      <c r="AD26" s="97">
        <v>8779</v>
      </c>
      <c r="AE26" s="97">
        <v>-35845</v>
      </c>
      <c r="AF26" s="97">
        <f t="shared" si="4"/>
        <v>28684</v>
      </c>
      <c r="AG26" s="104"/>
      <c r="AH26" s="97">
        <v>20818</v>
      </c>
      <c r="AI26" s="97">
        <v>6564</v>
      </c>
      <c r="AJ26" s="97">
        <v>4007</v>
      </c>
      <c r="AK26" s="97">
        <v>11813</v>
      </c>
      <c r="AL26" s="97">
        <f t="shared" si="5"/>
        <v>43202</v>
      </c>
      <c r="AM26" s="104"/>
      <c r="AN26" s="97">
        <v>-16314</v>
      </c>
      <c r="AO26" s="97">
        <v>34272</v>
      </c>
      <c r="AP26" s="97">
        <v>23262</v>
      </c>
      <c r="AQ26" s="97">
        <v>15222</v>
      </c>
      <c r="AR26" s="97">
        <f t="shared" si="6"/>
        <v>56442</v>
      </c>
      <c r="AS26" s="104"/>
      <c r="AT26" s="97">
        <v>8031</v>
      </c>
      <c r="AU26" s="97">
        <v>26183</v>
      </c>
      <c r="AV26" s="97"/>
      <c r="AW26" s="97"/>
      <c r="AX26" s="97">
        <f t="shared" si="7"/>
        <v>34214</v>
      </c>
      <c r="AY26"/>
    </row>
    <row r="27" spans="2:51" s="2" customFormat="1" ht="15" customHeight="1">
      <c r="B27" s="104" t="s">
        <v>66</v>
      </c>
      <c r="C27" s="104"/>
      <c r="D27" s="97">
        <v>1163</v>
      </c>
      <c r="E27" s="97">
        <v>7139</v>
      </c>
      <c r="F27" s="97">
        <v>-385</v>
      </c>
      <c r="G27" s="97">
        <v>-558</v>
      </c>
      <c r="H27" s="97">
        <f t="shared" si="0"/>
        <v>7359</v>
      </c>
      <c r="I27" s="96"/>
      <c r="J27" s="97">
        <v>938</v>
      </c>
      <c r="K27" s="97">
        <v>-2898</v>
      </c>
      <c r="L27" s="97">
        <v>-2187</v>
      </c>
      <c r="M27" s="97">
        <v>9317</v>
      </c>
      <c r="N27" s="97">
        <f t="shared" si="1"/>
        <v>5170</v>
      </c>
      <c r="O27" s="96"/>
      <c r="P27" s="97">
        <v>-1352</v>
      </c>
      <c r="Q27" s="97">
        <v>4706</v>
      </c>
      <c r="R27" s="97">
        <v>87</v>
      </c>
      <c r="S27" s="97">
        <v>-5372</v>
      </c>
      <c r="T27" s="97">
        <f t="shared" si="2"/>
        <v>-1931</v>
      </c>
      <c r="U27" s="96"/>
      <c r="V27" s="97">
        <v>-2800</v>
      </c>
      <c r="W27" s="97">
        <v>-2786</v>
      </c>
      <c r="X27" s="97">
        <v>-4329</v>
      </c>
      <c r="Y27" s="97">
        <v>734</v>
      </c>
      <c r="Z27" s="97">
        <f t="shared" si="3"/>
        <v>-9181</v>
      </c>
      <c r="AA27" s="97"/>
      <c r="AB27" s="97">
        <v>-3314</v>
      </c>
      <c r="AC27" s="97">
        <v>-3485</v>
      </c>
      <c r="AD27" s="97">
        <v>-3151</v>
      </c>
      <c r="AE27" s="97">
        <v>-3276</v>
      </c>
      <c r="AF27" s="97">
        <f t="shared" si="4"/>
        <v>-13226</v>
      </c>
      <c r="AG27" s="104"/>
      <c r="AH27" s="97">
        <v>-3908</v>
      </c>
      <c r="AI27" s="97">
        <v>-4625</v>
      </c>
      <c r="AJ27" s="97">
        <v>-2594</v>
      </c>
      <c r="AK27" s="97">
        <v>-2835</v>
      </c>
      <c r="AL27" s="97">
        <f t="shared" si="5"/>
        <v>-13962</v>
      </c>
      <c r="AM27" s="104"/>
      <c r="AN27" s="97">
        <v>-3409</v>
      </c>
      <c r="AO27" s="97">
        <v>1938</v>
      </c>
      <c r="AP27" s="97">
        <v>204</v>
      </c>
      <c r="AQ27" s="97">
        <v>-8311</v>
      </c>
      <c r="AR27" s="97">
        <f t="shared" si="6"/>
        <v>-9578</v>
      </c>
      <c r="AS27" s="104"/>
      <c r="AT27" s="97">
        <v>-2507</v>
      </c>
      <c r="AU27" s="97">
        <v>-8103</v>
      </c>
      <c r="AV27" s="97"/>
      <c r="AW27" s="97"/>
      <c r="AX27" s="97">
        <f t="shared" si="7"/>
        <v>-10610</v>
      </c>
      <c r="AY27"/>
    </row>
    <row r="28" spans="2:51" s="2" customFormat="1" ht="15" customHeight="1">
      <c r="B28" s="104" t="s">
        <v>67</v>
      </c>
      <c r="C28" s="104"/>
      <c r="D28" s="97">
        <v>1</v>
      </c>
      <c r="E28" s="97">
        <v>29</v>
      </c>
      <c r="F28" s="97">
        <v>3493</v>
      </c>
      <c r="G28" s="107">
        <v>-1</v>
      </c>
      <c r="H28" s="107">
        <f t="shared" si="0"/>
        <v>3522</v>
      </c>
      <c r="I28" s="105"/>
      <c r="J28" s="97">
        <v>0</v>
      </c>
      <c r="K28" s="97">
        <v>0</v>
      </c>
      <c r="L28" s="97">
        <v>-12</v>
      </c>
      <c r="M28" s="107">
        <v>72</v>
      </c>
      <c r="N28" s="107">
        <f t="shared" si="1"/>
        <v>60</v>
      </c>
      <c r="O28" s="105"/>
      <c r="P28" s="97">
        <v>0</v>
      </c>
      <c r="Q28" s="97">
        <v>9</v>
      </c>
      <c r="R28" s="97">
        <v>0</v>
      </c>
      <c r="S28" s="107">
        <v>1</v>
      </c>
      <c r="T28" s="107">
        <f t="shared" si="2"/>
        <v>10</v>
      </c>
      <c r="U28" s="105"/>
      <c r="V28" s="97">
        <v>7</v>
      </c>
      <c r="W28" s="97">
        <v>0</v>
      </c>
      <c r="X28" s="97">
        <v>0</v>
      </c>
      <c r="Y28" s="107">
        <v>26</v>
      </c>
      <c r="Z28" s="107">
        <f t="shared" si="3"/>
        <v>33</v>
      </c>
      <c r="AA28" s="108"/>
      <c r="AB28" s="97">
        <v>0</v>
      </c>
      <c r="AC28" s="97">
        <v>0</v>
      </c>
      <c r="AD28" s="97">
        <v>0</v>
      </c>
      <c r="AE28" s="107">
        <v>35</v>
      </c>
      <c r="AF28" s="107">
        <f t="shared" si="4"/>
        <v>35</v>
      </c>
      <c r="AG28" s="104"/>
      <c r="AH28" s="97">
        <v>0</v>
      </c>
      <c r="AI28" s="97">
        <v>18</v>
      </c>
      <c r="AJ28" s="97">
        <v>-3</v>
      </c>
      <c r="AK28" s="107">
        <v>-1</v>
      </c>
      <c r="AL28" s="107">
        <f t="shared" si="5"/>
        <v>14</v>
      </c>
      <c r="AM28" s="104"/>
      <c r="AN28" s="97">
        <v>0</v>
      </c>
      <c r="AO28" s="97">
        <v>0</v>
      </c>
      <c r="AP28" s="97">
        <v>13</v>
      </c>
      <c r="AQ28" s="97">
        <v>7</v>
      </c>
      <c r="AR28" s="107">
        <f t="shared" si="6"/>
        <v>20</v>
      </c>
      <c r="AS28" s="104"/>
      <c r="AT28" s="97">
        <v>0</v>
      </c>
      <c r="AU28" s="97">
        <v>0</v>
      </c>
      <c r="AV28" s="97"/>
      <c r="AW28" s="97"/>
      <c r="AX28" s="107">
        <f t="shared" si="7"/>
        <v>0</v>
      </c>
      <c r="AY28"/>
    </row>
    <row r="29" spans="2:51" s="2" customFormat="1" ht="15" customHeight="1">
      <c r="B29" s="104" t="s">
        <v>34</v>
      </c>
      <c r="C29" s="104"/>
      <c r="D29" s="97">
        <v>-10333</v>
      </c>
      <c r="E29" s="97">
        <v>-10185</v>
      </c>
      <c r="F29" s="97">
        <v>-8762</v>
      </c>
      <c r="G29" s="97">
        <v>-11015</v>
      </c>
      <c r="H29" s="97">
        <f t="shared" si="0"/>
        <v>-40295</v>
      </c>
      <c r="I29" s="96"/>
      <c r="J29" s="97">
        <v>-10683</v>
      </c>
      <c r="K29" s="97">
        <v>-10978</v>
      </c>
      <c r="L29" s="97">
        <v>-9873</v>
      </c>
      <c r="M29" s="97">
        <v>-11592</v>
      </c>
      <c r="N29" s="97">
        <f t="shared" si="1"/>
        <v>-43126</v>
      </c>
      <c r="O29" s="96"/>
      <c r="P29" s="97">
        <v>-11174</v>
      </c>
      <c r="Q29" s="97">
        <v>-11651</v>
      </c>
      <c r="R29" s="97">
        <v>-11223</v>
      </c>
      <c r="S29" s="97">
        <v>-11408</v>
      </c>
      <c r="T29" s="97">
        <f t="shared" si="2"/>
        <v>-45456</v>
      </c>
      <c r="U29" s="96"/>
      <c r="V29" s="97">
        <v>-12744</v>
      </c>
      <c r="W29" s="97">
        <v>-12219</v>
      </c>
      <c r="X29" s="97">
        <v>-12215</v>
      </c>
      <c r="Y29" s="97">
        <v>-13552</v>
      </c>
      <c r="Z29" s="97">
        <f t="shared" si="3"/>
        <v>-50730</v>
      </c>
      <c r="AA29" s="106"/>
      <c r="AB29" s="97">
        <v>-13633</v>
      </c>
      <c r="AC29" s="97">
        <v>-12733</v>
      </c>
      <c r="AD29" s="97">
        <v>-13100</v>
      </c>
      <c r="AE29" s="97">
        <v>-13674</v>
      </c>
      <c r="AF29" s="97">
        <f t="shared" si="4"/>
        <v>-53140</v>
      </c>
      <c r="AG29" s="104"/>
      <c r="AH29" s="97">
        <v>-14249</v>
      </c>
      <c r="AI29" s="97">
        <v>-13703</v>
      </c>
      <c r="AJ29" s="97">
        <v>-14877</v>
      </c>
      <c r="AK29" s="97">
        <v>-19609</v>
      </c>
      <c r="AL29" s="97">
        <f t="shared" si="5"/>
        <v>-62438</v>
      </c>
      <c r="AM29" s="104"/>
      <c r="AN29" s="97">
        <v>-16024</v>
      </c>
      <c r="AO29" s="97">
        <v>-16554</v>
      </c>
      <c r="AP29" s="97">
        <v>-20223</v>
      </c>
      <c r="AQ29" s="97">
        <v>-14597</v>
      </c>
      <c r="AR29" s="97">
        <f t="shared" si="6"/>
        <v>-67398</v>
      </c>
      <c r="AS29" s="104"/>
      <c r="AT29" s="97">
        <v>-19104</v>
      </c>
      <c r="AU29" s="97">
        <v>-20015</v>
      </c>
      <c r="AV29" s="97"/>
      <c r="AW29" s="97"/>
      <c r="AX29" s="97">
        <f t="shared" si="7"/>
        <v>-39119</v>
      </c>
      <c r="AY29"/>
    </row>
    <row r="30" spans="2:51" s="2" customFormat="1" ht="15" customHeight="1">
      <c r="B30" s="104" t="s">
        <v>68</v>
      </c>
      <c r="C30" s="104"/>
      <c r="D30" s="97">
        <v>42</v>
      </c>
      <c r="E30" s="97">
        <v>-53</v>
      </c>
      <c r="F30" s="97">
        <v>-30</v>
      </c>
      <c r="G30" s="97">
        <v>-55</v>
      </c>
      <c r="H30" s="97">
        <f t="shared" si="0"/>
        <v>-96</v>
      </c>
      <c r="I30" s="96"/>
      <c r="J30" s="97">
        <v>-67</v>
      </c>
      <c r="K30" s="97">
        <v>-49</v>
      </c>
      <c r="L30" s="97">
        <v>-32</v>
      </c>
      <c r="M30" s="97">
        <v>-158</v>
      </c>
      <c r="N30" s="97">
        <f t="shared" si="1"/>
        <v>-306</v>
      </c>
      <c r="O30" s="96"/>
      <c r="P30" s="97">
        <v>164</v>
      </c>
      <c r="Q30" s="97">
        <v>-15</v>
      </c>
      <c r="R30" s="97">
        <v>4</v>
      </c>
      <c r="S30" s="97">
        <v>-24</v>
      </c>
      <c r="T30" s="97">
        <f t="shared" si="2"/>
        <v>129</v>
      </c>
      <c r="U30" s="96"/>
      <c r="V30" s="97">
        <v>147</v>
      </c>
      <c r="W30" s="97">
        <v>69</v>
      </c>
      <c r="X30" s="97">
        <v>56</v>
      </c>
      <c r="Y30" s="97">
        <v>13</v>
      </c>
      <c r="Z30" s="97">
        <f t="shared" si="3"/>
        <v>285</v>
      </c>
      <c r="AA30" s="106"/>
      <c r="AB30" s="97">
        <v>81</v>
      </c>
      <c r="AC30" s="97">
        <v>74</v>
      </c>
      <c r="AD30" s="97">
        <v>54</v>
      </c>
      <c r="AE30" s="97">
        <v>-96</v>
      </c>
      <c r="AF30" s="97">
        <f t="shared" si="4"/>
        <v>113</v>
      </c>
      <c r="AG30" s="104"/>
      <c r="AH30" s="97">
        <v>-345</v>
      </c>
      <c r="AI30" s="97">
        <v>154</v>
      </c>
      <c r="AJ30" s="97">
        <v>173</v>
      </c>
      <c r="AK30" s="97">
        <v>-339</v>
      </c>
      <c r="AL30" s="97">
        <f t="shared" si="5"/>
        <v>-357</v>
      </c>
      <c r="AM30" s="104"/>
      <c r="AN30" s="97">
        <v>-134</v>
      </c>
      <c r="AO30" s="97">
        <v>147</v>
      </c>
      <c r="AP30" s="97">
        <v>206</v>
      </c>
      <c r="AQ30" s="97">
        <v>-534</v>
      </c>
      <c r="AR30" s="97">
        <f t="shared" si="6"/>
        <v>-315</v>
      </c>
      <c r="AS30" s="104"/>
      <c r="AT30" s="97">
        <v>359</v>
      </c>
      <c r="AU30" s="97">
        <v>226</v>
      </c>
      <c r="AV30" s="97"/>
      <c r="AW30" s="97"/>
      <c r="AX30" s="97">
        <f t="shared" si="7"/>
        <v>585</v>
      </c>
      <c r="AY30"/>
    </row>
    <row r="31" spans="2:51" s="2" customFormat="1" ht="15" customHeight="1">
      <c r="B31" s="104" t="s">
        <v>69</v>
      </c>
      <c r="C31" s="104"/>
      <c r="D31" s="97">
        <v>-358</v>
      </c>
      <c r="E31" s="97">
        <v>-329</v>
      </c>
      <c r="F31" s="97">
        <v>-331</v>
      </c>
      <c r="G31" s="97">
        <v>-356</v>
      </c>
      <c r="H31" s="97">
        <f t="shared" si="0"/>
        <v>-1374</v>
      </c>
      <c r="I31" s="96"/>
      <c r="J31" s="97">
        <v>-337</v>
      </c>
      <c r="K31" s="97">
        <v>-329</v>
      </c>
      <c r="L31" s="97">
        <v>-473</v>
      </c>
      <c r="M31" s="97">
        <v>-479</v>
      </c>
      <c r="N31" s="97">
        <f t="shared" si="1"/>
        <v>-1618</v>
      </c>
      <c r="O31" s="96"/>
      <c r="P31" s="97">
        <v>-647</v>
      </c>
      <c r="Q31" s="97">
        <v>-618</v>
      </c>
      <c r="R31" s="97">
        <v>-521</v>
      </c>
      <c r="S31" s="97">
        <v>-422</v>
      </c>
      <c r="T31" s="97">
        <f t="shared" si="2"/>
        <v>-2208</v>
      </c>
      <c r="U31" s="96"/>
      <c r="V31" s="97">
        <v>-643</v>
      </c>
      <c r="W31" s="97">
        <v>-689</v>
      </c>
      <c r="X31" s="97">
        <v>-695</v>
      </c>
      <c r="Y31" s="97">
        <v>-699</v>
      </c>
      <c r="Z31" s="97">
        <f t="shared" si="3"/>
        <v>-2726</v>
      </c>
      <c r="AA31" s="106"/>
      <c r="AB31" s="97">
        <v>-791</v>
      </c>
      <c r="AC31" s="97">
        <v>-1085</v>
      </c>
      <c r="AD31" s="97">
        <v>-962</v>
      </c>
      <c r="AE31" s="97">
        <v>-1003</v>
      </c>
      <c r="AF31" s="97">
        <f t="shared" si="4"/>
        <v>-3841</v>
      </c>
      <c r="AG31" s="104"/>
      <c r="AH31" s="97">
        <v>-1172</v>
      </c>
      <c r="AI31" s="97">
        <v>-852</v>
      </c>
      <c r="AJ31" s="97">
        <v>-830</v>
      </c>
      <c r="AK31" s="97">
        <v>-792</v>
      </c>
      <c r="AL31" s="97">
        <f t="shared" si="5"/>
        <v>-3646</v>
      </c>
      <c r="AM31" s="104"/>
      <c r="AN31" s="97">
        <v>-940</v>
      </c>
      <c r="AO31" s="97">
        <v>-898</v>
      </c>
      <c r="AP31" s="97">
        <v>-868</v>
      </c>
      <c r="AQ31" s="97">
        <v>-1115</v>
      </c>
      <c r="AR31" s="97">
        <f t="shared" si="6"/>
        <v>-3821</v>
      </c>
      <c r="AS31" s="104"/>
      <c r="AT31" s="97">
        <v>-1089</v>
      </c>
      <c r="AU31" s="97">
        <v>-1426</v>
      </c>
      <c r="AV31" s="97"/>
      <c r="AW31" s="97"/>
      <c r="AX31" s="97">
        <f t="shared" si="7"/>
        <v>-2515</v>
      </c>
      <c r="AY31"/>
    </row>
    <row r="32" spans="2:51" s="5" customFormat="1" ht="15" customHeight="1">
      <c r="B32" s="105" t="s">
        <v>70</v>
      </c>
      <c r="C32" s="105"/>
      <c r="D32" s="97">
        <v>-57</v>
      </c>
      <c r="E32" s="97">
        <v>-315</v>
      </c>
      <c r="F32" s="97">
        <v>-206</v>
      </c>
      <c r="G32" s="97">
        <v>-91</v>
      </c>
      <c r="H32" s="97">
        <f t="shared" si="0"/>
        <v>-669</v>
      </c>
      <c r="I32" s="96"/>
      <c r="J32" s="97">
        <v>-250</v>
      </c>
      <c r="K32" s="97">
        <v>242</v>
      </c>
      <c r="L32" s="97">
        <v>0</v>
      </c>
      <c r="M32" s="97">
        <v>0</v>
      </c>
      <c r="N32" s="97">
        <f t="shared" si="1"/>
        <v>-8</v>
      </c>
      <c r="O32" s="96"/>
      <c r="P32" s="97">
        <v>-6</v>
      </c>
      <c r="Q32" s="97">
        <v>-40</v>
      </c>
      <c r="R32" s="97">
        <v>-89</v>
      </c>
      <c r="S32" s="97">
        <v>-77</v>
      </c>
      <c r="T32" s="97">
        <f t="shared" si="2"/>
        <v>-212</v>
      </c>
      <c r="U32" s="96"/>
      <c r="V32" s="97">
        <v>-261</v>
      </c>
      <c r="W32" s="97">
        <v>-314</v>
      </c>
      <c r="X32" s="97">
        <v>-68</v>
      </c>
      <c r="Y32" s="97">
        <v>-78</v>
      </c>
      <c r="Z32" s="97">
        <f t="shared" si="3"/>
        <v>-721</v>
      </c>
      <c r="AA32" s="97"/>
      <c r="AB32" s="97">
        <v>-183</v>
      </c>
      <c r="AC32" s="97">
        <v>-201</v>
      </c>
      <c r="AD32" s="97">
        <v>-201</v>
      </c>
      <c r="AE32" s="97">
        <v>-191</v>
      </c>
      <c r="AF32" s="97">
        <f t="shared" si="4"/>
        <v>-776</v>
      </c>
      <c r="AG32" s="105"/>
      <c r="AH32" s="97">
        <v>-128</v>
      </c>
      <c r="AI32" s="97">
        <v>-111</v>
      </c>
      <c r="AJ32" s="97">
        <v>-61</v>
      </c>
      <c r="AK32" s="97">
        <v>-138</v>
      </c>
      <c r="AL32" s="97">
        <f t="shared" si="5"/>
        <v>-438</v>
      </c>
      <c r="AM32" s="105"/>
      <c r="AN32" s="97">
        <v>-209</v>
      </c>
      <c r="AO32" s="97">
        <v>-198</v>
      </c>
      <c r="AP32" s="97">
        <v>-203</v>
      </c>
      <c r="AQ32" s="97">
        <v>-1026</v>
      </c>
      <c r="AR32" s="97">
        <f t="shared" si="6"/>
        <v>-1636</v>
      </c>
      <c r="AS32" s="105"/>
      <c r="AT32" s="97">
        <v>-992</v>
      </c>
      <c r="AU32" s="97">
        <v>-979</v>
      </c>
      <c r="AV32" s="97"/>
      <c r="AW32" s="97"/>
      <c r="AX32" s="97">
        <f t="shared" si="7"/>
        <v>-1971</v>
      </c>
      <c r="AY32"/>
    </row>
    <row r="33" spans="2:51" s="3" customFormat="1" ht="15" customHeight="1">
      <c r="B33" s="57"/>
      <c r="C33" s="57"/>
      <c r="D33" s="100"/>
      <c r="E33" s="100"/>
      <c r="F33" s="100"/>
      <c r="G33" s="100"/>
      <c r="H33" s="100"/>
      <c r="I33" s="103"/>
      <c r="J33" s="100"/>
      <c r="K33" s="100"/>
      <c r="L33" s="100"/>
      <c r="M33" s="100"/>
      <c r="N33" s="100"/>
      <c r="O33" s="103"/>
      <c r="P33" s="100"/>
      <c r="Q33" s="100"/>
      <c r="R33" s="100"/>
      <c r="S33" s="100"/>
      <c r="T33" s="100"/>
      <c r="U33" s="103"/>
      <c r="V33" s="100"/>
      <c r="W33" s="100"/>
      <c r="X33" s="100"/>
      <c r="Y33" s="100"/>
      <c r="Z33" s="100"/>
      <c r="AA33" s="97"/>
      <c r="AB33" s="100"/>
      <c r="AC33" s="100"/>
      <c r="AD33" s="100"/>
      <c r="AE33" s="100"/>
      <c r="AF33" s="100"/>
      <c r="AG33" s="57"/>
      <c r="AH33" s="100"/>
      <c r="AI33" s="100"/>
      <c r="AJ33" s="100"/>
      <c r="AK33" s="100">
        <v>0</v>
      </c>
      <c r="AL33" s="100"/>
      <c r="AM33" s="57"/>
      <c r="AN33" s="100"/>
      <c r="AO33" s="100"/>
      <c r="AP33" s="100"/>
      <c r="AQ33" s="100"/>
      <c r="AR33" s="100"/>
      <c r="AS33" s="57"/>
      <c r="AT33" s="100"/>
      <c r="AU33" s="100"/>
      <c r="AV33" s="100"/>
      <c r="AW33" s="100"/>
      <c r="AX33" s="100"/>
      <c r="AY33"/>
    </row>
    <row r="34" spans="2:51" s="5" customFormat="1" ht="15" customHeight="1">
      <c r="B34" s="105" t="s">
        <v>71</v>
      </c>
      <c r="C34" s="105"/>
      <c r="D34" s="97">
        <v>1346</v>
      </c>
      <c r="E34" s="97">
        <v>2435</v>
      </c>
      <c r="F34" s="97">
        <v>481</v>
      </c>
      <c r="G34" s="97">
        <v>6510</v>
      </c>
      <c r="H34" s="97">
        <f t="shared" si="0"/>
        <v>10772</v>
      </c>
      <c r="I34" s="96"/>
      <c r="J34" s="97">
        <v>1219</v>
      </c>
      <c r="K34" s="97">
        <v>703</v>
      </c>
      <c r="L34" s="97">
        <v>1014</v>
      </c>
      <c r="M34" s="97">
        <v>75705</v>
      </c>
      <c r="N34" s="97">
        <f t="shared" si="1"/>
        <v>78641</v>
      </c>
      <c r="O34" s="96"/>
      <c r="P34" s="97">
        <v>517</v>
      </c>
      <c r="Q34" s="97">
        <v>827</v>
      </c>
      <c r="R34" s="97">
        <v>128</v>
      </c>
      <c r="S34" s="97">
        <v>2254</v>
      </c>
      <c r="T34" s="97">
        <f t="shared" si="2"/>
        <v>3726</v>
      </c>
      <c r="U34" s="96"/>
      <c r="V34" s="97">
        <v>197</v>
      </c>
      <c r="W34" s="97">
        <v>364</v>
      </c>
      <c r="X34" s="97">
        <v>403</v>
      </c>
      <c r="Y34" s="97">
        <v>3338</v>
      </c>
      <c r="Z34" s="97">
        <f t="shared" si="3"/>
        <v>4302</v>
      </c>
      <c r="AA34" s="97"/>
      <c r="AB34" s="97">
        <v>2027</v>
      </c>
      <c r="AC34" s="97">
        <v>221</v>
      </c>
      <c r="AD34" s="97">
        <v>621</v>
      </c>
      <c r="AE34" s="97">
        <v>1329</v>
      </c>
      <c r="AF34" s="97">
        <f t="shared" si="4"/>
        <v>4198</v>
      </c>
      <c r="AG34" s="105"/>
      <c r="AH34" s="97">
        <v>2586</v>
      </c>
      <c r="AI34" s="97">
        <v>248</v>
      </c>
      <c r="AJ34" s="97">
        <v>203</v>
      </c>
      <c r="AK34" s="97">
        <v>1113</v>
      </c>
      <c r="AL34" s="97">
        <f t="shared" si="5"/>
        <v>4150</v>
      </c>
      <c r="AM34" s="105"/>
      <c r="AN34" s="97">
        <v>2223</v>
      </c>
      <c r="AO34" s="97">
        <v>294</v>
      </c>
      <c r="AP34" s="97">
        <v>1076</v>
      </c>
      <c r="AQ34" s="97">
        <v>2717</v>
      </c>
      <c r="AR34" s="97">
        <f t="shared" si="6"/>
        <v>6310</v>
      </c>
      <c r="AS34" s="105"/>
      <c r="AT34" s="97">
        <v>400</v>
      </c>
      <c r="AU34" s="97">
        <v>7988</v>
      </c>
      <c r="AV34" s="97"/>
      <c r="AW34" s="97"/>
      <c r="AX34" s="97">
        <f t="shared" si="7"/>
        <v>8388</v>
      </c>
      <c r="AY34"/>
    </row>
    <row r="35" spans="2:51" s="129" customFormat="1" ht="15" customHeight="1">
      <c r="B35" s="130" t="s">
        <v>72</v>
      </c>
      <c r="C35" s="131"/>
      <c r="D35" s="132">
        <v>0</v>
      </c>
      <c r="E35" s="132">
        <v>0</v>
      </c>
      <c r="F35" s="132">
        <v>0</v>
      </c>
      <c r="G35" s="132">
        <v>0</v>
      </c>
      <c r="H35" s="132">
        <f t="shared" si="0"/>
        <v>0</v>
      </c>
      <c r="I35" s="132"/>
      <c r="J35" s="132">
        <v>1219</v>
      </c>
      <c r="K35" s="132">
        <v>0</v>
      </c>
      <c r="L35" s="132">
        <v>0</v>
      </c>
      <c r="M35" s="132">
        <v>56766</v>
      </c>
      <c r="N35" s="132">
        <f t="shared" si="1"/>
        <v>57985</v>
      </c>
      <c r="O35" s="132"/>
      <c r="P35" s="132">
        <v>0</v>
      </c>
      <c r="Q35" s="132"/>
      <c r="R35" s="132"/>
      <c r="S35" s="132"/>
      <c r="T35" s="132">
        <f t="shared" si="2"/>
        <v>0</v>
      </c>
      <c r="U35" s="132"/>
      <c r="V35" s="132">
        <v>0</v>
      </c>
      <c r="W35" s="132">
        <v>0</v>
      </c>
      <c r="X35" s="132">
        <v>0</v>
      </c>
      <c r="Y35" s="132">
        <v>0</v>
      </c>
      <c r="Z35" s="132">
        <f t="shared" si="3"/>
        <v>0</v>
      </c>
      <c r="AA35" s="132"/>
      <c r="AB35" s="132">
        <v>0</v>
      </c>
      <c r="AC35" s="132">
        <v>0</v>
      </c>
      <c r="AD35" s="132">
        <v>0</v>
      </c>
      <c r="AE35" s="132">
        <v>0</v>
      </c>
      <c r="AF35" s="132">
        <f t="shared" si="4"/>
        <v>0</v>
      </c>
      <c r="AG35" s="131"/>
      <c r="AH35" s="132">
        <v>0</v>
      </c>
      <c r="AI35" s="132">
        <v>0</v>
      </c>
      <c r="AJ35" s="132">
        <v>0</v>
      </c>
      <c r="AK35" s="132">
        <v>0</v>
      </c>
      <c r="AL35" s="132">
        <f t="shared" si="5"/>
        <v>0</v>
      </c>
      <c r="AM35" s="131"/>
      <c r="AN35" s="132">
        <v>0</v>
      </c>
      <c r="AO35" s="132">
        <v>0</v>
      </c>
      <c r="AP35" s="132">
        <v>0</v>
      </c>
      <c r="AQ35" s="132">
        <v>0</v>
      </c>
      <c r="AR35" s="132">
        <f t="shared" si="6"/>
        <v>0</v>
      </c>
      <c r="AS35" s="131"/>
      <c r="AT35" s="132">
        <v>0</v>
      </c>
      <c r="AU35" s="132">
        <v>0</v>
      </c>
      <c r="AV35" s="132"/>
      <c r="AW35" s="132"/>
      <c r="AX35" s="132">
        <f t="shared" si="7"/>
        <v>0</v>
      </c>
      <c r="AY35"/>
    </row>
    <row r="36" spans="2:51" s="129" customFormat="1" ht="15" customHeight="1">
      <c r="B36" s="130" t="s">
        <v>73</v>
      </c>
      <c r="C36" s="131"/>
      <c r="D36" s="132">
        <v>0</v>
      </c>
      <c r="E36" s="132">
        <v>0</v>
      </c>
      <c r="F36" s="132">
        <v>0</v>
      </c>
      <c r="G36" s="132">
        <v>0</v>
      </c>
      <c r="H36" s="132">
        <f t="shared" si="0"/>
        <v>0</v>
      </c>
      <c r="I36" s="132"/>
      <c r="J36" s="132">
        <v>0</v>
      </c>
      <c r="K36" s="132">
        <v>0</v>
      </c>
      <c r="L36" s="132">
        <v>0</v>
      </c>
      <c r="M36" s="132">
        <v>18939</v>
      </c>
      <c r="N36" s="132">
        <f t="shared" si="1"/>
        <v>18939</v>
      </c>
      <c r="O36" s="132"/>
      <c r="P36" s="132">
        <v>517</v>
      </c>
      <c r="Q36" s="132"/>
      <c r="R36" s="132"/>
      <c r="S36" s="132"/>
      <c r="T36" s="132">
        <f t="shared" si="2"/>
        <v>517</v>
      </c>
      <c r="U36" s="132"/>
      <c r="V36" s="132">
        <v>197</v>
      </c>
      <c r="W36" s="132">
        <v>364</v>
      </c>
      <c r="X36" s="132">
        <v>403</v>
      </c>
      <c r="Y36" s="132">
        <v>3338</v>
      </c>
      <c r="Z36" s="132">
        <f t="shared" si="3"/>
        <v>4302</v>
      </c>
      <c r="AA36" s="132"/>
      <c r="AB36" s="132">
        <v>2027</v>
      </c>
      <c r="AC36" s="132">
        <v>221</v>
      </c>
      <c r="AD36" s="132">
        <v>621</v>
      </c>
      <c r="AE36" s="132">
        <v>1329</v>
      </c>
      <c r="AF36" s="132">
        <f t="shared" si="4"/>
        <v>4198</v>
      </c>
      <c r="AG36" s="131"/>
      <c r="AH36" s="132">
        <v>2586</v>
      </c>
      <c r="AI36" s="132">
        <v>248</v>
      </c>
      <c r="AJ36" s="132">
        <v>203</v>
      </c>
      <c r="AK36" s="132">
        <v>1113</v>
      </c>
      <c r="AL36" s="132">
        <f t="shared" si="5"/>
        <v>4150</v>
      </c>
      <c r="AM36" s="131"/>
      <c r="AN36" s="132">
        <v>2223</v>
      </c>
      <c r="AO36" s="132">
        <v>294</v>
      </c>
      <c r="AP36" s="132">
        <v>1076</v>
      </c>
      <c r="AQ36" s="132">
        <v>2717</v>
      </c>
      <c r="AR36" s="132">
        <f t="shared" si="6"/>
        <v>6310</v>
      </c>
      <c r="AS36" s="131"/>
      <c r="AT36" s="132">
        <v>400</v>
      </c>
      <c r="AU36" s="132">
        <v>7968</v>
      </c>
      <c r="AV36" s="132"/>
      <c r="AW36" s="132"/>
      <c r="AX36" s="132">
        <f t="shared" si="7"/>
        <v>8368</v>
      </c>
      <c r="AY36"/>
    </row>
    <row r="37" spans="2:51" s="3" customFormat="1" ht="15" customHeight="1">
      <c r="B37" s="57"/>
      <c r="C37" s="57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9"/>
      <c r="AB37" s="103"/>
      <c r="AC37" s="103"/>
      <c r="AD37" s="103"/>
      <c r="AE37" s="103"/>
      <c r="AF37" s="103"/>
      <c r="AG37" s="57"/>
      <c r="AH37" s="103"/>
      <c r="AI37" s="103"/>
      <c r="AJ37" s="103"/>
      <c r="AK37" s="103"/>
      <c r="AL37" s="103"/>
      <c r="AM37" s="57"/>
      <c r="AN37" s="103"/>
      <c r="AO37" s="103"/>
      <c r="AP37" s="103"/>
      <c r="AQ37" s="103"/>
      <c r="AR37" s="103"/>
      <c r="AS37" s="57"/>
      <c r="AT37" s="103"/>
      <c r="AU37" s="103"/>
      <c r="AV37" s="103"/>
      <c r="AW37" s="103"/>
      <c r="AX37" s="103"/>
      <c r="AY37"/>
    </row>
    <row r="38" spans="2:51" s="5" customFormat="1" ht="15" customHeight="1">
      <c r="B38" s="105" t="s">
        <v>74</v>
      </c>
      <c r="C38" s="105"/>
      <c r="D38" s="96">
        <v>-10308</v>
      </c>
      <c r="E38" s="97">
        <v>-14985</v>
      </c>
      <c r="F38" s="97">
        <v>-11393</v>
      </c>
      <c r="G38" s="97">
        <v>-21012</v>
      </c>
      <c r="H38" s="97">
        <f t="shared" si="0"/>
        <v>-57698</v>
      </c>
      <c r="I38" s="96"/>
      <c r="J38" s="96">
        <v>-18015</v>
      </c>
      <c r="K38" s="97">
        <v>-23807</v>
      </c>
      <c r="L38" s="97">
        <v>-35213</v>
      </c>
      <c r="M38" s="97">
        <v>-28379</v>
      </c>
      <c r="N38" s="97">
        <f t="shared" si="1"/>
        <v>-105414</v>
      </c>
      <c r="O38" s="96"/>
      <c r="P38" s="96">
        <v>-19246</v>
      </c>
      <c r="Q38" s="97">
        <v>-14834</v>
      </c>
      <c r="R38" s="97">
        <v>-11003</v>
      </c>
      <c r="S38" s="97">
        <v>-28940</v>
      </c>
      <c r="T38" s="97">
        <f t="shared" si="2"/>
        <v>-74023</v>
      </c>
      <c r="U38" s="96"/>
      <c r="V38" s="96">
        <v>-10609</v>
      </c>
      <c r="W38" s="97">
        <v>-11381</v>
      </c>
      <c r="X38" s="97">
        <v>-13077</v>
      </c>
      <c r="Y38" s="97">
        <v>-18578</v>
      </c>
      <c r="Z38" s="97">
        <f t="shared" si="3"/>
        <v>-53645</v>
      </c>
      <c r="AA38" s="97"/>
      <c r="AB38" s="96">
        <v>-13263</v>
      </c>
      <c r="AC38" s="97">
        <v>-12169</v>
      </c>
      <c r="AD38" s="97">
        <v>-15647</v>
      </c>
      <c r="AE38" s="97">
        <v>-42755</v>
      </c>
      <c r="AF38" s="97">
        <f t="shared" si="4"/>
        <v>-83834</v>
      </c>
      <c r="AG38" s="105"/>
      <c r="AH38" s="96">
        <v>-13518</v>
      </c>
      <c r="AI38" s="97">
        <v>-41278</v>
      </c>
      <c r="AJ38" s="97">
        <v>-12780</v>
      </c>
      <c r="AK38" s="97">
        <v>-77247</v>
      </c>
      <c r="AL38" s="97">
        <f t="shared" si="5"/>
        <v>-144823</v>
      </c>
      <c r="AM38" s="105"/>
      <c r="AN38" s="96">
        <v>-15179</v>
      </c>
      <c r="AO38" s="96">
        <v>-18271</v>
      </c>
      <c r="AP38" s="96">
        <v>-19727</v>
      </c>
      <c r="AQ38" s="96">
        <v>-49834</v>
      </c>
      <c r="AR38" s="97">
        <f t="shared" si="6"/>
        <v>-103011</v>
      </c>
      <c r="AS38" s="105"/>
      <c r="AT38" s="96">
        <v>-27671.990521</v>
      </c>
      <c r="AU38" s="96">
        <v>-27244</v>
      </c>
      <c r="AV38" s="96"/>
      <c r="AW38" s="96"/>
      <c r="AX38" s="97">
        <f t="shared" si="7"/>
        <v>-54915.990521</v>
      </c>
      <c r="AY38"/>
    </row>
    <row r="39" spans="2:51" s="3" customFormat="1" ht="15" customHeight="1">
      <c r="B39" s="57" t="s">
        <v>75</v>
      </c>
      <c r="C39" s="57"/>
      <c r="D39" s="100">
        <v>-2389</v>
      </c>
      <c r="E39" s="100">
        <v>-3591</v>
      </c>
      <c r="F39" s="100">
        <v>-3557</v>
      </c>
      <c r="G39" s="100">
        <v>-3944</v>
      </c>
      <c r="H39" s="100">
        <f t="shared" si="0"/>
        <v>-13481</v>
      </c>
      <c r="I39" s="100"/>
      <c r="J39" s="100">
        <v>-3800</v>
      </c>
      <c r="K39" s="100">
        <v>-3045</v>
      </c>
      <c r="L39" s="100">
        <v>-2490</v>
      </c>
      <c r="M39" s="100">
        <v>-3336</v>
      </c>
      <c r="N39" s="100">
        <f t="shared" si="1"/>
        <v>-12671</v>
      </c>
      <c r="O39" s="100"/>
      <c r="P39" s="100">
        <v>-2798</v>
      </c>
      <c r="Q39" s="100">
        <v>-3330</v>
      </c>
      <c r="R39" s="100">
        <v>-3203</v>
      </c>
      <c r="S39" s="100">
        <v>-4268</v>
      </c>
      <c r="T39" s="100">
        <f t="shared" si="2"/>
        <v>-13599</v>
      </c>
      <c r="U39" s="100"/>
      <c r="V39" s="100">
        <v>-2680</v>
      </c>
      <c r="W39" s="100">
        <v>-3643</v>
      </c>
      <c r="X39" s="100">
        <v>-3343</v>
      </c>
      <c r="Y39" s="100">
        <v>-5493</v>
      </c>
      <c r="Z39" s="100">
        <f t="shared" si="3"/>
        <v>-15159</v>
      </c>
      <c r="AA39" s="109"/>
      <c r="AB39" s="100">
        <v>-4116</v>
      </c>
      <c r="AC39" s="100">
        <v>-3561</v>
      </c>
      <c r="AD39" s="100">
        <v>-4890</v>
      </c>
      <c r="AE39" s="100">
        <v>-3642</v>
      </c>
      <c r="AF39" s="100">
        <f t="shared" si="4"/>
        <v>-16209</v>
      </c>
      <c r="AG39" s="57"/>
      <c r="AH39" s="100">
        <v>-4045</v>
      </c>
      <c r="AI39" s="100">
        <v>-4179</v>
      </c>
      <c r="AJ39" s="100">
        <v>-3430</v>
      </c>
      <c r="AK39" s="100">
        <v>-4894</v>
      </c>
      <c r="AL39" s="100">
        <f t="shared" si="5"/>
        <v>-16548</v>
      </c>
      <c r="AM39" s="57"/>
      <c r="AN39" s="100">
        <v>-4440</v>
      </c>
      <c r="AO39" s="100">
        <v>-4927</v>
      </c>
      <c r="AP39" s="100">
        <v>-5209</v>
      </c>
      <c r="AQ39" s="100">
        <v>-6806</v>
      </c>
      <c r="AR39" s="100">
        <f t="shared" si="6"/>
        <v>-21382</v>
      </c>
      <c r="AS39" s="57"/>
      <c r="AT39" s="100">
        <v>-6688</v>
      </c>
      <c r="AU39" s="100">
        <v>-10058</v>
      </c>
      <c r="AV39" s="100"/>
      <c r="AW39" s="100"/>
      <c r="AX39" s="100">
        <f t="shared" si="7"/>
        <v>-16746</v>
      </c>
      <c r="AY39"/>
    </row>
    <row r="40" spans="2:51" s="3" customFormat="1" ht="15" customHeight="1">
      <c r="B40" s="57" t="s">
        <v>76</v>
      </c>
      <c r="C40" s="57"/>
      <c r="D40" s="100">
        <v>-936</v>
      </c>
      <c r="E40" s="100">
        <v>-467</v>
      </c>
      <c r="F40" s="100">
        <v>-1470</v>
      </c>
      <c r="G40" s="100">
        <v>-28</v>
      </c>
      <c r="H40" s="100">
        <f t="shared" si="0"/>
        <v>-2901</v>
      </c>
      <c r="I40" s="100"/>
      <c r="J40" s="100">
        <v>-1212</v>
      </c>
      <c r="K40" s="100">
        <v>-27</v>
      </c>
      <c r="L40" s="100">
        <v>-1256</v>
      </c>
      <c r="M40" s="100">
        <v>-132</v>
      </c>
      <c r="N40" s="100">
        <f t="shared" si="1"/>
        <v>-2627</v>
      </c>
      <c r="O40" s="100"/>
      <c r="P40" s="100">
        <v>-1101</v>
      </c>
      <c r="Q40" s="100">
        <v>-27</v>
      </c>
      <c r="R40" s="100">
        <v>-1370</v>
      </c>
      <c r="S40" s="100">
        <v>-27</v>
      </c>
      <c r="T40" s="100">
        <f t="shared" si="2"/>
        <v>-2525</v>
      </c>
      <c r="U40" s="100"/>
      <c r="V40" s="100">
        <v>-1098</v>
      </c>
      <c r="W40" s="100">
        <v>-26</v>
      </c>
      <c r="X40" s="100">
        <v>-1813</v>
      </c>
      <c r="Y40" s="100">
        <v>-30</v>
      </c>
      <c r="Z40" s="100">
        <f t="shared" si="3"/>
        <v>-2967</v>
      </c>
      <c r="AA40" s="109"/>
      <c r="AB40" s="100">
        <v>-1597</v>
      </c>
      <c r="AC40" s="100">
        <v>-33</v>
      </c>
      <c r="AD40" s="100">
        <v>-2712</v>
      </c>
      <c r="AE40" s="100">
        <v>-44</v>
      </c>
      <c r="AF40" s="100">
        <f t="shared" si="4"/>
        <v>-4386</v>
      </c>
      <c r="AG40" s="57"/>
      <c r="AH40" s="100">
        <v>-1192</v>
      </c>
      <c r="AI40" s="100">
        <v>-834</v>
      </c>
      <c r="AJ40" s="100">
        <v>-1604</v>
      </c>
      <c r="AK40" s="100">
        <v>-1160</v>
      </c>
      <c r="AL40" s="100">
        <f t="shared" si="5"/>
        <v>-4790</v>
      </c>
      <c r="AM40" s="57"/>
      <c r="AN40" s="100">
        <v>-1352</v>
      </c>
      <c r="AO40" s="100">
        <v>-624</v>
      </c>
      <c r="AP40" s="100">
        <v>-2235</v>
      </c>
      <c r="AQ40" s="100">
        <v>-1727</v>
      </c>
      <c r="AR40" s="100">
        <f t="shared" si="6"/>
        <v>-5938</v>
      </c>
      <c r="AS40" s="57"/>
      <c r="AT40" s="100">
        <v>-1895</v>
      </c>
      <c r="AU40" s="100">
        <v>-1349</v>
      </c>
      <c r="AV40" s="100"/>
      <c r="AW40" s="100"/>
      <c r="AX40" s="100">
        <f t="shared" si="7"/>
        <v>-3244</v>
      </c>
      <c r="AY40"/>
    </row>
    <row r="41" spans="2:51" s="3" customFormat="1" ht="15" customHeight="1">
      <c r="B41" s="57" t="s">
        <v>77</v>
      </c>
      <c r="C41" s="57"/>
      <c r="D41" s="100">
        <v>-2534</v>
      </c>
      <c r="E41" s="100">
        <v>-2484</v>
      </c>
      <c r="F41" s="100">
        <v>-2482</v>
      </c>
      <c r="G41" s="100">
        <v>-2830</v>
      </c>
      <c r="H41" s="100">
        <f t="shared" si="0"/>
        <v>-10330</v>
      </c>
      <c r="I41" s="100"/>
      <c r="J41" s="100">
        <v>-2299</v>
      </c>
      <c r="K41" s="100">
        <v>-2528</v>
      </c>
      <c r="L41" s="100">
        <v>-2866</v>
      </c>
      <c r="M41" s="100">
        <v>-2802</v>
      </c>
      <c r="N41" s="100">
        <f t="shared" si="1"/>
        <v>-10495</v>
      </c>
      <c r="O41" s="100"/>
      <c r="P41" s="100">
        <v>-2542</v>
      </c>
      <c r="Q41" s="100">
        <v>-2347</v>
      </c>
      <c r="R41" s="100">
        <v>-2984</v>
      </c>
      <c r="S41" s="100">
        <v>-2898</v>
      </c>
      <c r="T41" s="100">
        <f t="shared" si="2"/>
        <v>-10771</v>
      </c>
      <c r="U41" s="100"/>
      <c r="V41" s="100">
        <v>-2682</v>
      </c>
      <c r="W41" s="100">
        <v>-2966</v>
      </c>
      <c r="X41" s="100">
        <v>-3231</v>
      </c>
      <c r="Y41" s="100">
        <v>-4127</v>
      </c>
      <c r="Z41" s="100">
        <f t="shared" si="3"/>
        <v>-13006</v>
      </c>
      <c r="AA41" s="109"/>
      <c r="AB41" s="100">
        <v>-2176</v>
      </c>
      <c r="AC41" s="100">
        <v>-3369</v>
      </c>
      <c r="AD41" s="100">
        <v>-3352</v>
      </c>
      <c r="AE41" s="100">
        <v>-4179</v>
      </c>
      <c r="AF41" s="100">
        <f t="shared" si="4"/>
        <v>-13076</v>
      </c>
      <c r="AG41" s="57"/>
      <c r="AH41" s="100">
        <v>-3315</v>
      </c>
      <c r="AI41" s="100">
        <v>-3200</v>
      </c>
      <c r="AJ41" s="100">
        <v>-3478</v>
      </c>
      <c r="AK41" s="100">
        <v>-3516</v>
      </c>
      <c r="AL41" s="100">
        <f t="shared" si="5"/>
        <v>-13509</v>
      </c>
      <c r="AM41" s="57"/>
      <c r="AN41" s="100">
        <v>-3883</v>
      </c>
      <c r="AO41" s="100">
        <v>-3474</v>
      </c>
      <c r="AP41" s="100">
        <v>-4735</v>
      </c>
      <c r="AQ41" s="100">
        <v>-4558</v>
      </c>
      <c r="AR41" s="100">
        <f t="shared" si="6"/>
        <v>-16650</v>
      </c>
      <c r="AS41" s="57"/>
      <c r="AT41" s="100">
        <v>-2659</v>
      </c>
      <c r="AU41" s="100">
        <v>-6236</v>
      </c>
      <c r="AV41" s="100"/>
      <c r="AW41" s="100"/>
      <c r="AX41" s="100">
        <f t="shared" si="7"/>
        <v>-8895</v>
      </c>
      <c r="AY41"/>
    </row>
    <row r="42" spans="2:51" s="3" customFormat="1" ht="15" customHeight="1">
      <c r="B42" s="57" t="s">
        <v>78</v>
      </c>
      <c r="C42" s="57"/>
      <c r="D42" s="100">
        <v>-1234</v>
      </c>
      <c r="E42" s="100">
        <v>17</v>
      </c>
      <c r="F42" s="100">
        <v>-662</v>
      </c>
      <c r="G42" s="100">
        <v>-1579</v>
      </c>
      <c r="H42" s="100">
        <f t="shared" si="0"/>
        <v>-3458</v>
      </c>
      <c r="I42" s="100"/>
      <c r="J42" s="100">
        <v>-1088</v>
      </c>
      <c r="K42" s="100">
        <v>-1282</v>
      </c>
      <c r="L42" s="100">
        <v>-1120</v>
      </c>
      <c r="M42" s="100">
        <v>-2817</v>
      </c>
      <c r="N42" s="100">
        <f t="shared" si="1"/>
        <v>-6307</v>
      </c>
      <c r="O42" s="100"/>
      <c r="P42" s="100">
        <v>-402</v>
      </c>
      <c r="Q42" s="100">
        <v>-416</v>
      </c>
      <c r="R42" s="100">
        <v>-922</v>
      </c>
      <c r="S42" s="100">
        <v>-2479</v>
      </c>
      <c r="T42" s="100">
        <f t="shared" si="2"/>
        <v>-4219</v>
      </c>
      <c r="U42" s="100"/>
      <c r="V42" s="100">
        <v>-709</v>
      </c>
      <c r="W42" s="100">
        <v>-1153</v>
      </c>
      <c r="X42" s="100">
        <v>-1008</v>
      </c>
      <c r="Y42" s="100">
        <v>-2281</v>
      </c>
      <c r="Z42" s="100">
        <f t="shared" si="3"/>
        <v>-5151</v>
      </c>
      <c r="AA42" s="109"/>
      <c r="AB42" s="100">
        <v>-755</v>
      </c>
      <c r="AC42" s="100">
        <v>-1513</v>
      </c>
      <c r="AD42" s="100">
        <v>-1077</v>
      </c>
      <c r="AE42" s="100">
        <v>-1811</v>
      </c>
      <c r="AF42" s="100">
        <f t="shared" si="4"/>
        <v>-5156</v>
      </c>
      <c r="AG42" s="57"/>
      <c r="AH42" s="100">
        <v>-946</v>
      </c>
      <c r="AI42" s="100">
        <v>-1286</v>
      </c>
      <c r="AJ42" s="100">
        <v>-1118</v>
      </c>
      <c r="AK42" s="100">
        <v>-1831</v>
      </c>
      <c r="AL42" s="100">
        <f t="shared" si="5"/>
        <v>-5181</v>
      </c>
      <c r="AM42" s="57"/>
      <c r="AN42" s="100">
        <v>-788</v>
      </c>
      <c r="AO42" s="100">
        <v>-1951</v>
      </c>
      <c r="AP42" s="100">
        <v>-3202</v>
      </c>
      <c r="AQ42" s="100">
        <v>-1544</v>
      </c>
      <c r="AR42" s="100">
        <f t="shared" si="6"/>
        <v>-7485</v>
      </c>
      <c r="AS42" s="57"/>
      <c r="AT42" s="100">
        <v>-1419</v>
      </c>
      <c r="AU42" s="100">
        <v>-1723</v>
      </c>
      <c r="AV42" s="100"/>
      <c r="AW42" s="100"/>
      <c r="AX42" s="100">
        <f t="shared" si="7"/>
        <v>-3142</v>
      </c>
      <c r="AY42"/>
    </row>
    <row r="43" spans="2:51" s="3" customFormat="1" ht="15" customHeight="1">
      <c r="B43" s="57" t="s">
        <v>79</v>
      </c>
      <c r="C43" s="57"/>
      <c r="D43" s="100">
        <v>-3174</v>
      </c>
      <c r="E43" s="100">
        <v>-4313</v>
      </c>
      <c r="F43" s="100">
        <v>-3213</v>
      </c>
      <c r="G43" s="100">
        <v>-6291</v>
      </c>
      <c r="H43" s="100">
        <f t="shared" si="0"/>
        <v>-16991</v>
      </c>
      <c r="I43" s="100"/>
      <c r="J43" s="100">
        <v>-6283</v>
      </c>
      <c r="K43" s="100">
        <v>-3387</v>
      </c>
      <c r="L43" s="100">
        <v>-2518</v>
      </c>
      <c r="M43" s="100">
        <v>-3019</v>
      </c>
      <c r="N43" s="100">
        <f t="shared" si="1"/>
        <v>-15207</v>
      </c>
      <c r="O43" s="100"/>
      <c r="P43" s="100">
        <v>-2976</v>
      </c>
      <c r="Q43" s="100">
        <v>-2554</v>
      </c>
      <c r="R43" s="100">
        <v>-2255</v>
      </c>
      <c r="S43" s="100">
        <v>-3901</v>
      </c>
      <c r="T43" s="100">
        <f t="shared" si="2"/>
        <v>-11686</v>
      </c>
      <c r="U43" s="100"/>
      <c r="V43" s="100">
        <v>-3444</v>
      </c>
      <c r="W43" s="100">
        <v>-3583</v>
      </c>
      <c r="X43" s="100">
        <v>-3691</v>
      </c>
      <c r="Y43" s="100">
        <v>-5503</v>
      </c>
      <c r="Z43" s="100">
        <f t="shared" si="3"/>
        <v>-16221</v>
      </c>
      <c r="AA43" s="109"/>
      <c r="AB43" s="100">
        <v>-3949</v>
      </c>
      <c r="AC43" s="100">
        <v>-135</v>
      </c>
      <c r="AD43" s="100">
        <v>-3718</v>
      </c>
      <c r="AE43" s="100">
        <v>-33958</v>
      </c>
      <c r="AF43" s="100">
        <f t="shared" si="4"/>
        <v>-41760</v>
      </c>
      <c r="AG43" s="57"/>
      <c r="AH43" s="100">
        <v>-3208</v>
      </c>
      <c r="AI43" s="100">
        <v>1</v>
      </c>
      <c r="AJ43" s="100">
        <v>-11</v>
      </c>
      <c r="AK43" s="100">
        <v>-42171</v>
      </c>
      <c r="AL43" s="100">
        <f t="shared" si="5"/>
        <v>-45389</v>
      </c>
      <c r="AM43" s="57"/>
      <c r="AN43" s="100">
        <v>-4717</v>
      </c>
      <c r="AO43" s="100">
        <v>-4656</v>
      </c>
      <c r="AP43" s="100">
        <v>-5</v>
      </c>
      <c r="AQ43" s="100">
        <v>-39538</v>
      </c>
      <c r="AR43" s="100">
        <f t="shared" si="6"/>
        <v>-48916</v>
      </c>
      <c r="AS43" s="57"/>
      <c r="AT43" s="100">
        <v>-15005.990521</v>
      </c>
      <c r="AU43" s="100">
        <v>-824</v>
      </c>
      <c r="AV43" s="100"/>
      <c r="AW43" s="100"/>
      <c r="AX43" s="100">
        <f t="shared" si="7"/>
        <v>-15829.990521</v>
      </c>
      <c r="AY43"/>
    </row>
    <row r="44" spans="2:51" s="3" customFormat="1" ht="15" customHeight="1">
      <c r="B44" s="57" t="s">
        <v>80</v>
      </c>
      <c r="C44" s="57"/>
      <c r="D44" s="100">
        <v>-41</v>
      </c>
      <c r="E44" s="100">
        <v>-4147</v>
      </c>
      <c r="F44" s="100">
        <v>-9</v>
      </c>
      <c r="G44" s="100">
        <v>-6340</v>
      </c>
      <c r="H44" s="100">
        <f t="shared" si="0"/>
        <v>-10537</v>
      </c>
      <c r="I44" s="100"/>
      <c r="J44" s="100">
        <v>-3333</v>
      </c>
      <c r="K44" s="100">
        <v>-13538</v>
      </c>
      <c r="L44" s="100">
        <v>-24963</v>
      </c>
      <c r="M44" s="100">
        <v>-16273</v>
      </c>
      <c r="N44" s="100">
        <f t="shared" si="1"/>
        <v>-58107</v>
      </c>
      <c r="O44" s="100"/>
      <c r="P44" s="100">
        <v>-9427</v>
      </c>
      <c r="Q44" s="100">
        <v>-6160</v>
      </c>
      <c r="R44" s="100">
        <v>-269</v>
      </c>
      <c r="S44" s="100">
        <v>-15367</v>
      </c>
      <c r="T44" s="100">
        <f t="shared" si="2"/>
        <v>-31223</v>
      </c>
      <c r="U44" s="100"/>
      <c r="V44" s="100">
        <v>4</v>
      </c>
      <c r="W44" s="100">
        <v>-10</v>
      </c>
      <c r="X44" s="100">
        <v>9</v>
      </c>
      <c r="Y44" s="100">
        <v>-1144</v>
      </c>
      <c r="Z44" s="100">
        <f t="shared" si="3"/>
        <v>-1141</v>
      </c>
      <c r="AA44" s="97"/>
      <c r="AB44" s="100">
        <v>-670</v>
      </c>
      <c r="AC44" s="100">
        <v>-3558</v>
      </c>
      <c r="AD44" s="100">
        <v>102</v>
      </c>
      <c r="AE44" s="100">
        <v>879</v>
      </c>
      <c r="AF44" s="100">
        <f t="shared" si="4"/>
        <v>-3247</v>
      </c>
      <c r="AG44" s="57"/>
      <c r="AH44" s="100">
        <v>-812</v>
      </c>
      <c r="AI44" s="100">
        <v>-31780</v>
      </c>
      <c r="AJ44" s="100">
        <v>-3139</v>
      </c>
      <c r="AK44" s="100">
        <v>-23675</v>
      </c>
      <c r="AL44" s="100">
        <f t="shared" si="5"/>
        <v>-59406</v>
      </c>
      <c r="AM44" s="57"/>
      <c r="AN44" s="100">
        <v>1</v>
      </c>
      <c r="AO44" s="100">
        <v>-2639</v>
      </c>
      <c r="AP44" s="100">
        <v>-4341</v>
      </c>
      <c r="AQ44" s="100">
        <v>4339</v>
      </c>
      <c r="AR44" s="100">
        <f t="shared" si="6"/>
        <v>-2640</v>
      </c>
      <c r="AS44" s="57"/>
      <c r="AT44" s="100">
        <v>-5</v>
      </c>
      <c r="AU44" s="100">
        <v>39</v>
      </c>
      <c r="AV44" s="100"/>
      <c r="AW44" s="100"/>
      <c r="AX44" s="100">
        <f t="shared" si="7"/>
        <v>34</v>
      </c>
      <c r="AY44"/>
    </row>
    <row r="45" spans="2:51" s="3" customFormat="1" ht="15" customHeight="1">
      <c r="B45" s="57" t="s">
        <v>151</v>
      </c>
      <c r="C45" s="57"/>
      <c r="D45" s="57">
        <v>0</v>
      </c>
      <c r="E45" s="57">
        <v>0</v>
      </c>
      <c r="F45" s="57">
        <v>0</v>
      </c>
      <c r="G45" s="57">
        <v>0</v>
      </c>
      <c r="H45" s="57">
        <f t="shared" si="0"/>
        <v>0</v>
      </c>
      <c r="I45" s="57"/>
      <c r="J45" s="57">
        <v>0</v>
      </c>
      <c r="K45" s="57">
        <v>0</v>
      </c>
      <c r="L45" s="57">
        <v>0</v>
      </c>
      <c r="M45" s="57">
        <v>0</v>
      </c>
      <c r="N45" s="57">
        <f t="shared" si="1"/>
        <v>0</v>
      </c>
      <c r="O45" s="57"/>
      <c r="P45" s="57">
        <v>0</v>
      </c>
      <c r="Q45" s="57">
        <v>0</v>
      </c>
      <c r="R45" s="57">
        <v>0</v>
      </c>
      <c r="S45" s="57">
        <v>0</v>
      </c>
      <c r="T45" s="57">
        <f t="shared" si="2"/>
        <v>0</v>
      </c>
      <c r="U45" s="57"/>
      <c r="V45" s="57">
        <v>0</v>
      </c>
      <c r="W45" s="57">
        <v>0</v>
      </c>
      <c r="X45" s="57">
        <v>0</v>
      </c>
      <c r="Y45" s="57">
        <v>0</v>
      </c>
      <c r="Z45" s="57">
        <f t="shared" si="3"/>
        <v>0</v>
      </c>
      <c r="AA45" s="57"/>
      <c r="AB45" s="57">
        <v>0</v>
      </c>
      <c r="AC45" s="57">
        <v>0</v>
      </c>
      <c r="AD45" s="57">
        <v>0</v>
      </c>
      <c r="AE45" s="57">
        <v>0</v>
      </c>
      <c r="AF45" s="57">
        <f t="shared" si="4"/>
        <v>0</v>
      </c>
      <c r="AG45" s="57"/>
      <c r="AH45" s="57">
        <v>0</v>
      </c>
      <c r="AI45" s="57">
        <v>0</v>
      </c>
      <c r="AJ45" s="57">
        <v>0</v>
      </c>
      <c r="AK45" s="57">
        <v>0</v>
      </c>
      <c r="AL45" s="57">
        <f t="shared" si="5"/>
        <v>0</v>
      </c>
      <c r="AM45" s="57"/>
      <c r="AN45" s="57">
        <v>0</v>
      </c>
      <c r="AO45" s="57">
        <v>0</v>
      </c>
      <c r="AP45" s="57">
        <v>0</v>
      </c>
      <c r="AQ45" s="57">
        <v>0</v>
      </c>
      <c r="AR45" s="57">
        <f t="shared" si="6"/>
        <v>0</v>
      </c>
      <c r="AS45" s="57"/>
      <c r="AT45" s="57">
        <v>0</v>
      </c>
      <c r="AU45" s="57">
        <v>-7093</v>
      </c>
      <c r="AV45" s="57"/>
      <c r="AW45" s="57"/>
      <c r="AX45" s="57">
        <f t="shared" si="7"/>
        <v>-7093</v>
      </c>
      <c r="AY45"/>
    </row>
    <row r="46" spans="2:51" s="3" customFormat="1" ht="15" customHeight="1">
      <c r="B46" s="57"/>
      <c r="C46" s="57"/>
      <c r="D46" s="86"/>
      <c r="E46" s="86"/>
      <c r="F46" s="86"/>
      <c r="G46" s="86"/>
      <c r="H46" s="86"/>
      <c r="I46" s="57"/>
      <c r="J46" s="86"/>
      <c r="K46" s="86"/>
      <c r="L46" s="86"/>
      <c r="M46" s="86"/>
      <c r="N46" s="86"/>
      <c r="O46" s="57"/>
      <c r="P46" s="86"/>
      <c r="Q46" s="86"/>
      <c r="R46" s="86"/>
      <c r="S46" s="86"/>
      <c r="T46" s="86"/>
      <c r="U46" s="57"/>
      <c r="V46" s="86"/>
      <c r="W46" s="86"/>
      <c r="X46" s="86"/>
      <c r="Y46" s="86"/>
      <c r="Z46" s="86"/>
      <c r="AA46" s="57"/>
      <c r="AB46" s="86"/>
      <c r="AC46" s="86"/>
      <c r="AD46" s="86"/>
      <c r="AE46" s="86"/>
      <c r="AF46" s="86"/>
      <c r="AG46" s="57"/>
      <c r="AH46" s="86"/>
      <c r="AI46" s="86"/>
      <c r="AJ46" s="86"/>
      <c r="AK46" s="86"/>
      <c r="AL46" s="86"/>
      <c r="AM46" s="57"/>
      <c r="AN46" s="86"/>
      <c r="AO46" s="86"/>
      <c r="AP46" s="86"/>
      <c r="AQ46" s="86"/>
      <c r="AR46" s="86"/>
      <c r="AS46" s="57"/>
      <c r="AT46" s="86"/>
      <c r="AU46" s="86"/>
      <c r="AV46" s="86"/>
      <c r="AW46" s="86"/>
      <c r="AX46" s="86"/>
      <c r="AY46"/>
    </row>
    <row r="47" spans="2:51" s="3" customFormat="1" ht="15" customHeight="1" thickBot="1">
      <c r="B47" s="57"/>
      <c r="C47" s="57"/>
      <c r="D47" s="86"/>
      <c r="E47" s="86"/>
      <c r="F47" s="86"/>
      <c r="G47" s="86"/>
      <c r="H47" s="86"/>
      <c r="I47" s="57"/>
      <c r="J47" s="86"/>
      <c r="K47" s="86"/>
      <c r="L47" s="86"/>
      <c r="M47" s="86"/>
      <c r="N47" s="86"/>
      <c r="O47" s="57"/>
      <c r="P47" s="86"/>
      <c r="Q47" s="86"/>
      <c r="R47" s="86"/>
      <c r="S47" s="86"/>
      <c r="T47" s="86"/>
      <c r="U47" s="57"/>
      <c r="V47" s="86"/>
      <c r="W47" s="86"/>
      <c r="X47" s="86"/>
      <c r="Y47" s="86"/>
      <c r="Z47" s="86"/>
      <c r="AA47" s="57"/>
      <c r="AB47" s="86"/>
      <c r="AC47" s="86"/>
      <c r="AD47" s="86"/>
      <c r="AE47" s="86"/>
      <c r="AF47" s="86"/>
      <c r="AG47" s="57"/>
      <c r="AH47" s="86"/>
      <c r="AI47" s="86"/>
      <c r="AJ47" s="86"/>
      <c r="AK47" s="86"/>
      <c r="AL47" s="86"/>
      <c r="AM47" s="57"/>
      <c r="AN47" s="86"/>
      <c r="AO47" s="86"/>
      <c r="AP47" s="86"/>
      <c r="AQ47" s="86"/>
      <c r="AR47" s="86"/>
      <c r="AS47" s="57"/>
      <c r="AT47" s="86"/>
      <c r="AU47" s="86"/>
      <c r="AV47" s="86"/>
      <c r="AW47" s="86"/>
      <c r="AX47" s="86"/>
      <c r="AY47"/>
    </row>
    <row r="48" spans="2:51" s="57" customFormat="1" ht="15" customHeight="1">
      <c r="B48" s="58" t="s">
        <v>81</v>
      </c>
      <c r="C48" s="58"/>
      <c r="D48" s="83">
        <v>139684</v>
      </c>
      <c r="E48" s="83">
        <v>122158</v>
      </c>
      <c r="F48" s="83">
        <v>92585</v>
      </c>
      <c r="G48" s="83">
        <v>-25359</v>
      </c>
      <c r="H48" s="83">
        <f t="shared" si="0"/>
        <v>329068</v>
      </c>
      <c r="I48" s="84"/>
      <c r="J48" s="83">
        <v>90694</v>
      </c>
      <c r="K48" s="83">
        <v>57069</v>
      </c>
      <c r="L48" s="83">
        <v>43178</v>
      </c>
      <c r="M48" s="83">
        <v>46018</v>
      </c>
      <c r="N48" s="83">
        <f t="shared" si="1"/>
        <v>236959</v>
      </c>
      <c r="O48" s="84"/>
      <c r="P48" s="83">
        <v>144360</v>
      </c>
      <c r="Q48" s="83">
        <v>162187</v>
      </c>
      <c r="R48" s="83">
        <v>585199</v>
      </c>
      <c r="S48" s="83">
        <v>731772</v>
      </c>
      <c r="T48" s="83">
        <f t="shared" si="2"/>
        <v>1623518</v>
      </c>
      <c r="U48" s="84"/>
      <c r="V48" s="83">
        <v>435001</v>
      </c>
      <c r="W48" s="83">
        <v>390169</v>
      </c>
      <c r="X48" s="83">
        <v>369628</v>
      </c>
      <c r="Y48" s="83">
        <v>379110</v>
      </c>
      <c r="Z48" s="83">
        <f t="shared" si="3"/>
        <v>1573908</v>
      </c>
      <c r="AA48" s="95"/>
      <c r="AB48" s="83">
        <v>475684</v>
      </c>
      <c r="AC48" s="83">
        <v>163320</v>
      </c>
      <c r="AD48" s="83">
        <v>414767</v>
      </c>
      <c r="AE48" s="83">
        <v>603147</v>
      </c>
      <c r="AF48" s="83">
        <f t="shared" si="4"/>
        <v>1656918</v>
      </c>
      <c r="AG48" s="86"/>
      <c r="AH48" s="83">
        <v>531896</v>
      </c>
      <c r="AI48" s="83">
        <v>543524</v>
      </c>
      <c r="AJ48" s="83">
        <v>420955</v>
      </c>
      <c r="AK48" s="83">
        <v>219333</v>
      </c>
      <c r="AL48" s="83">
        <f t="shared" si="5"/>
        <v>1715708</v>
      </c>
      <c r="AN48" s="83">
        <v>657341</v>
      </c>
      <c r="AO48" s="83">
        <v>652655</v>
      </c>
      <c r="AP48" s="83">
        <v>395768</v>
      </c>
      <c r="AQ48" s="83">
        <v>68364</v>
      </c>
      <c r="AR48" s="83">
        <f t="shared" si="6"/>
        <v>1774128</v>
      </c>
      <c r="AT48" s="83">
        <v>612019.009479</v>
      </c>
      <c r="AU48" s="83">
        <v>52107</v>
      </c>
      <c r="AV48" s="83"/>
      <c r="AW48" s="83"/>
      <c r="AX48" s="83">
        <f>+SUM(AT48:AW48)</f>
        <v>664126.009479</v>
      </c>
      <c r="AY48"/>
    </row>
    <row r="49" spans="2:51" s="3" customFormat="1" ht="15" customHeight="1">
      <c r="B49" s="57"/>
      <c r="C49" s="57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9"/>
      <c r="AB49" s="103"/>
      <c r="AC49" s="103"/>
      <c r="AD49" s="103"/>
      <c r="AE49" s="103"/>
      <c r="AF49" s="103"/>
      <c r="AG49" s="57"/>
      <c r="AH49" s="103"/>
      <c r="AI49" s="103"/>
      <c r="AJ49" s="103"/>
      <c r="AK49" s="103"/>
      <c r="AL49" s="103"/>
      <c r="AM49" s="57"/>
      <c r="AN49" s="103"/>
      <c r="AO49" s="103"/>
      <c r="AP49" s="103"/>
      <c r="AQ49" s="103"/>
      <c r="AR49" s="103"/>
      <c r="AS49" s="57"/>
      <c r="AT49" s="103"/>
      <c r="AU49" s="103"/>
      <c r="AV49" s="103"/>
      <c r="AW49" s="103"/>
      <c r="AX49" s="103"/>
      <c r="AY49"/>
    </row>
    <row r="50" spans="2:51" s="3" customFormat="1" ht="15" customHeight="1">
      <c r="B50" s="57" t="s">
        <v>82</v>
      </c>
      <c r="C50" s="57"/>
      <c r="D50" s="100">
        <v>-6980</v>
      </c>
      <c r="E50" s="100">
        <v>-5441</v>
      </c>
      <c r="F50" s="100">
        <v>-5236</v>
      </c>
      <c r="G50" s="100">
        <v>-2956</v>
      </c>
      <c r="H50" s="100">
        <f t="shared" si="0"/>
        <v>-20613</v>
      </c>
      <c r="I50" s="103"/>
      <c r="J50" s="100">
        <v>-6750</v>
      </c>
      <c r="K50" s="100">
        <v>-4800</v>
      </c>
      <c r="L50" s="100">
        <v>-3600</v>
      </c>
      <c r="M50" s="100">
        <v>-3851</v>
      </c>
      <c r="N50" s="100">
        <f t="shared" si="1"/>
        <v>-19001</v>
      </c>
      <c r="O50" s="103"/>
      <c r="P50" s="100">
        <v>-4794</v>
      </c>
      <c r="Q50" s="100">
        <v>-3648</v>
      </c>
      <c r="R50" s="100">
        <v>-3794</v>
      </c>
      <c r="S50" s="100">
        <v>-3619</v>
      </c>
      <c r="T50" s="100">
        <f t="shared" si="2"/>
        <v>-15855</v>
      </c>
      <c r="U50" s="103"/>
      <c r="V50" s="100">
        <v>-2640</v>
      </c>
      <c r="W50" s="100">
        <v>-1816</v>
      </c>
      <c r="X50" s="100">
        <v>-2051</v>
      </c>
      <c r="Y50" s="100">
        <v>-1094</v>
      </c>
      <c r="Z50" s="100">
        <f t="shared" si="3"/>
        <v>-7601</v>
      </c>
      <c r="AA50" s="100"/>
      <c r="AB50" s="100">
        <v>-860</v>
      </c>
      <c r="AC50" s="100">
        <v>-264</v>
      </c>
      <c r="AD50" s="100">
        <v>-707</v>
      </c>
      <c r="AE50" s="100">
        <v>-116</v>
      </c>
      <c r="AF50" s="100">
        <f t="shared" si="4"/>
        <v>-1947</v>
      </c>
      <c r="AG50" s="57"/>
      <c r="AH50" s="100">
        <v>5</v>
      </c>
      <c r="AI50" s="100">
        <v>-17</v>
      </c>
      <c r="AJ50" s="100">
        <v>9</v>
      </c>
      <c r="AK50" s="100">
        <v>-29</v>
      </c>
      <c r="AL50" s="100">
        <f t="shared" si="5"/>
        <v>-32</v>
      </c>
      <c r="AM50" s="57"/>
      <c r="AN50" s="100">
        <v>-6</v>
      </c>
      <c r="AO50" s="100">
        <v>38</v>
      </c>
      <c r="AP50" s="100">
        <v>8</v>
      </c>
      <c r="AQ50" s="100">
        <v>-128</v>
      </c>
      <c r="AR50" s="100">
        <f t="shared" si="6"/>
        <v>-88</v>
      </c>
      <c r="AS50" s="57"/>
      <c r="AT50" s="100">
        <v>-36.009478999999999</v>
      </c>
      <c r="AU50" s="100">
        <v>-3300</v>
      </c>
      <c r="AV50" s="100"/>
      <c r="AW50" s="100"/>
      <c r="AX50" s="100">
        <f t="shared" ref="AX50" si="8">+SUM(AT50:AW50)</f>
        <v>-3336.0094789999998</v>
      </c>
      <c r="AY50"/>
    </row>
    <row r="51" spans="2:51" s="3" customFormat="1" ht="15" customHeight="1" thickBot="1">
      <c r="B51" s="57"/>
      <c r="C51" s="57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9"/>
      <c r="AB51" s="103"/>
      <c r="AC51" s="103"/>
      <c r="AD51" s="103"/>
      <c r="AE51" s="103"/>
      <c r="AF51" s="103"/>
      <c r="AG51" s="57"/>
      <c r="AH51" s="103"/>
      <c r="AI51" s="103"/>
      <c r="AJ51" s="103"/>
      <c r="AK51" s="103"/>
      <c r="AL51" s="103"/>
      <c r="AM51" s="57"/>
      <c r="AN51" s="103"/>
      <c r="AO51" s="103"/>
      <c r="AP51" s="103"/>
      <c r="AQ51" s="103"/>
      <c r="AR51" s="103"/>
      <c r="AS51" s="57"/>
      <c r="AT51" s="103"/>
      <c r="AU51" s="103"/>
      <c r="AV51" s="103"/>
      <c r="AW51" s="103"/>
      <c r="AX51" s="103"/>
      <c r="AY51"/>
    </row>
    <row r="52" spans="2:51" s="57" customFormat="1" ht="15" customHeight="1" thickBot="1">
      <c r="B52" s="58" t="s">
        <v>83</v>
      </c>
      <c r="C52" s="58"/>
      <c r="D52" s="87">
        <v>132704</v>
      </c>
      <c r="E52" s="87">
        <v>116717</v>
      </c>
      <c r="F52" s="87">
        <v>87349</v>
      </c>
      <c r="G52" s="87">
        <v>-28315</v>
      </c>
      <c r="H52" s="87">
        <f t="shared" si="0"/>
        <v>308455</v>
      </c>
      <c r="I52" s="84"/>
      <c r="J52" s="87">
        <v>83944</v>
      </c>
      <c r="K52" s="87">
        <v>52269</v>
      </c>
      <c r="L52" s="87">
        <v>39578</v>
      </c>
      <c r="M52" s="87">
        <v>42167</v>
      </c>
      <c r="N52" s="87">
        <f t="shared" si="1"/>
        <v>217958</v>
      </c>
      <c r="O52" s="84"/>
      <c r="P52" s="87">
        <v>139566</v>
      </c>
      <c r="Q52" s="87">
        <v>158539</v>
      </c>
      <c r="R52" s="87">
        <v>581405</v>
      </c>
      <c r="S52" s="87">
        <v>728153</v>
      </c>
      <c r="T52" s="87">
        <f t="shared" si="2"/>
        <v>1607663</v>
      </c>
      <c r="U52" s="84"/>
      <c r="V52" s="87">
        <v>432361</v>
      </c>
      <c r="W52" s="87">
        <v>388353</v>
      </c>
      <c r="X52" s="87">
        <v>367577</v>
      </c>
      <c r="Y52" s="87">
        <v>378016</v>
      </c>
      <c r="Z52" s="87">
        <f t="shared" si="3"/>
        <v>1566307</v>
      </c>
      <c r="AA52" s="95"/>
      <c r="AB52" s="87">
        <v>474824</v>
      </c>
      <c r="AC52" s="87">
        <v>163056</v>
      </c>
      <c r="AD52" s="87">
        <v>414060</v>
      </c>
      <c r="AE52" s="87">
        <v>603031</v>
      </c>
      <c r="AF52" s="87">
        <f t="shared" si="4"/>
        <v>1654971</v>
      </c>
      <c r="AG52" s="86"/>
      <c r="AH52" s="87">
        <v>531901</v>
      </c>
      <c r="AI52" s="87">
        <v>543507</v>
      </c>
      <c r="AJ52" s="87">
        <v>420964</v>
      </c>
      <c r="AK52" s="87">
        <v>219304</v>
      </c>
      <c r="AL52" s="87">
        <f t="shared" si="5"/>
        <v>1715676</v>
      </c>
      <c r="AN52" s="87">
        <v>657335</v>
      </c>
      <c r="AO52" s="87">
        <v>652693</v>
      </c>
      <c r="AP52" s="87">
        <v>395777</v>
      </c>
      <c r="AQ52" s="87">
        <v>68235</v>
      </c>
      <c r="AR52" s="87">
        <f t="shared" si="6"/>
        <v>1774040</v>
      </c>
      <c r="AT52" s="87">
        <v>611983</v>
      </c>
      <c r="AU52" s="87"/>
      <c r="AV52" s="87"/>
      <c r="AW52" s="87"/>
      <c r="AX52" s="87">
        <f t="shared" ref="AX52" si="9">+SUM(AT52:AW52)</f>
        <v>611983</v>
      </c>
      <c r="AY52"/>
    </row>
    <row r="53" spans="2:51" s="3" customFormat="1" ht="15" customHeight="1" thickTop="1">
      <c r="B53" s="57"/>
      <c r="C53" s="57"/>
      <c r="D53" s="57"/>
      <c r="E53" s="57"/>
      <c r="F53" s="57"/>
      <c r="G53" s="103"/>
      <c r="H53" s="103"/>
      <c r="I53" s="103"/>
      <c r="J53" s="57"/>
      <c r="K53" s="57"/>
      <c r="L53" s="57"/>
      <c r="M53" s="103"/>
      <c r="N53" s="103"/>
      <c r="O53" s="103"/>
      <c r="P53" s="57"/>
      <c r="Q53" s="57"/>
      <c r="R53" s="57"/>
      <c r="S53" s="103"/>
      <c r="T53" s="103"/>
      <c r="U53" s="103"/>
      <c r="V53" s="57"/>
      <c r="W53" s="57"/>
      <c r="X53" s="57"/>
      <c r="Y53" s="103"/>
      <c r="Z53" s="103"/>
      <c r="AA53" s="109"/>
      <c r="AB53" s="57"/>
      <c r="AC53" s="57"/>
      <c r="AD53" s="57"/>
      <c r="AE53" s="103"/>
      <c r="AF53" s="103"/>
      <c r="AG53" s="57"/>
      <c r="AH53" s="57"/>
      <c r="AI53" s="57"/>
      <c r="AJ53" s="57"/>
      <c r="AK53" s="103"/>
      <c r="AL53" s="103"/>
      <c r="AM53" s="57"/>
      <c r="AN53" s="57"/>
      <c r="AO53" s="57"/>
      <c r="AP53" s="57"/>
      <c r="AQ53" s="57"/>
      <c r="AR53" s="103"/>
      <c r="AS53" s="57"/>
      <c r="AT53" s="57"/>
      <c r="AU53" s="57"/>
      <c r="AV53" s="57"/>
      <c r="AW53" s="57"/>
      <c r="AX53" s="103"/>
      <c r="AY53"/>
    </row>
    <row r="54" spans="2:51" s="57" customFormat="1" ht="15" customHeight="1">
      <c r="B54" s="110" t="s">
        <v>84</v>
      </c>
      <c r="C54" s="65"/>
      <c r="D54" s="111">
        <v>593.36134832602443</v>
      </c>
      <c r="E54" s="111">
        <v>517.03680046427485</v>
      </c>
      <c r="F54" s="111">
        <v>385.07805830645492</v>
      </c>
      <c r="G54" s="111">
        <v>-122.46</v>
      </c>
      <c r="H54" s="111">
        <f t="shared" si="0"/>
        <v>1373.0162070967542</v>
      </c>
      <c r="I54" s="111"/>
      <c r="J54" s="111">
        <v>362.31801346597581</v>
      </c>
      <c r="K54" s="111">
        <v>224.31393328202114</v>
      </c>
      <c r="L54" s="111">
        <v>169.34</v>
      </c>
      <c r="M54" s="111">
        <v>180.42</v>
      </c>
      <c r="N54" s="111">
        <f t="shared" si="1"/>
        <v>936.39194674799694</v>
      </c>
      <c r="O54" s="111"/>
      <c r="P54" s="111">
        <v>597.15795899244631</v>
      </c>
      <c r="Q54" s="111">
        <v>670.56910497969807</v>
      </c>
      <c r="R54" s="111">
        <v>2317.8406078400217</v>
      </c>
      <c r="S54" s="111">
        <v>2605.679322</v>
      </c>
      <c r="T54" s="111">
        <f t="shared" si="2"/>
        <v>6191.2469938121658</v>
      </c>
      <c r="U54" s="111"/>
      <c r="V54" s="111">
        <v>1547.193401534603</v>
      </c>
      <c r="W54" s="111">
        <v>1339.4393881657913</v>
      </c>
      <c r="X54" s="111">
        <v>2548.5470255045457</v>
      </c>
      <c r="Y54" s="111">
        <v>1274.4443648575916</v>
      </c>
      <c r="Z54" s="111">
        <f t="shared" si="3"/>
        <v>6709.6241800625312</v>
      </c>
      <c r="AA54" s="112"/>
      <c r="AB54" s="111">
        <v>1600.8247614801835</v>
      </c>
      <c r="AC54" s="111">
        <v>549.72528426106351</v>
      </c>
      <c r="AD54" s="111">
        <v>1288.6416495229437</v>
      </c>
      <c r="AE54" s="111">
        <v>1860.8600843214501</v>
      </c>
      <c r="AF54" s="111">
        <f t="shared" si="4"/>
        <v>5300.0517795856413</v>
      </c>
      <c r="AG54" s="86"/>
      <c r="AH54" s="111">
        <v>1641.3652868624176</v>
      </c>
      <c r="AI54" s="111">
        <v>3211.6158719143837</v>
      </c>
      <c r="AJ54" s="111">
        <v>1232.6913584215661</v>
      </c>
      <c r="AK54" s="111">
        <v>-946.54649594847842</v>
      </c>
      <c r="AL54" s="111">
        <f t="shared" si="5"/>
        <v>5139.1260212498892</v>
      </c>
      <c r="AM54" s="111"/>
      <c r="AN54" s="111">
        <v>1924.8477478624095</v>
      </c>
      <c r="AO54" s="111">
        <v>3659.8444493327161</v>
      </c>
      <c r="AP54" s="111">
        <v>1082.4503779269819</v>
      </c>
      <c r="AQ54" s="111">
        <v>-1684.5212681577937</v>
      </c>
      <c r="AR54" s="111">
        <f t="shared" si="6"/>
        <v>4982.6213069643127</v>
      </c>
      <c r="AS54" s="111"/>
      <c r="AT54" s="111">
        <v>1673.7726792766916</v>
      </c>
      <c r="AU54" s="111"/>
      <c r="AV54" s="111"/>
      <c r="AW54" s="111"/>
      <c r="AX54" s="111">
        <f t="shared" ref="AX54" si="10">+SUM(AT54:AW54)</f>
        <v>1673.7726792766916</v>
      </c>
      <c r="AY54"/>
    </row>
    <row r="55" spans="2:51" s="3" customFormat="1" ht="15" customHeight="1">
      <c r="S55" s="45"/>
      <c r="T55" s="45"/>
      <c r="AY55"/>
    </row>
    <row r="56" spans="2:51" s="3" customFormat="1" ht="15" customHeight="1">
      <c r="S56" s="45"/>
      <c r="T56" s="45"/>
      <c r="AC56" s="48"/>
      <c r="AD56" s="48"/>
      <c r="AY56"/>
    </row>
    <row r="57" spans="2:51" s="3" customFormat="1" ht="15" customHeight="1">
      <c r="S57" s="45"/>
      <c r="T57" s="45"/>
      <c r="AD57" s="45"/>
      <c r="AY57"/>
    </row>
    <row r="58" spans="2:51" s="3" customFormat="1" ht="15" customHeight="1">
      <c r="S58" s="45"/>
      <c r="T58" s="45"/>
      <c r="Y58" s="45"/>
      <c r="Z58" s="45"/>
      <c r="AB58" s="45"/>
      <c r="AC58" s="45"/>
      <c r="AY58"/>
    </row>
    <row r="59" spans="2:51" s="3" customFormat="1" ht="15" customHeight="1">
      <c r="F59" s="7"/>
      <c r="S59" s="45"/>
      <c r="T59" s="45"/>
      <c r="AY59"/>
    </row>
    <row r="60" spans="2:51" s="3" customFormat="1" ht="15" customHeight="1">
      <c r="S60" s="45"/>
      <c r="T60" s="45"/>
      <c r="AY60"/>
    </row>
    <row r="61" spans="2:51" s="3" customFormat="1" ht="15" customHeight="1">
      <c r="AY61"/>
    </row>
    <row r="62" spans="2:51" s="3" customFormat="1" ht="15" customHeight="1">
      <c r="AY62"/>
    </row>
    <row r="63" spans="2:51" s="3" customFormat="1" ht="15" customHeight="1">
      <c r="AY63"/>
    </row>
    <row r="64" spans="2:51" s="3" customFormat="1" ht="15" customHeight="1">
      <c r="AY64"/>
    </row>
    <row r="65" spans="4:51" s="3" customFormat="1" ht="15" customHeight="1">
      <c r="AY65"/>
    </row>
    <row r="66" spans="4:51" s="3" customFormat="1" ht="15" customHeight="1">
      <c r="AY66"/>
    </row>
    <row r="67" spans="4:51" s="3" customFormat="1" ht="15" customHeight="1">
      <c r="AY67"/>
    </row>
    <row r="68" spans="4:51" s="3" customFormat="1" ht="15" customHeight="1">
      <c r="AY68"/>
    </row>
    <row r="69" spans="4:51" s="3" customFormat="1" ht="15" customHeight="1">
      <c r="AY69"/>
    </row>
    <row r="70" spans="4:51" ht="15" customHeight="1"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B70" s="3"/>
      <c r="AC70" s="3"/>
      <c r="AD70" s="3"/>
      <c r="AE70" s="3"/>
      <c r="AF70" s="3"/>
      <c r="AH70" s="3"/>
      <c r="AI70" s="3"/>
      <c r="AJ70" s="3"/>
      <c r="AN70" s="3"/>
      <c r="AT70" s="3"/>
    </row>
    <row r="71" spans="4:51" ht="15" customHeight="1"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B71" s="3"/>
      <c r="AC71" s="3"/>
      <c r="AD71" s="3"/>
      <c r="AE71" s="3"/>
      <c r="AF71" s="3"/>
      <c r="AH71" s="3"/>
      <c r="AI71" s="3"/>
      <c r="AJ71" s="3"/>
      <c r="AN71" s="3"/>
      <c r="AT71" s="3"/>
    </row>
    <row r="72" spans="4:51" ht="15" customHeight="1"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B72" s="3"/>
      <c r="AC72" s="3"/>
      <c r="AD72" s="3"/>
      <c r="AE72" s="3"/>
      <c r="AF72" s="3"/>
      <c r="AH72" s="3"/>
      <c r="AI72" s="3"/>
      <c r="AJ72" s="3"/>
      <c r="AN72" s="3"/>
      <c r="AT72" s="3"/>
    </row>
    <row r="73" spans="4:51" ht="15" customHeight="1"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B73" s="3"/>
      <c r="AC73" s="3"/>
      <c r="AD73" s="3"/>
      <c r="AE73" s="3"/>
      <c r="AF73" s="3"/>
      <c r="AH73" s="3"/>
      <c r="AI73" s="3"/>
      <c r="AJ73" s="3"/>
      <c r="AN73" s="3"/>
      <c r="AT73" s="3"/>
    </row>
    <row r="74" spans="4:51" ht="15" customHeight="1"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B74" s="3"/>
      <c r="AC74" s="3"/>
      <c r="AD74" s="3"/>
      <c r="AE74" s="3"/>
      <c r="AF74" s="3"/>
      <c r="AH74" s="3"/>
      <c r="AI74" s="3"/>
      <c r="AJ74" s="3"/>
      <c r="AN74" s="3"/>
      <c r="AT74" s="3"/>
    </row>
    <row r="75" spans="4:51" ht="15" customHeight="1"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B75" s="3"/>
      <c r="AC75" s="3"/>
      <c r="AD75" s="3"/>
      <c r="AE75" s="3"/>
      <c r="AF75" s="3"/>
      <c r="AH75" s="3"/>
      <c r="AI75" s="3"/>
      <c r="AJ75" s="3"/>
      <c r="AN75" s="3"/>
      <c r="AT75" s="3"/>
    </row>
    <row r="76" spans="4:51" ht="15" customHeight="1"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B76" s="3"/>
      <c r="AC76" s="3"/>
      <c r="AD76" s="3"/>
      <c r="AE76" s="3"/>
      <c r="AF76" s="3"/>
      <c r="AH76" s="3"/>
      <c r="AI76" s="3"/>
      <c r="AJ76" s="3"/>
      <c r="AN76" s="3"/>
      <c r="AT76" s="3"/>
    </row>
    <row r="77" spans="4:51" ht="15" customHeight="1"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B77" s="3"/>
      <c r="AC77" s="3"/>
      <c r="AD77" s="3"/>
      <c r="AE77" s="3"/>
      <c r="AF77" s="3"/>
      <c r="AH77" s="3"/>
      <c r="AI77" s="3"/>
      <c r="AJ77" s="3"/>
      <c r="AN77" s="3"/>
      <c r="AT77" s="3"/>
    </row>
    <row r="78" spans="4:51" ht="15" customHeight="1"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B78" s="3"/>
      <c r="AC78" s="3"/>
      <c r="AD78" s="3"/>
      <c r="AE78" s="3"/>
      <c r="AF78" s="3"/>
      <c r="AH78" s="3"/>
      <c r="AI78" s="3"/>
      <c r="AJ78" s="3"/>
      <c r="AN78" s="3"/>
      <c r="AT78" s="3"/>
    </row>
    <row r="79" spans="4:51" ht="15" customHeight="1"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B79" s="3"/>
      <c r="AC79" s="3"/>
      <c r="AD79" s="3"/>
      <c r="AE79" s="3"/>
      <c r="AF79" s="3"/>
      <c r="AH79" s="3"/>
      <c r="AI79" s="3"/>
      <c r="AJ79" s="3"/>
      <c r="AN79" s="3"/>
      <c r="AT79" s="3"/>
    </row>
    <row r="80" spans="4:51" ht="15" customHeight="1"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B80" s="3"/>
      <c r="AC80" s="3"/>
      <c r="AD80" s="3"/>
      <c r="AE80" s="3"/>
      <c r="AF80" s="3"/>
      <c r="AH80" s="3"/>
      <c r="AI80" s="3"/>
      <c r="AJ80" s="3"/>
      <c r="AN80" s="3"/>
      <c r="AT80" s="3"/>
    </row>
    <row r="81" spans="4:46" ht="15" customHeight="1"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B81" s="3"/>
      <c r="AC81" s="3"/>
      <c r="AD81" s="3"/>
      <c r="AE81" s="3"/>
      <c r="AF81" s="3"/>
      <c r="AH81" s="3"/>
      <c r="AI81" s="3"/>
      <c r="AJ81" s="3"/>
      <c r="AN81" s="3"/>
      <c r="AT81" s="3"/>
    </row>
    <row r="82" spans="4:46" ht="15" customHeight="1"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B82" s="3"/>
      <c r="AC82" s="3"/>
      <c r="AD82" s="3"/>
      <c r="AE82" s="3"/>
      <c r="AF82" s="3"/>
      <c r="AH82" s="3"/>
      <c r="AI82" s="3"/>
      <c r="AJ82" s="3"/>
      <c r="AN82" s="3"/>
      <c r="AT82" s="3"/>
    </row>
    <row r="83" spans="4:46" ht="15" customHeight="1"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B83" s="3"/>
      <c r="AC83" s="3"/>
      <c r="AD83" s="3"/>
      <c r="AE83" s="3"/>
      <c r="AF83" s="3"/>
      <c r="AH83" s="3"/>
      <c r="AI83" s="3"/>
      <c r="AJ83" s="3"/>
      <c r="AN83" s="3"/>
      <c r="AT83" s="3"/>
    </row>
    <row r="84" spans="4:46" ht="15" customHeight="1"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B84" s="3"/>
      <c r="AC84" s="3"/>
      <c r="AD84" s="3"/>
      <c r="AE84" s="3"/>
      <c r="AF84" s="3"/>
      <c r="AH84" s="3"/>
      <c r="AI84" s="3"/>
      <c r="AJ84" s="3"/>
      <c r="AN84" s="3"/>
      <c r="AT84" s="3"/>
    </row>
    <row r="85" spans="4:46" ht="15" customHeight="1"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B85" s="3"/>
      <c r="AC85" s="3"/>
      <c r="AD85" s="3"/>
      <c r="AE85" s="3"/>
      <c r="AF85" s="3"/>
      <c r="AH85" s="3"/>
      <c r="AI85" s="3"/>
      <c r="AJ85" s="3"/>
      <c r="AN85" s="3"/>
      <c r="AT85" s="3"/>
    </row>
    <row r="86" spans="4:46" ht="15" customHeight="1"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B86" s="3"/>
      <c r="AC86" s="3"/>
      <c r="AD86" s="3"/>
      <c r="AE86" s="3"/>
      <c r="AF86" s="3"/>
      <c r="AH86" s="3"/>
      <c r="AI86" s="3"/>
      <c r="AJ86" s="3"/>
      <c r="AN86" s="3"/>
      <c r="AT86" s="3"/>
    </row>
    <row r="87" spans="4:46" ht="15" customHeight="1"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B87" s="3"/>
      <c r="AC87" s="3"/>
      <c r="AD87" s="3"/>
      <c r="AE87" s="3"/>
      <c r="AF87" s="3"/>
      <c r="AH87" s="3"/>
      <c r="AI87" s="3"/>
      <c r="AJ87" s="3"/>
      <c r="AN87" s="3"/>
      <c r="AT87" s="3"/>
    </row>
    <row r="88" spans="4:46" ht="15" customHeight="1"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B88" s="3"/>
      <c r="AC88" s="3"/>
      <c r="AD88" s="3"/>
      <c r="AE88" s="3"/>
      <c r="AF88" s="3"/>
      <c r="AH88" s="3"/>
      <c r="AI88" s="3"/>
      <c r="AJ88" s="3"/>
      <c r="AN88" s="3"/>
      <c r="AT88" s="3"/>
    </row>
    <row r="89" spans="4:46" ht="15" customHeight="1"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B89" s="3"/>
      <c r="AC89" s="3"/>
      <c r="AD89" s="3"/>
      <c r="AE89" s="3"/>
      <c r="AF89" s="3"/>
      <c r="AH89" s="3"/>
      <c r="AI89" s="3"/>
      <c r="AJ89" s="3"/>
      <c r="AN89" s="3"/>
      <c r="AT89" s="3"/>
    </row>
    <row r="90" spans="4:46" ht="15" customHeight="1"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B90" s="3"/>
      <c r="AC90" s="3"/>
      <c r="AD90" s="3"/>
      <c r="AE90" s="3"/>
      <c r="AF90" s="3"/>
      <c r="AH90" s="3"/>
      <c r="AI90" s="3"/>
      <c r="AJ90" s="3"/>
      <c r="AN90" s="3"/>
      <c r="AT90" s="3"/>
    </row>
    <row r="91" spans="4:46" ht="15" customHeight="1"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B91" s="3"/>
      <c r="AC91" s="3"/>
      <c r="AD91" s="3"/>
      <c r="AE91" s="3"/>
      <c r="AF91" s="3"/>
      <c r="AH91" s="3"/>
      <c r="AI91" s="3"/>
      <c r="AJ91" s="3"/>
      <c r="AN91" s="3"/>
      <c r="AT91" s="3"/>
    </row>
    <row r="92" spans="4:46" ht="15" customHeight="1"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B92" s="3"/>
      <c r="AC92" s="3"/>
      <c r="AD92" s="3"/>
      <c r="AE92" s="3"/>
      <c r="AF92" s="3"/>
      <c r="AH92" s="3"/>
      <c r="AI92" s="3"/>
      <c r="AJ92" s="3"/>
      <c r="AN92" s="3"/>
      <c r="AT92" s="3"/>
    </row>
    <row r="93" spans="4:46" ht="15" customHeight="1"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B93" s="3"/>
      <c r="AC93" s="3"/>
      <c r="AD93" s="3"/>
      <c r="AE93" s="3"/>
      <c r="AF93" s="3"/>
      <c r="AH93" s="3"/>
      <c r="AI93" s="3"/>
      <c r="AJ93" s="3"/>
      <c r="AN93" s="3"/>
      <c r="AT93" s="3"/>
    </row>
    <row r="94" spans="4:46" ht="15" customHeight="1"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B94" s="3"/>
      <c r="AC94" s="3"/>
      <c r="AD94" s="3"/>
      <c r="AE94" s="3"/>
      <c r="AF94" s="3"/>
      <c r="AH94" s="3"/>
      <c r="AI94" s="3"/>
      <c r="AJ94" s="3"/>
      <c r="AN94" s="3"/>
      <c r="AT94" s="3"/>
    </row>
    <row r="95" spans="4:46" ht="15" customHeight="1"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B95" s="3"/>
      <c r="AC95" s="3"/>
      <c r="AD95" s="3"/>
      <c r="AE95" s="3"/>
      <c r="AF95" s="3"/>
      <c r="AH95" s="3"/>
      <c r="AI95" s="3"/>
      <c r="AJ95" s="3"/>
      <c r="AN95" s="3"/>
      <c r="AT95" s="3"/>
    </row>
    <row r="96" spans="4:46" ht="15" customHeight="1"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B96" s="3"/>
      <c r="AC96" s="3"/>
      <c r="AD96" s="3"/>
      <c r="AE96" s="3"/>
      <c r="AF96" s="3"/>
      <c r="AH96" s="3"/>
      <c r="AI96" s="3"/>
      <c r="AJ96" s="3"/>
      <c r="AN96" s="3"/>
      <c r="AT96" s="3"/>
    </row>
    <row r="97" spans="4:46" ht="15" customHeight="1"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B97" s="3"/>
      <c r="AC97" s="3"/>
      <c r="AD97" s="3"/>
      <c r="AE97" s="3"/>
      <c r="AF97" s="3"/>
      <c r="AH97" s="3"/>
      <c r="AI97" s="3"/>
      <c r="AJ97" s="3"/>
      <c r="AN97" s="3"/>
      <c r="AT97" s="3"/>
    </row>
  </sheetData>
  <mergeCells count="9">
    <mergeCell ref="AT2:AX2"/>
    <mergeCell ref="AH2:AL2"/>
    <mergeCell ref="AN2:AR2"/>
    <mergeCell ref="B2:B4"/>
    <mergeCell ref="D2:H2"/>
    <mergeCell ref="J2:N2"/>
    <mergeCell ref="P2:T2"/>
    <mergeCell ref="V2:Z2"/>
    <mergeCell ref="AB2:AF2"/>
  </mergeCells>
  <pageMargins left="0.70866141732283472" right="0.55118110236220474" top="0.74803149606299213" bottom="0.74803149606299213" header="0.31496062992125984" footer="0.31496062992125984"/>
  <pageSetup scale="3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E37EC-28E7-4421-9D61-D7C2094B2229}">
  <sheetPr>
    <tabColor theme="8" tint="0.39997558519241921"/>
  </sheetPr>
  <dimension ref="A1:AZ75"/>
  <sheetViews>
    <sheetView showGridLines="0" tabSelected="1" zoomScaleNormal="100" zoomScaleSheetLayoutView="100" workbookViewId="0">
      <pane xSplit="2" ySplit="4" topLeftCell="C5" activePane="bottomRight" state="frozen"/>
      <selection pane="topRight" activeCell="C1" sqref="C1"/>
      <selection pane="bottomLeft" activeCell="A6" sqref="A6"/>
      <selection pane="bottomRight"/>
    </sheetView>
  </sheetViews>
  <sheetFormatPr baseColWidth="10" defaultColWidth="11.42578125" defaultRowHeight="12" customHeight="1"/>
  <cols>
    <col min="1" max="1" width="1.28515625" style="9" customWidth="1"/>
    <col min="2" max="2" width="77.140625" style="11" customWidth="1"/>
    <col min="3" max="3" width="2" style="11" customWidth="1"/>
    <col min="4" max="4" width="13" style="13" customWidth="1"/>
    <col min="5" max="7" width="13" style="11" customWidth="1"/>
    <col min="8" max="8" width="2" customWidth="1"/>
    <col min="9" max="12" width="13" style="11" customWidth="1"/>
    <col min="13" max="13" width="2.140625" customWidth="1"/>
    <col min="14" max="16" width="13" style="11" customWidth="1"/>
    <col min="17" max="17" width="13" customWidth="1"/>
    <col min="18" max="18" width="2.140625" customWidth="1"/>
    <col min="19" max="22" width="13" style="11" customWidth="1"/>
    <col min="23" max="23" width="2.140625" customWidth="1"/>
    <col min="24" max="27" width="13" style="11" customWidth="1"/>
    <col min="53" max="16384" width="11.42578125" style="11"/>
  </cols>
  <sheetData>
    <row r="1" spans="1:28" ht="15" customHeight="1">
      <c r="A1" s="49"/>
      <c r="B1" s="49"/>
      <c r="C1" s="91"/>
      <c r="D1" s="91"/>
      <c r="E1" s="91"/>
      <c r="L1" s="113"/>
      <c r="Q1" s="11"/>
      <c r="S1"/>
      <c r="T1"/>
      <c r="U1"/>
      <c r="X1"/>
      <c r="Y1"/>
      <c r="Z1"/>
    </row>
    <row r="2" spans="1:28" ht="15" customHeight="1">
      <c r="A2" s="49"/>
      <c r="B2" s="141" t="s">
        <v>143</v>
      </c>
      <c r="C2" s="114"/>
      <c r="D2" s="140">
        <v>2019</v>
      </c>
      <c r="E2" s="140"/>
      <c r="F2" s="140"/>
      <c r="G2" s="140"/>
      <c r="I2" s="140">
        <v>2020</v>
      </c>
      <c r="J2" s="140"/>
      <c r="K2" s="140"/>
      <c r="L2" s="140"/>
      <c r="N2" s="140">
        <v>2021</v>
      </c>
      <c r="O2" s="140"/>
      <c r="P2" s="140"/>
      <c r="Q2" s="140"/>
      <c r="S2" s="140">
        <v>2022</v>
      </c>
      <c r="T2" s="140"/>
      <c r="U2" s="140"/>
      <c r="V2" s="140"/>
      <c r="X2" s="140">
        <v>2023</v>
      </c>
      <c r="Y2" s="140"/>
      <c r="Z2" s="140"/>
      <c r="AA2" s="140"/>
    </row>
    <row r="3" spans="1:28" ht="3.75" customHeight="1">
      <c r="A3" s="49"/>
      <c r="B3" s="142"/>
      <c r="D3" s="49"/>
      <c r="E3" s="49"/>
      <c r="F3" s="49"/>
      <c r="G3" s="49"/>
      <c r="I3" s="49"/>
      <c r="J3" s="49"/>
      <c r="K3" s="49"/>
      <c r="L3" s="49"/>
      <c r="N3" s="49"/>
      <c r="O3" s="49"/>
      <c r="P3" s="49"/>
      <c r="Q3" s="49"/>
      <c r="S3" s="49"/>
      <c r="T3" s="49"/>
      <c r="U3" s="49"/>
      <c r="V3" s="49"/>
      <c r="X3" s="49"/>
      <c r="Y3" s="49"/>
      <c r="Z3" s="49"/>
      <c r="AA3" s="49"/>
    </row>
    <row r="4" spans="1:28" ht="15" customHeight="1">
      <c r="A4" s="49"/>
      <c r="B4" s="142"/>
      <c r="D4" s="51" t="s">
        <v>134</v>
      </c>
      <c r="E4" s="51" t="s">
        <v>135</v>
      </c>
      <c r="F4" s="51" t="s">
        <v>136</v>
      </c>
      <c r="G4" s="51" t="s">
        <v>137</v>
      </c>
      <c r="I4" s="51" t="s">
        <v>134</v>
      </c>
      <c r="J4" s="51" t="s">
        <v>135</v>
      </c>
      <c r="K4" s="51" t="s">
        <v>136</v>
      </c>
      <c r="L4" s="51" t="s">
        <v>137</v>
      </c>
      <c r="N4" s="51" t="s">
        <v>134</v>
      </c>
      <c r="O4" s="51" t="s">
        <v>135</v>
      </c>
      <c r="P4" s="51" t="s">
        <v>136</v>
      </c>
      <c r="Q4" s="51" t="s">
        <v>137</v>
      </c>
      <c r="S4" s="51" t="s">
        <v>134</v>
      </c>
      <c r="T4" s="51" t="s">
        <v>135</v>
      </c>
      <c r="U4" s="51" t="s">
        <v>136</v>
      </c>
      <c r="V4" s="51" t="s">
        <v>137</v>
      </c>
      <c r="X4" s="51" t="s">
        <v>134</v>
      </c>
      <c r="Y4" s="51" t="s">
        <v>135</v>
      </c>
      <c r="Z4" s="51" t="s">
        <v>136</v>
      </c>
      <c r="AA4" s="51" t="s">
        <v>137</v>
      </c>
    </row>
    <row r="5" spans="1:28" customFormat="1" ht="3.75" customHeight="1"/>
    <row r="6" spans="1:28" customFormat="1" ht="15" customHeight="1">
      <c r="A6" s="9"/>
      <c r="B6" s="116" t="s">
        <v>85</v>
      </c>
      <c r="C6" s="57"/>
      <c r="D6" s="115"/>
      <c r="E6" s="115"/>
      <c r="F6" s="115"/>
      <c r="G6" s="115"/>
      <c r="I6" s="115"/>
      <c r="J6" s="115"/>
      <c r="K6" s="115"/>
      <c r="L6" s="57"/>
      <c r="N6" s="115"/>
      <c r="O6" s="57"/>
      <c r="P6" s="57"/>
      <c r="Q6" s="57"/>
      <c r="S6" s="115"/>
      <c r="T6" s="57"/>
      <c r="U6" s="57"/>
      <c r="V6" s="57"/>
      <c r="X6" s="57"/>
      <c r="Y6" s="57"/>
      <c r="Z6" s="57"/>
      <c r="AA6" s="57"/>
    </row>
    <row r="7" spans="1:28" ht="15" customHeight="1">
      <c r="B7" s="117" t="s">
        <v>86</v>
      </c>
      <c r="C7" s="59"/>
      <c r="D7" s="118">
        <v>432361</v>
      </c>
      <c r="E7" s="118">
        <v>820714</v>
      </c>
      <c r="F7" s="118">
        <v>1188291</v>
      </c>
      <c r="G7" s="118">
        <v>1566307</v>
      </c>
      <c r="I7" s="118">
        <v>474824</v>
      </c>
      <c r="J7" s="118">
        <v>163056</v>
      </c>
      <c r="K7" s="118">
        <v>414060</v>
      </c>
      <c r="L7" s="118">
        <v>603031</v>
      </c>
      <c r="N7" s="118">
        <v>531901</v>
      </c>
      <c r="O7" s="118">
        <v>543507</v>
      </c>
      <c r="P7" s="118">
        <v>420964</v>
      </c>
      <c r="Q7" s="118">
        <v>219304</v>
      </c>
      <c r="S7" s="118">
        <v>657335</v>
      </c>
      <c r="T7" s="118">
        <v>652693</v>
      </c>
      <c r="U7" s="118">
        <v>395777</v>
      </c>
      <c r="V7" s="118">
        <v>68235</v>
      </c>
      <c r="X7" s="118">
        <v>611983</v>
      </c>
      <c r="Y7" s="118">
        <v>48807</v>
      </c>
      <c r="Z7" s="118"/>
      <c r="AA7" s="118"/>
      <c r="AB7" s="138"/>
    </row>
    <row r="8" spans="1:28" ht="15" customHeight="1">
      <c r="B8" s="119" t="s">
        <v>87</v>
      </c>
      <c r="C8" s="59"/>
      <c r="D8" s="120"/>
      <c r="E8" s="120"/>
      <c r="F8" s="120"/>
      <c r="G8" s="120"/>
      <c r="I8" s="120"/>
      <c r="J8" s="120"/>
      <c r="K8" s="120"/>
      <c r="L8" s="120"/>
      <c r="N8" s="120"/>
      <c r="O8" s="120"/>
      <c r="P8" s="120"/>
      <c r="Q8" s="120"/>
      <c r="S8" s="120"/>
      <c r="T8" s="120"/>
      <c r="U8" s="120"/>
      <c r="V8" s="120"/>
      <c r="X8" s="120"/>
      <c r="Y8" s="120"/>
      <c r="Z8" s="120"/>
      <c r="AA8" s="120"/>
      <c r="AB8" s="138"/>
    </row>
    <row r="9" spans="1:28" ht="15" customHeight="1">
      <c r="B9" s="121" t="s">
        <v>88</v>
      </c>
      <c r="C9" s="59"/>
      <c r="D9" s="122">
        <v>2640</v>
      </c>
      <c r="E9" s="122">
        <v>4456</v>
      </c>
      <c r="F9" s="122">
        <v>6507</v>
      </c>
      <c r="G9" s="122">
        <v>7601</v>
      </c>
      <c r="I9" s="122">
        <v>860</v>
      </c>
      <c r="J9" s="122">
        <v>264</v>
      </c>
      <c r="K9" s="122">
        <v>707</v>
      </c>
      <c r="L9" s="122">
        <v>116</v>
      </c>
      <c r="N9" s="122">
        <v>-5</v>
      </c>
      <c r="O9" s="122">
        <v>17</v>
      </c>
      <c r="P9" s="122">
        <v>-9</v>
      </c>
      <c r="Q9" s="122">
        <v>29</v>
      </c>
      <c r="S9" s="122">
        <v>6</v>
      </c>
      <c r="T9" s="122">
        <v>26</v>
      </c>
      <c r="U9" s="122">
        <v>-72</v>
      </c>
      <c r="V9" s="122">
        <v>160</v>
      </c>
      <c r="X9" s="122">
        <v>0</v>
      </c>
      <c r="Y9" s="122">
        <v>3264</v>
      </c>
      <c r="Z9" s="122"/>
      <c r="AA9" s="122"/>
      <c r="AB9" s="138"/>
    </row>
    <row r="10" spans="1:28" ht="15" customHeight="1">
      <c r="B10" s="121" t="s">
        <v>89</v>
      </c>
      <c r="C10" s="59"/>
      <c r="D10" s="122">
        <v>643</v>
      </c>
      <c r="E10" s="122">
        <v>1332</v>
      </c>
      <c r="F10" s="122">
        <v>2027</v>
      </c>
      <c r="G10" s="122">
        <v>2726</v>
      </c>
      <c r="I10" s="122">
        <v>791</v>
      </c>
      <c r="J10" s="122">
        <v>1085</v>
      </c>
      <c r="K10" s="122">
        <v>962</v>
      </c>
      <c r="L10" s="122">
        <v>1003</v>
      </c>
      <c r="N10" s="122">
        <v>1172</v>
      </c>
      <c r="O10" s="122">
        <v>852</v>
      </c>
      <c r="P10" s="122">
        <v>830</v>
      </c>
      <c r="Q10" s="122">
        <v>792</v>
      </c>
      <c r="S10" s="122">
        <v>940</v>
      </c>
      <c r="T10" s="122">
        <v>898</v>
      </c>
      <c r="U10" s="122">
        <v>868</v>
      </c>
      <c r="V10" s="122">
        <v>1115</v>
      </c>
      <c r="X10" s="122">
        <v>1089</v>
      </c>
      <c r="Y10" s="122">
        <v>1426</v>
      </c>
      <c r="Z10" s="122"/>
      <c r="AA10" s="122"/>
      <c r="AB10" s="138"/>
    </row>
    <row r="11" spans="1:28" ht="15" customHeight="1">
      <c r="B11" s="121" t="s">
        <v>90</v>
      </c>
      <c r="C11" s="59"/>
      <c r="D11" s="122">
        <v>261</v>
      </c>
      <c r="E11" s="122">
        <v>575</v>
      </c>
      <c r="F11" s="122">
        <v>643</v>
      </c>
      <c r="G11" s="122">
        <v>721</v>
      </c>
      <c r="I11" s="122">
        <v>183</v>
      </c>
      <c r="J11" s="122">
        <v>201</v>
      </c>
      <c r="K11" s="122">
        <v>201</v>
      </c>
      <c r="L11" s="122">
        <v>191</v>
      </c>
      <c r="N11" s="122">
        <v>128</v>
      </c>
      <c r="O11" s="122">
        <v>111</v>
      </c>
      <c r="P11" s="122">
        <v>61</v>
      </c>
      <c r="Q11" s="122">
        <v>138</v>
      </c>
      <c r="S11" s="122">
        <v>209</v>
      </c>
      <c r="T11" s="122">
        <v>198</v>
      </c>
      <c r="U11" s="122">
        <v>203</v>
      </c>
      <c r="V11" s="122">
        <v>1026</v>
      </c>
      <c r="X11" s="122">
        <v>992</v>
      </c>
      <c r="Y11" s="122">
        <v>979</v>
      </c>
      <c r="Z11" s="122"/>
      <c r="AA11" s="122"/>
      <c r="AB11" s="138"/>
    </row>
    <row r="12" spans="1:28" ht="15" customHeight="1">
      <c r="B12" s="121" t="s">
        <v>91</v>
      </c>
      <c r="C12" s="59"/>
      <c r="D12" s="122">
        <v>2</v>
      </c>
      <c r="E12" s="122">
        <v>12</v>
      </c>
      <c r="F12" s="122">
        <v>3</v>
      </c>
      <c r="G12" s="122">
        <v>17</v>
      </c>
      <c r="I12" s="122">
        <v>0</v>
      </c>
      <c r="J12" s="122">
        <v>135</v>
      </c>
      <c r="K12" s="122">
        <v>-103</v>
      </c>
      <c r="L12" s="122">
        <v>-641</v>
      </c>
      <c r="N12" s="122">
        <v>8</v>
      </c>
      <c r="O12" s="122">
        <v>-1</v>
      </c>
      <c r="P12" s="122">
        <v>11</v>
      </c>
      <c r="Q12" s="122">
        <v>-3</v>
      </c>
      <c r="S12" s="122">
        <v>0</v>
      </c>
      <c r="T12" s="122">
        <v>-905</v>
      </c>
      <c r="U12" s="122">
        <v>5</v>
      </c>
      <c r="V12" s="122">
        <v>2</v>
      </c>
      <c r="X12" s="122">
        <v>5</v>
      </c>
      <c r="Y12" s="122">
        <v>-38</v>
      </c>
      <c r="Z12" s="122"/>
      <c r="AA12" s="122"/>
      <c r="AB12" s="138"/>
    </row>
    <row r="13" spans="1:28" ht="15" customHeight="1">
      <c r="B13" s="121" t="s">
        <v>92</v>
      </c>
      <c r="C13" s="59"/>
      <c r="D13" s="122">
        <v>-6</v>
      </c>
      <c r="E13" s="122">
        <v>-6</v>
      </c>
      <c r="F13" s="122">
        <v>-6</v>
      </c>
      <c r="G13" s="122">
        <v>219</v>
      </c>
      <c r="I13" s="122">
        <v>670</v>
      </c>
      <c r="J13" s="122">
        <v>0</v>
      </c>
      <c r="K13" s="122">
        <v>1</v>
      </c>
      <c r="L13" s="122">
        <v>-1</v>
      </c>
      <c r="N13" s="122">
        <v>-3</v>
      </c>
      <c r="O13" s="122">
        <v>0</v>
      </c>
      <c r="P13" s="122">
        <v>0</v>
      </c>
      <c r="Q13" s="122">
        <v>0</v>
      </c>
      <c r="S13" s="122">
        <v>-1</v>
      </c>
      <c r="T13" s="122">
        <v>0</v>
      </c>
      <c r="U13" s="122">
        <v>0</v>
      </c>
      <c r="V13" s="122">
        <v>-4</v>
      </c>
      <c r="X13" s="122">
        <v>-1</v>
      </c>
      <c r="Y13" s="122">
        <v>0</v>
      </c>
      <c r="Z13" s="122"/>
      <c r="AA13" s="122"/>
      <c r="AB13" s="138"/>
    </row>
    <row r="14" spans="1:28" ht="15" customHeight="1">
      <c r="B14" s="121" t="s">
        <v>93</v>
      </c>
      <c r="C14" s="59"/>
      <c r="D14" s="122">
        <v>0</v>
      </c>
      <c r="E14" s="122">
        <v>0</v>
      </c>
      <c r="F14" s="122">
        <v>0</v>
      </c>
      <c r="G14" s="122">
        <v>905</v>
      </c>
      <c r="I14" s="122">
        <v>0</v>
      </c>
      <c r="J14" s="122">
        <v>0</v>
      </c>
      <c r="K14" s="122">
        <v>0</v>
      </c>
      <c r="L14" s="122">
        <v>-237</v>
      </c>
      <c r="N14" s="122">
        <v>807</v>
      </c>
      <c r="O14" s="122">
        <v>0</v>
      </c>
      <c r="P14" s="122">
        <v>0</v>
      </c>
      <c r="Q14" s="122">
        <v>-636</v>
      </c>
      <c r="S14" s="122">
        <v>0</v>
      </c>
      <c r="T14" s="122">
        <v>3544</v>
      </c>
      <c r="U14" s="122">
        <v>0</v>
      </c>
      <c r="V14" s="122">
        <v>-1</v>
      </c>
      <c r="X14" s="122">
        <v>0</v>
      </c>
      <c r="Y14" s="122">
        <v>0</v>
      </c>
      <c r="Z14" s="122"/>
      <c r="AA14" s="122"/>
      <c r="AB14" s="138"/>
    </row>
    <row r="15" spans="1:28" ht="15" customHeight="1">
      <c r="B15" s="121" t="s">
        <v>94</v>
      </c>
      <c r="C15" s="59"/>
      <c r="D15" s="122">
        <v>-2800</v>
      </c>
      <c r="E15" s="122">
        <v>-20768</v>
      </c>
      <c r="F15" s="122">
        <v>-30148</v>
      </c>
      <c r="G15" s="122">
        <v>-30644</v>
      </c>
      <c r="I15" s="122">
        <v>-23489</v>
      </c>
      <c r="J15" s="122">
        <v>-17865</v>
      </c>
      <c r="K15" s="122">
        <v>-63094</v>
      </c>
      <c r="L15" s="122">
        <v>-12565</v>
      </c>
      <c r="N15" s="122">
        <v>-7110</v>
      </c>
      <c r="O15" s="122">
        <v>-5162</v>
      </c>
      <c r="P15" s="122">
        <v>-695</v>
      </c>
      <c r="Q15" s="122">
        <v>-853</v>
      </c>
      <c r="S15" s="122">
        <v>2772</v>
      </c>
      <c r="T15" s="122">
        <v>-2701</v>
      </c>
      <c r="U15" s="122">
        <v>-7154</v>
      </c>
      <c r="V15" s="122">
        <v>103811</v>
      </c>
      <c r="X15" s="122">
        <v>-18267</v>
      </c>
      <c r="Y15" s="122">
        <v>-17761</v>
      </c>
      <c r="Z15" s="122"/>
      <c r="AA15" s="122"/>
      <c r="AB15" s="138"/>
    </row>
    <row r="16" spans="1:28" ht="15" customHeight="1">
      <c r="B16" s="121" t="s">
        <v>95</v>
      </c>
      <c r="C16" s="59"/>
      <c r="D16" s="122">
        <v>-410954</v>
      </c>
      <c r="E16" s="122">
        <v>-837409</v>
      </c>
      <c r="F16" s="122">
        <v>-1262259</v>
      </c>
      <c r="G16" s="122">
        <v>-1708921</v>
      </c>
      <c r="I16" s="122">
        <v>-458466</v>
      </c>
      <c r="J16" s="122">
        <v>-208936</v>
      </c>
      <c r="K16" s="122">
        <v>-417411</v>
      </c>
      <c r="L16" s="122">
        <v>-685139</v>
      </c>
      <c r="N16" s="122">
        <v>-487305</v>
      </c>
      <c r="O16" s="122">
        <v>-620281</v>
      </c>
      <c r="P16" s="122">
        <v>-456454</v>
      </c>
      <c r="Q16" s="122">
        <v>-376960</v>
      </c>
      <c r="S16" s="122">
        <v>-648395</v>
      </c>
      <c r="T16" s="122">
        <v>-768422</v>
      </c>
      <c r="U16" s="122">
        <v>-554097</v>
      </c>
      <c r="V16" s="122">
        <v>-439355</v>
      </c>
      <c r="X16" s="122">
        <v>-719917</v>
      </c>
      <c r="Y16" s="122">
        <v>-330795</v>
      </c>
      <c r="Z16" s="122"/>
      <c r="AA16" s="122"/>
      <c r="AB16" s="138"/>
    </row>
    <row r="17" spans="2:28" ht="15" customHeight="1">
      <c r="B17" s="121" t="s">
        <v>96</v>
      </c>
      <c r="C17" s="59"/>
      <c r="D17" s="122">
        <v>-7</v>
      </c>
      <c r="E17" s="122">
        <v>-7</v>
      </c>
      <c r="F17" s="122">
        <v>-7</v>
      </c>
      <c r="G17" s="122">
        <v>-33</v>
      </c>
      <c r="I17" s="122">
        <v>0</v>
      </c>
      <c r="J17" s="122">
        <v>0</v>
      </c>
      <c r="K17" s="122">
        <v>0</v>
      </c>
      <c r="L17" s="122">
        <v>-35</v>
      </c>
      <c r="N17" s="122">
        <v>0</v>
      </c>
      <c r="O17" s="122">
        <v>-18</v>
      </c>
      <c r="P17" s="122">
        <v>3</v>
      </c>
      <c r="Q17" s="122">
        <v>1</v>
      </c>
      <c r="S17" s="122">
        <v>0</v>
      </c>
      <c r="T17" s="122">
        <v>0</v>
      </c>
      <c r="U17" s="122">
        <v>-13</v>
      </c>
      <c r="V17" s="122">
        <v>-7</v>
      </c>
      <c r="X17" s="122">
        <v>0</v>
      </c>
      <c r="Y17" s="122">
        <v>0</v>
      </c>
      <c r="Z17" s="122"/>
      <c r="AA17" s="122"/>
      <c r="AB17" s="138"/>
    </row>
    <row r="18" spans="2:28" ht="15" customHeight="1">
      <c r="B18" s="121" t="s">
        <v>97</v>
      </c>
      <c r="C18" s="59"/>
      <c r="D18" s="122">
        <v>-53</v>
      </c>
      <c r="E18" s="122">
        <v>-319</v>
      </c>
      <c r="F18" s="122">
        <v>-319</v>
      </c>
      <c r="G18" s="122">
        <v>-2613</v>
      </c>
      <c r="I18" s="122">
        <v>0</v>
      </c>
      <c r="J18" s="122">
        <v>0</v>
      </c>
      <c r="K18" s="122">
        <v>0</v>
      </c>
      <c r="L18" s="122">
        <v>318</v>
      </c>
      <c r="N18" s="122">
        <v>-1108</v>
      </c>
      <c r="O18" s="122">
        <v>0</v>
      </c>
      <c r="P18" s="122">
        <v>0</v>
      </c>
      <c r="Q18" s="122">
        <v>-414</v>
      </c>
      <c r="S18" s="122">
        <v>-170</v>
      </c>
      <c r="T18" s="122">
        <v>0</v>
      </c>
      <c r="U18" s="122">
        <v>143</v>
      </c>
      <c r="V18" s="122">
        <v>-1865</v>
      </c>
      <c r="X18" s="122">
        <v>0</v>
      </c>
      <c r="Y18" s="122">
        <v>0</v>
      </c>
      <c r="Z18" s="122"/>
      <c r="AA18" s="122"/>
      <c r="AB18" s="138"/>
    </row>
    <row r="19" spans="2:28" ht="15" customHeight="1">
      <c r="B19" s="121" t="s">
        <v>98</v>
      </c>
      <c r="C19" s="59"/>
      <c r="D19" s="122">
        <v>-18875</v>
      </c>
      <c r="E19" s="122">
        <v>-35405</v>
      </c>
      <c r="F19" s="122">
        <v>-51125</v>
      </c>
      <c r="G19" s="122">
        <v>-54772</v>
      </c>
      <c r="I19" s="122">
        <v>14590</v>
      </c>
      <c r="J19" s="122">
        <v>-43498</v>
      </c>
      <c r="K19" s="122">
        <v>-29870</v>
      </c>
      <c r="L19" s="122">
        <v>-17025</v>
      </c>
      <c r="N19" s="122">
        <v>29892</v>
      </c>
      <c r="O19" s="122">
        <v>-3850</v>
      </c>
      <c r="P19" s="122">
        <v>-6273</v>
      </c>
      <c r="Q19" s="122">
        <v>18224</v>
      </c>
      <c r="S19" s="122">
        <v>15860</v>
      </c>
      <c r="T19" s="122">
        <v>5918</v>
      </c>
      <c r="U19" s="122">
        <v>-6066</v>
      </c>
      <c r="V19" s="122">
        <v>-25440</v>
      </c>
      <c r="X19" s="122">
        <v>-131681</v>
      </c>
      <c r="Y19" s="122">
        <v>-94046</v>
      </c>
      <c r="Z19" s="122"/>
      <c r="AA19" s="122"/>
      <c r="AB19" s="138"/>
    </row>
    <row r="20" spans="2:28" ht="15" customHeight="1">
      <c r="B20" s="121" t="s">
        <v>99</v>
      </c>
      <c r="C20" s="59"/>
      <c r="D20" s="122">
        <v>3442</v>
      </c>
      <c r="E20" s="122">
        <v>5737</v>
      </c>
      <c r="F20" s="122">
        <v>23949</v>
      </c>
      <c r="G20" s="122">
        <v>-5025</v>
      </c>
      <c r="I20" s="122">
        <v>74713</v>
      </c>
      <c r="J20" s="122">
        <v>-4848</v>
      </c>
      <c r="K20" s="122">
        <v>18136</v>
      </c>
      <c r="L20" s="122">
        <v>-26049</v>
      </c>
      <c r="N20" s="122">
        <v>-18604</v>
      </c>
      <c r="O20" s="122">
        <v>-8204</v>
      </c>
      <c r="P20" s="122">
        <v>8797</v>
      </c>
      <c r="Q20" s="122">
        <v>-1915</v>
      </c>
      <c r="S20" s="122">
        <v>-51240</v>
      </c>
      <c r="T20" s="122">
        <v>-340</v>
      </c>
      <c r="U20" s="122">
        <v>-10709</v>
      </c>
      <c r="V20" s="122">
        <v>11489</v>
      </c>
      <c r="X20" s="122">
        <v>35162</v>
      </c>
      <c r="Y20" s="122">
        <v>36887</v>
      </c>
      <c r="Z20" s="122"/>
      <c r="AA20" s="122"/>
      <c r="AB20" s="138"/>
    </row>
    <row r="21" spans="2:28" ht="15" customHeight="1">
      <c r="B21" s="121" t="s">
        <v>100</v>
      </c>
      <c r="C21" s="59"/>
      <c r="D21" s="122">
        <v>-25958</v>
      </c>
      <c r="E21" s="122">
        <v>-52641</v>
      </c>
      <c r="F21" s="122">
        <v>-76806</v>
      </c>
      <c r="G21" s="122">
        <v>-85488</v>
      </c>
      <c r="I21" s="122">
        <v>-25215</v>
      </c>
      <c r="J21" s="122">
        <v>-26710</v>
      </c>
      <c r="K21" s="122">
        <v>-20210</v>
      </c>
      <c r="L21" s="122">
        <v>-19812</v>
      </c>
      <c r="N21" s="122">
        <v>-20983</v>
      </c>
      <c r="O21" s="122">
        <v>-24448</v>
      </c>
      <c r="P21" s="122">
        <v>-25039</v>
      </c>
      <c r="Q21" s="122">
        <v>-30253</v>
      </c>
      <c r="S21" s="122">
        <v>-41579</v>
      </c>
      <c r="T21" s="122">
        <v>-40802</v>
      </c>
      <c r="U21" s="122">
        <v>-44697</v>
      </c>
      <c r="V21" s="122">
        <v>-56230</v>
      </c>
      <c r="X21" s="122">
        <v>-65293</v>
      </c>
      <c r="Y21" s="122">
        <v>-66181</v>
      </c>
      <c r="Z21" s="122"/>
      <c r="AA21" s="122"/>
      <c r="AB21" s="138"/>
    </row>
    <row r="22" spans="2:28" ht="15" customHeight="1">
      <c r="B22" s="121" t="s">
        <v>101</v>
      </c>
      <c r="C22" s="59"/>
      <c r="D22" s="122">
        <v>49629</v>
      </c>
      <c r="E22" s="122">
        <v>104815</v>
      </c>
      <c r="F22" s="122">
        <v>165769</v>
      </c>
      <c r="G22" s="122">
        <v>226357</v>
      </c>
      <c r="I22" s="122">
        <v>62891</v>
      </c>
      <c r="J22" s="122">
        <v>69438</v>
      </c>
      <c r="K22" s="122">
        <v>59802</v>
      </c>
      <c r="L22" s="122">
        <v>53204</v>
      </c>
      <c r="N22" s="122">
        <v>50592</v>
      </c>
      <c r="O22" s="122">
        <v>52514</v>
      </c>
      <c r="P22" s="122">
        <v>61295</v>
      </c>
      <c r="Q22" s="122">
        <v>68354</v>
      </c>
      <c r="S22" s="122">
        <v>85394</v>
      </c>
      <c r="T22" s="122">
        <v>117388</v>
      </c>
      <c r="U22" s="122">
        <v>158094</v>
      </c>
      <c r="V22" s="122">
        <v>191157</v>
      </c>
      <c r="X22" s="122">
        <v>223798</v>
      </c>
      <c r="Y22" s="122">
        <v>235898</v>
      </c>
      <c r="Z22" s="122"/>
      <c r="AA22" s="122"/>
      <c r="AB22" s="138"/>
    </row>
    <row r="23" spans="2:28" ht="15" customHeight="1">
      <c r="B23" s="121" t="s">
        <v>144</v>
      </c>
      <c r="C23" s="59"/>
      <c r="D23" s="122">
        <v>0</v>
      </c>
      <c r="E23" s="122">
        <v>0</v>
      </c>
      <c r="F23" s="122">
        <v>0</v>
      </c>
      <c r="G23" s="122">
        <v>0</v>
      </c>
      <c r="I23" s="122">
        <v>0</v>
      </c>
      <c r="J23" s="122">
        <v>0</v>
      </c>
      <c r="K23" s="122">
        <v>0</v>
      </c>
      <c r="L23" s="122">
        <v>0</v>
      </c>
      <c r="N23" s="122">
        <v>0</v>
      </c>
      <c r="O23" s="122">
        <v>0</v>
      </c>
      <c r="P23" s="122">
        <v>0</v>
      </c>
      <c r="Q23" s="122">
        <v>0</v>
      </c>
      <c r="S23" s="122">
        <v>0</v>
      </c>
      <c r="T23" s="122">
        <v>0</v>
      </c>
      <c r="U23" s="122">
        <v>0</v>
      </c>
      <c r="V23" s="122">
        <v>7169</v>
      </c>
      <c r="X23" s="122">
        <v>0</v>
      </c>
      <c r="Y23" s="122">
        <v>19497</v>
      </c>
      <c r="Z23" s="122"/>
      <c r="AA23" s="122"/>
      <c r="AB23" s="138"/>
    </row>
    <row r="24" spans="2:28" ht="15" customHeight="1">
      <c r="B24" s="121" t="s">
        <v>102</v>
      </c>
      <c r="C24" s="59"/>
      <c r="D24" s="122">
        <v>0</v>
      </c>
      <c r="E24" s="122">
        <v>0</v>
      </c>
      <c r="F24" s="122">
        <v>3312</v>
      </c>
      <c r="G24" s="122">
        <v>12308</v>
      </c>
      <c r="I24" s="122">
        <v>8745</v>
      </c>
      <c r="J24" s="122">
        <v>8606</v>
      </c>
      <c r="K24" s="122">
        <v>7890</v>
      </c>
      <c r="L24" s="122">
        <v>6593</v>
      </c>
      <c r="N24" s="122">
        <v>6214</v>
      </c>
      <c r="O24" s="122">
        <v>6333</v>
      </c>
      <c r="P24" s="122">
        <v>7628</v>
      </c>
      <c r="Q24" s="122">
        <v>17677</v>
      </c>
      <c r="S24" s="122">
        <v>22057</v>
      </c>
      <c r="T24" s="122">
        <v>28209</v>
      </c>
      <c r="U24" s="122">
        <v>30707</v>
      </c>
      <c r="V24" s="122">
        <v>32742</v>
      </c>
      <c r="X24" s="122">
        <v>35441</v>
      </c>
      <c r="Y24" s="122">
        <v>36893</v>
      </c>
      <c r="Z24" s="122"/>
      <c r="AA24" s="122"/>
      <c r="AB24" s="138"/>
    </row>
    <row r="25" spans="2:28" ht="15" customHeight="1">
      <c r="B25" s="116" t="s">
        <v>103</v>
      </c>
      <c r="C25" s="59"/>
      <c r="D25" s="123"/>
      <c r="E25" s="123"/>
      <c r="F25" s="123"/>
      <c r="G25" s="123"/>
      <c r="I25" s="123"/>
      <c r="J25" s="123"/>
      <c r="K25" s="123"/>
      <c r="L25" s="123"/>
      <c r="N25" s="123"/>
      <c r="O25" s="123"/>
      <c r="P25" s="123"/>
      <c r="Q25" s="123"/>
      <c r="S25" s="123"/>
      <c r="T25" s="123"/>
      <c r="U25" s="123"/>
      <c r="V25" s="123"/>
      <c r="X25" s="123"/>
      <c r="Y25" s="123"/>
      <c r="Z25" s="123"/>
      <c r="AA25" s="123"/>
      <c r="AB25" s="138"/>
    </row>
    <row r="26" spans="2:28" ht="15" customHeight="1">
      <c r="B26" s="121" t="s">
        <v>104</v>
      </c>
      <c r="C26" s="59"/>
      <c r="D26" s="122">
        <v>-5750</v>
      </c>
      <c r="E26" s="122">
        <v>-14040</v>
      </c>
      <c r="F26" s="122">
        <v>12578</v>
      </c>
      <c r="G26" s="122">
        <v>-4614</v>
      </c>
      <c r="I26" s="122">
        <v>-25451</v>
      </c>
      <c r="J26" s="122">
        <v>-34354</v>
      </c>
      <c r="K26" s="122">
        <v>-14912</v>
      </c>
      <c r="L26" s="122">
        <v>-9594</v>
      </c>
      <c r="N26" s="122">
        <v>53823</v>
      </c>
      <c r="O26" s="122">
        <v>600</v>
      </c>
      <c r="P26" s="122">
        <v>-20609</v>
      </c>
      <c r="Q26" s="122">
        <v>20442</v>
      </c>
      <c r="R26" s="143"/>
      <c r="S26" s="122">
        <v>16210</v>
      </c>
      <c r="T26" s="122">
        <v>89144</v>
      </c>
      <c r="U26" s="122">
        <v>-19283</v>
      </c>
      <c r="V26" s="122">
        <v>-62963</v>
      </c>
      <c r="X26" s="122">
        <v>-51042</v>
      </c>
      <c r="Y26" s="122">
        <v>-130417</v>
      </c>
      <c r="Z26" s="122"/>
      <c r="AA26" s="122"/>
      <c r="AB26" s="138"/>
    </row>
    <row r="27" spans="2:28" ht="15" customHeight="1">
      <c r="B27" s="121" t="s">
        <v>105</v>
      </c>
      <c r="C27" s="59"/>
      <c r="D27" s="122">
        <v>-47525</v>
      </c>
      <c r="E27" s="122">
        <v>-592166</v>
      </c>
      <c r="F27" s="122">
        <v>-83068</v>
      </c>
      <c r="G27" s="122">
        <v>-146263</v>
      </c>
      <c r="I27" s="122">
        <v>52989</v>
      </c>
      <c r="J27" s="122">
        <v>42155</v>
      </c>
      <c r="K27" s="122">
        <v>21415</v>
      </c>
      <c r="L27" s="122">
        <v>-96738</v>
      </c>
      <c r="N27" s="122">
        <v>24378</v>
      </c>
      <c r="O27" s="122">
        <v>-424830</v>
      </c>
      <c r="P27" s="122">
        <v>-197858</v>
      </c>
      <c r="Q27" s="122">
        <v>50097</v>
      </c>
      <c r="R27" s="143"/>
      <c r="S27" s="122">
        <v>-99736</v>
      </c>
      <c r="T27" s="122">
        <v>457970</v>
      </c>
      <c r="U27" s="122">
        <v>40281</v>
      </c>
      <c r="V27" s="122">
        <v>301118</v>
      </c>
      <c r="X27" s="122">
        <v>-625367</v>
      </c>
      <c r="Y27" s="122">
        <v>202412</v>
      </c>
      <c r="Z27" s="122"/>
      <c r="AA27" s="122"/>
      <c r="AB27" s="138"/>
    </row>
    <row r="28" spans="2:28" ht="15" customHeight="1">
      <c r="B28" s="121" t="s">
        <v>106</v>
      </c>
      <c r="C28" s="59"/>
      <c r="D28" s="122">
        <v>3247</v>
      </c>
      <c r="E28" s="122">
        <v>-8953</v>
      </c>
      <c r="F28" s="122">
        <v>-18441</v>
      </c>
      <c r="G28" s="122">
        <v>-32228</v>
      </c>
      <c r="I28" s="122">
        <v>6749</v>
      </c>
      <c r="J28" s="122">
        <v>-1709</v>
      </c>
      <c r="K28" s="122">
        <v>-6043</v>
      </c>
      <c r="L28" s="122">
        <v>5582</v>
      </c>
      <c r="N28" s="122">
        <v>10482</v>
      </c>
      <c r="O28" s="122">
        <v>1420</v>
      </c>
      <c r="P28" s="122">
        <v>-5903</v>
      </c>
      <c r="Q28" s="122">
        <v>-7796</v>
      </c>
      <c r="R28" s="143"/>
      <c r="S28" s="122">
        <v>3595</v>
      </c>
      <c r="T28" s="122">
        <v>5166</v>
      </c>
      <c r="U28" s="122">
        <v>-18637</v>
      </c>
      <c r="V28" s="122">
        <v>-31735</v>
      </c>
      <c r="X28" s="122">
        <v>-13473</v>
      </c>
      <c r="Y28" s="122">
        <v>2556</v>
      </c>
      <c r="Z28" s="122"/>
      <c r="AA28" s="122"/>
      <c r="AB28" s="138"/>
    </row>
    <row r="29" spans="2:28" ht="15" customHeight="1">
      <c r="B29" s="121" t="s">
        <v>107</v>
      </c>
      <c r="C29" s="59"/>
      <c r="D29" s="122">
        <v>952266</v>
      </c>
      <c r="E29" s="122">
        <v>1411080</v>
      </c>
      <c r="F29" s="122">
        <v>1081367</v>
      </c>
      <c r="G29" s="122">
        <v>727555</v>
      </c>
      <c r="I29" s="122">
        <v>-233831</v>
      </c>
      <c r="J29" s="122">
        <v>-447825</v>
      </c>
      <c r="K29" s="122">
        <v>949885</v>
      </c>
      <c r="L29" s="122">
        <v>-209584</v>
      </c>
      <c r="N29" s="122">
        <v>-966601</v>
      </c>
      <c r="O29" s="122">
        <v>-353061</v>
      </c>
      <c r="P29" s="122">
        <v>-248401</v>
      </c>
      <c r="Q29" s="122">
        <v>-11506</v>
      </c>
      <c r="R29" s="143"/>
      <c r="S29" s="122">
        <v>773482</v>
      </c>
      <c r="T29" s="122">
        <v>-473967</v>
      </c>
      <c r="U29" s="122">
        <v>-137385</v>
      </c>
      <c r="V29" s="122">
        <v>357003</v>
      </c>
      <c r="X29" s="122">
        <v>-182427</v>
      </c>
      <c r="Y29" s="122">
        <v>-223433</v>
      </c>
      <c r="Z29" s="122"/>
      <c r="AA29" s="122"/>
      <c r="AB29" s="138"/>
    </row>
    <row r="30" spans="2:28" ht="15" customHeight="1">
      <c r="B30" s="121" t="s">
        <v>108</v>
      </c>
      <c r="C30" s="59"/>
      <c r="D30" s="122">
        <v>135882</v>
      </c>
      <c r="E30" s="122">
        <v>26298</v>
      </c>
      <c r="F30" s="122">
        <v>-101014</v>
      </c>
      <c r="G30" s="122">
        <v>-426566</v>
      </c>
      <c r="I30" s="122">
        <v>-100351</v>
      </c>
      <c r="J30" s="122">
        <v>17987</v>
      </c>
      <c r="K30" s="122">
        <v>-187088</v>
      </c>
      <c r="L30" s="122">
        <v>-266539</v>
      </c>
      <c r="N30" s="122">
        <v>88355</v>
      </c>
      <c r="O30" s="122">
        <v>-180753</v>
      </c>
      <c r="P30" s="122">
        <v>11709</v>
      </c>
      <c r="Q30" s="122">
        <v>-105289</v>
      </c>
      <c r="R30" s="143"/>
      <c r="S30" s="122">
        <v>125836</v>
      </c>
      <c r="T30" s="122">
        <v>-104002</v>
      </c>
      <c r="U30" s="122">
        <v>-114287</v>
      </c>
      <c r="V30" s="122">
        <v>-111275</v>
      </c>
      <c r="X30" s="122">
        <v>323487</v>
      </c>
      <c r="Y30" s="122">
        <v>-265315</v>
      </c>
      <c r="Z30" s="122"/>
      <c r="AA30" s="122"/>
      <c r="AB30" s="138"/>
    </row>
    <row r="31" spans="2:28" ht="15" customHeight="1">
      <c r="B31" s="121" t="s">
        <v>109</v>
      </c>
      <c r="C31" s="59"/>
      <c r="D31" s="122">
        <v>-45</v>
      </c>
      <c r="E31" s="122">
        <v>556</v>
      </c>
      <c r="F31" s="122">
        <v>513</v>
      </c>
      <c r="G31" s="122">
        <v>478</v>
      </c>
      <c r="I31" s="122">
        <v>690</v>
      </c>
      <c r="J31" s="122">
        <v>30</v>
      </c>
      <c r="K31" s="122">
        <v>-63</v>
      </c>
      <c r="L31" s="122">
        <v>-66</v>
      </c>
      <c r="N31" s="122">
        <v>-27</v>
      </c>
      <c r="O31" s="122">
        <v>134</v>
      </c>
      <c r="P31" s="122">
        <v>-7</v>
      </c>
      <c r="Q31" s="122">
        <v>59282</v>
      </c>
      <c r="R31" s="143"/>
      <c r="S31" s="122">
        <v>-48</v>
      </c>
      <c r="T31" s="122">
        <v>1</v>
      </c>
      <c r="U31" s="122">
        <v>-70</v>
      </c>
      <c r="V31" s="122">
        <v>-2224</v>
      </c>
      <c r="X31" s="122">
        <v>589</v>
      </c>
      <c r="Y31" s="122">
        <v>-8225</v>
      </c>
      <c r="Z31" s="122"/>
      <c r="AA31" s="122"/>
      <c r="AB31" s="138"/>
    </row>
    <row r="32" spans="2:28" ht="15" customHeight="1">
      <c r="B32" s="121" t="s">
        <v>110</v>
      </c>
      <c r="C32" s="59"/>
      <c r="D32" s="122">
        <v>-417896</v>
      </c>
      <c r="E32" s="122">
        <v>-368649</v>
      </c>
      <c r="F32" s="122">
        <v>-494433</v>
      </c>
      <c r="G32" s="122">
        <v>-522988</v>
      </c>
      <c r="I32" s="122">
        <v>-367450</v>
      </c>
      <c r="J32" s="122">
        <v>46744</v>
      </c>
      <c r="K32" s="122">
        <v>-96104</v>
      </c>
      <c r="L32" s="122">
        <v>28691</v>
      </c>
      <c r="N32" s="122">
        <v>-410023</v>
      </c>
      <c r="O32" s="122">
        <v>-17497</v>
      </c>
      <c r="P32" s="122">
        <v>-75320</v>
      </c>
      <c r="Q32" s="122">
        <v>-28535</v>
      </c>
      <c r="R32" s="143"/>
      <c r="S32" s="122">
        <v>-596934</v>
      </c>
      <c r="T32" s="122">
        <v>135178</v>
      </c>
      <c r="U32" s="122">
        <v>-28175</v>
      </c>
      <c r="V32" s="122">
        <v>-70376</v>
      </c>
      <c r="X32" s="122">
        <v>-580805</v>
      </c>
      <c r="Y32" s="122">
        <v>109057</v>
      </c>
      <c r="Z32" s="122"/>
      <c r="AA32" s="122"/>
      <c r="AB32" s="138"/>
    </row>
    <row r="33" spans="2:28" ht="15" customHeight="1">
      <c r="B33" s="121" t="s">
        <v>111</v>
      </c>
      <c r="C33" s="59"/>
      <c r="D33" s="122">
        <v>13</v>
      </c>
      <c r="E33" s="122">
        <v>13</v>
      </c>
      <c r="F33" s="122">
        <v>13</v>
      </c>
      <c r="G33" s="122">
        <v>13</v>
      </c>
      <c r="I33" s="122">
        <v>0</v>
      </c>
      <c r="J33" s="122">
        <v>0</v>
      </c>
      <c r="K33" s="122">
        <v>0</v>
      </c>
      <c r="L33" s="122">
        <v>48</v>
      </c>
      <c r="N33" s="122">
        <v>0</v>
      </c>
      <c r="O33" s="122">
        <v>0</v>
      </c>
      <c r="P33" s="122">
        <v>0</v>
      </c>
      <c r="Q33" s="122">
        <v>0</v>
      </c>
      <c r="R33" s="143"/>
      <c r="S33" s="122">
        <v>0</v>
      </c>
      <c r="T33" s="122">
        <v>0</v>
      </c>
      <c r="U33" s="122">
        <v>0</v>
      </c>
      <c r="V33" s="122">
        <v>0</v>
      </c>
      <c r="X33" s="122">
        <v>0</v>
      </c>
      <c r="Y33" s="122"/>
      <c r="Z33" s="122"/>
      <c r="AA33" s="122"/>
      <c r="AB33" s="138"/>
    </row>
    <row r="34" spans="2:28" ht="15" customHeight="1">
      <c r="B34" s="121" t="s">
        <v>112</v>
      </c>
      <c r="C34" s="59"/>
      <c r="D34" s="122">
        <v>17</v>
      </c>
      <c r="E34" s="122">
        <v>-339</v>
      </c>
      <c r="F34" s="122">
        <v>-322</v>
      </c>
      <c r="G34" s="122">
        <v>-31057</v>
      </c>
      <c r="I34" s="122">
        <v>-922</v>
      </c>
      <c r="J34" s="122">
        <v>-1224</v>
      </c>
      <c r="K34" s="122">
        <v>-3281</v>
      </c>
      <c r="L34" s="122">
        <v>-2143</v>
      </c>
      <c r="N34" s="122">
        <v>-2592</v>
      </c>
      <c r="O34" s="122">
        <v>-2302</v>
      </c>
      <c r="P34" s="122">
        <v>-5754</v>
      </c>
      <c r="Q34" s="122">
        <v>-7420</v>
      </c>
      <c r="R34" s="143"/>
      <c r="S34" s="122">
        <v>-3031</v>
      </c>
      <c r="T34" s="122">
        <v>-3113</v>
      </c>
      <c r="U34" s="122">
        <v>-7064</v>
      </c>
      <c r="V34" s="122">
        <v>677</v>
      </c>
      <c r="X34" s="122">
        <v>-1452</v>
      </c>
      <c r="Y34" s="122">
        <v>-2545</v>
      </c>
      <c r="Z34" s="122"/>
      <c r="AA34" s="122"/>
      <c r="AB34" s="138"/>
    </row>
    <row r="35" spans="2:28" ht="15" customHeight="1">
      <c r="B35" s="121" t="s">
        <v>113</v>
      </c>
      <c r="C35" s="59"/>
      <c r="D35" s="122">
        <v>76</v>
      </c>
      <c r="E35" s="122">
        <v>63</v>
      </c>
      <c r="F35" s="122">
        <v>88</v>
      </c>
      <c r="G35" s="122">
        <v>108</v>
      </c>
      <c r="I35" s="122">
        <v>32</v>
      </c>
      <c r="J35" s="122">
        <v>54</v>
      </c>
      <c r="K35" s="122">
        <v>41</v>
      </c>
      <c r="L35" s="122">
        <v>57</v>
      </c>
      <c r="N35" s="122">
        <v>25</v>
      </c>
      <c r="O35" s="122">
        <v>13</v>
      </c>
      <c r="P35" s="122">
        <v>1467</v>
      </c>
      <c r="Q35" s="122">
        <v>-1452</v>
      </c>
      <c r="R35" s="143"/>
      <c r="S35" s="122">
        <v>22</v>
      </c>
      <c r="T35" s="122">
        <v>14</v>
      </c>
      <c r="U35" s="122">
        <v>13</v>
      </c>
      <c r="V35" s="122">
        <v>0</v>
      </c>
      <c r="X35" s="122">
        <v>34</v>
      </c>
      <c r="Y35" s="122">
        <v>31</v>
      </c>
      <c r="Z35" s="122"/>
      <c r="AA35" s="122"/>
      <c r="AB35" s="138"/>
    </row>
    <row r="36" spans="2:28" ht="15" customHeight="1">
      <c r="B36" s="121" t="s">
        <v>114</v>
      </c>
      <c r="C36" s="59"/>
      <c r="D36" s="122">
        <v>-16117</v>
      </c>
      <c r="E36" s="122">
        <v>11567</v>
      </c>
      <c r="F36" s="122">
        <v>14873</v>
      </c>
      <c r="G36" s="122">
        <v>16563</v>
      </c>
      <c r="I36" s="122">
        <v>55030</v>
      </c>
      <c r="J36" s="122">
        <v>-32497</v>
      </c>
      <c r="K36" s="122">
        <v>10099</v>
      </c>
      <c r="L36" s="122">
        <v>11333</v>
      </c>
      <c r="N36" s="122">
        <v>4714</v>
      </c>
      <c r="O36" s="122">
        <v>55949</v>
      </c>
      <c r="P36" s="122">
        <v>-7387</v>
      </c>
      <c r="Q36" s="122">
        <v>-11361</v>
      </c>
      <c r="R36" s="143"/>
      <c r="S36" s="122">
        <v>28681</v>
      </c>
      <c r="T36" s="122">
        <v>-34496</v>
      </c>
      <c r="U36" s="122">
        <v>10823</v>
      </c>
      <c r="V36" s="122">
        <v>45089</v>
      </c>
      <c r="X36" s="122">
        <v>131640</v>
      </c>
      <c r="Y36" s="122">
        <v>-145981</v>
      </c>
      <c r="Z36" s="122"/>
      <c r="AA36" s="122"/>
      <c r="AB36" s="138"/>
    </row>
    <row r="37" spans="2:28" ht="15" customHeight="1">
      <c r="B37" s="121" t="s">
        <v>115</v>
      </c>
      <c r="C37" s="59"/>
      <c r="D37" s="122">
        <v>467179</v>
      </c>
      <c r="E37" s="122">
        <v>830132</v>
      </c>
      <c r="F37" s="122">
        <v>1000380</v>
      </c>
      <c r="G37" s="122">
        <v>851393</v>
      </c>
      <c r="I37" s="122">
        <v>699539</v>
      </c>
      <c r="J37" s="122">
        <v>65512</v>
      </c>
      <c r="K37" s="122">
        <v>35005</v>
      </c>
      <c r="L37" s="122">
        <v>59300</v>
      </c>
      <c r="N37" s="122">
        <v>24752</v>
      </c>
      <c r="O37" s="122">
        <v>518627</v>
      </c>
      <c r="P37" s="122">
        <v>32484</v>
      </c>
      <c r="Q37" s="122">
        <v>-185383</v>
      </c>
      <c r="R37" s="143"/>
      <c r="S37" s="122">
        <v>103121</v>
      </c>
      <c r="T37" s="122">
        <v>537600</v>
      </c>
      <c r="U37" s="122">
        <v>697976</v>
      </c>
      <c r="V37" s="122">
        <v>-213001</v>
      </c>
      <c r="X37" s="122">
        <v>37255</v>
      </c>
      <c r="Y37" s="122">
        <v>488332</v>
      </c>
      <c r="Z37" s="122"/>
      <c r="AA37" s="122"/>
      <c r="AB37" s="138"/>
    </row>
    <row r="38" spans="2:28" ht="15" customHeight="1">
      <c r="B38" s="121" t="s">
        <v>116</v>
      </c>
      <c r="C38" s="59"/>
      <c r="D38" s="122">
        <v>-480134</v>
      </c>
      <c r="E38" s="122">
        <v>-436737</v>
      </c>
      <c r="F38" s="122">
        <v>-639589</v>
      </c>
      <c r="G38" s="122">
        <v>-169873</v>
      </c>
      <c r="I38" s="122">
        <v>-159427</v>
      </c>
      <c r="J38" s="122">
        <v>705949</v>
      </c>
      <c r="K38" s="122">
        <v>-662720</v>
      </c>
      <c r="L38" s="122">
        <v>354730</v>
      </c>
      <c r="N38" s="122">
        <v>829020</v>
      </c>
      <c r="O38" s="122">
        <v>590271</v>
      </c>
      <c r="P38" s="122">
        <v>547913</v>
      </c>
      <c r="Q38" s="122">
        <v>248779</v>
      </c>
      <c r="R38" s="143"/>
      <c r="S38" s="122">
        <v>-830150</v>
      </c>
      <c r="T38" s="122">
        <v>-87287</v>
      </c>
      <c r="U38" s="122">
        <v>40443</v>
      </c>
      <c r="V38" s="122">
        <v>-273021</v>
      </c>
      <c r="X38" s="122">
        <v>908924</v>
      </c>
      <c r="Y38" s="122">
        <v>-72062</v>
      </c>
      <c r="Z38" s="122"/>
      <c r="AA38" s="122"/>
      <c r="AB38" s="138"/>
    </row>
    <row r="39" spans="2:28" ht="15" customHeight="1">
      <c r="B39" s="121" t="s">
        <v>117</v>
      </c>
      <c r="C39" s="59"/>
      <c r="D39" s="122">
        <v>1915</v>
      </c>
      <c r="E39" s="122">
        <v>2197</v>
      </c>
      <c r="F39" s="122">
        <v>2833</v>
      </c>
      <c r="G39" s="122">
        <v>2219</v>
      </c>
      <c r="I39" s="122">
        <v>478</v>
      </c>
      <c r="J39" s="122">
        <v>-307</v>
      </c>
      <c r="K39" s="122">
        <v>511</v>
      </c>
      <c r="L39" s="122">
        <v>-2212</v>
      </c>
      <c r="N39" s="122">
        <v>-1781</v>
      </c>
      <c r="O39" s="122">
        <v>-1136</v>
      </c>
      <c r="P39" s="122">
        <v>832</v>
      </c>
      <c r="Q39" s="122">
        <v>3018</v>
      </c>
      <c r="R39" s="143"/>
      <c r="S39" s="122">
        <v>-136</v>
      </c>
      <c r="T39" s="122">
        <v>-308</v>
      </c>
      <c r="U39" s="122">
        <v>4650</v>
      </c>
      <c r="V39" s="122">
        <v>-2543</v>
      </c>
      <c r="X39" s="122">
        <v>1327</v>
      </c>
      <c r="Y39" s="122">
        <v>-2798</v>
      </c>
      <c r="Z39" s="122"/>
      <c r="AA39" s="122"/>
      <c r="AB39" s="138"/>
    </row>
    <row r="40" spans="2:28" ht="15" customHeight="1">
      <c r="B40" s="124" t="s">
        <v>118</v>
      </c>
      <c r="C40" s="59"/>
      <c r="D40" s="122">
        <v>-1868</v>
      </c>
      <c r="E40" s="122">
        <v>-1184</v>
      </c>
      <c r="F40" s="122">
        <v>-607</v>
      </c>
      <c r="G40" s="122">
        <v>2485</v>
      </c>
      <c r="I40" s="122">
        <v>-4439</v>
      </c>
      <c r="J40" s="122">
        <v>505</v>
      </c>
      <c r="K40" s="122">
        <v>-379</v>
      </c>
      <c r="L40" s="122">
        <v>30924</v>
      </c>
      <c r="N40" s="122">
        <v>-2986</v>
      </c>
      <c r="O40" s="122">
        <v>-27728</v>
      </c>
      <c r="P40" s="122">
        <v>-173</v>
      </c>
      <c r="Q40" s="122">
        <v>3330</v>
      </c>
      <c r="R40" s="143"/>
      <c r="S40" s="122">
        <v>-3034</v>
      </c>
      <c r="T40" s="122">
        <v>191</v>
      </c>
      <c r="U40" s="122">
        <v>443</v>
      </c>
      <c r="V40" s="122">
        <v>4178</v>
      </c>
      <c r="X40" s="122">
        <v>-5691</v>
      </c>
      <c r="Y40" s="122">
        <v>1503</v>
      </c>
      <c r="Z40" s="122"/>
      <c r="AA40" s="122"/>
      <c r="AB40" s="138"/>
    </row>
    <row r="41" spans="2:28" ht="15" customHeight="1">
      <c r="B41" s="124" t="s">
        <v>119</v>
      </c>
      <c r="C41" s="59"/>
      <c r="D41" s="122">
        <v>0</v>
      </c>
      <c r="E41" s="122">
        <v>-184</v>
      </c>
      <c r="F41" s="122">
        <v>-184</v>
      </c>
      <c r="G41" s="122">
        <v>-11372</v>
      </c>
      <c r="I41" s="122">
        <v>0</v>
      </c>
      <c r="J41" s="122">
        <v>0</v>
      </c>
      <c r="K41" s="122">
        <v>0</v>
      </c>
      <c r="L41" s="122">
        <v>0</v>
      </c>
      <c r="N41" s="122">
        <v>0</v>
      </c>
      <c r="O41" s="122">
        <v>0</v>
      </c>
      <c r="P41" s="122">
        <v>0</v>
      </c>
      <c r="Q41" s="122">
        <v>0</v>
      </c>
      <c r="R41" s="143"/>
      <c r="S41" s="122">
        <v>0</v>
      </c>
      <c r="T41" s="122">
        <v>0</v>
      </c>
      <c r="U41" s="122">
        <v>0</v>
      </c>
      <c r="V41" s="122">
        <v>0</v>
      </c>
      <c r="X41" s="122">
        <v>0</v>
      </c>
      <c r="Y41" s="122">
        <v>0</v>
      </c>
      <c r="Z41" s="122"/>
      <c r="AA41" s="122"/>
      <c r="AB41" s="138"/>
    </row>
    <row r="42" spans="2:28" ht="15" customHeight="1">
      <c r="B42" s="124" t="s">
        <v>153</v>
      </c>
      <c r="C42" s="59"/>
      <c r="D42" s="122">
        <v>0</v>
      </c>
      <c r="E42" s="122">
        <v>0</v>
      </c>
      <c r="F42" s="122">
        <v>0</v>
      </c>
      <c r="G42" s="122">
        <v>0</v>
      </c>
      <c r="I42" s="122">
        <v>0</v>
      </c>
      <c r="J42" s="122">
        <v>0</v>
      </c>
      <c r="K42" s="122">
        <v>0</v>
      </c>
      <c r="L42" s="122">
        <v>0</v>
      </c>
      <c r="N42" s="122">
        <v>0</v>
      </c>
      <c r="O42" s="122">
        <v>0</v>
      </c>
      <c r="P42" s="122">
        <v>0</v>
      </c>
      <c r="Q42" s="122">
        <v>0</v>
      </c>
      <c r="R42" s="143"/>
      <c r="S42" s="122">
        <v>0</v>
      </c>
      <c r="T42" s="122">
        <v>0</v>
      </c>
      <c r="U42" s="122">
        <v>0</v>
      </c>
      <c r="V42" s="122">
        <v>66</v>
      </c>
      <c r="X42" s="122">
        <v>0</v>
      </c>
      <c r="Y42" s="122">
        <v>0</v>
      </c>
      <c r="Z42" s="122"/>
      <c r="AA42" s="122"/>
      <c r="AB42" s="138"/>
    </row>
    <row r="43" spans="2:28" ht="15" customHeight="1">
      <c r="B43" s="124" t="s">
        <v>152</v>
      </c>
      <c r="C43" s="59"/>
      <c r="D43" s="122">
        <v>0</v>
      </c>
      <c r="E43" s="122">
        <v>0</v>
      </c>
      <c r="F43" s="122">
        <v>0</v>
      </c>
      <c r="G43" s="122">
        <v>0</v>
      </c>
      <c r="I43" s="122">
        <v>0</v>
      </c>
      <c r="J43" s="122">
        <v>0</v>
      </c>
      <c r="K43" s="122">
        <v>0</v>
      </c>
      <c r="L43" s="122">
        <v>0</v>
      </c>
      <c r="N43" s="122">
        <v>0</v>
      </c>
      <c r="O43" s="122">
        <v>0</v>
      </c>
      <c r="P43" s="122">
        <v>0</v>
      </c>
      <c r="Q43" s="122">
        <v>0</v>
      </c>
      <c r="R43" s="143"/>
      <c r="S43" s="122">
        <v>0</v>
      </c>
      <c r="T43" s="122">
        <v>-120</v>
      </c>
      <c r="U43" s="122">
        <v>0</v>
      </c>
      <c r="V43" s="122">
        <v>0</v>
      </c>
      <c r="X43" s="122"/>
      <c r="Y43" s="122">
        <v>0</v>
      </c>
      <c r="Z43" s="122"/>
      <c r="AA43" s="122"/>
      <c r="AB43" s="138"/>
    </row>
    <row r="44" spans="2:28" ht="15" customHeight="1">
      <c r="B44" s="124" t="s">
        <v>120</v>
      </c>
      <c r="C44" s="59"/>
      <c r="D44" s="122">
        <v>45918</v>
      </c>
      <c r="E44" s="122">
        <v>121611</v>
      </c>
      <c r="F44" s="122">
        <v>224485</v>
      </c>
      <c r="G44" s="122">
        <v>328533</v>
      </c>
      <c r="I44" s="122">
        <v>38922</v>
      </c>
      <c r="J44" s="122">
        <v>61587</v>
      </c>
      <c r="K44" s="122">
        <v>49602</v>
      </c>
      <c r="L44" s="122">
        <v>110029</v>
      </c>
      <c r="N44" s="122">
        <v>82388</v>
      </c>
      <c r="O44" s="122">
        <v>76113</v>
      </c>
      <c r="P44" s="122">
        <v>68164</v>
      </c>
      <c r="Q44" s="122">
        <v>100718</v>
      </c>
      <c r="R44" s="143"/>
      <c r="S44" s="122">
        <v>91934</v>
      </c>
      <c r="T44" s="122">
        <v>83052</v>
      </c>
      <c r="U44" s="122">
        <v>67801</v>
      </c>
      <c r="V44" s="122">
        <v>111206</v>
      </c>
      <c r="X44" s="122">
        <v>71430</v>
      </c>
      <c r="Y44" s="122">
        <v>155031</v>
      </c>
      <c r="Z44" s="122"/>
      <c r="AA44" s="122"/>
      <c r="AB44" s="138"/>
    </row>
    <row r="45" spans="2:28" ht="15" customHeight="1">
      <c r="B45" s="124" t="s">
        <v>121</v>
      </c>
      <c r="C45" s="59"/>
      <c r="D45" s="122">
        <v>1195</v>
      </c>
      <c r="E45" s="122">
        <v>35138</v>
      </c>
      <c r="F45" s="122">
        <v>37274</v>
      </c>
      <c r="G45" s="122">
        <v>70161</v>
      </c>
      <c r="I45" s="122">
        <v>2017</v>
      </c>
      <c r="J45" s="122">
        <v>54039</v>
      </c>
      <c r="K45" s="122">
        <v>7933</v>
      </c>
      <c r="L45" s="122">
        <v>11111</v>
      </c>
      <c r="N45" s="122">
        <v>1484</v>
      </c>
      <c r="O45" s="122">
        <v>50402</v>
      </c>
      <c r="P45" s="122">
        <v>3262</v>
      </c>
      <c r="Q45" s="122">
        <v>84880</v>
      </c>
      <c r="R45" s="143"/>
      <c r="S45" s="122">
        <v>101230</v>
      </c>
      <c r="T45" s="122">
        <v>-49880</v>
      </c>
      <c r="U45" s="122">
        <v>-1939</v>
      </c>
      <c r="V45" s="122">
        <v>51676</v>
      </c>
      <c r="X45" s="122">
        <v>1891</v>
      </c>
      <c r="Y45" s="122">
        <v>4459</v>
      </c>
      <c r="Z45" s="122"/>
      <c r="AA45" s="122"/>
      <c r="AB45" s="138"/>
    </row>
    <row r="46" spans="2:28" ht="15" customHeight="1">
      <c r="B46" s="124" t="s">
        <v>122</v>
      </c>
      <c r="C46" s="59"/>
      <c r="D46" s="122">
        <v>-5227</v>
      </c>
      <c r="E46" s="122">
        <v>-36882</v>
      </c>
      <c r="F46" s="122">
        <v>-38684</v>
      </c>
      <c r="G46" s="122">
        <v>-46081</v>
      </c>
      <c r="I46" s="122">
        <v>-10120</v>
      </c>
      <c r="J46" s="122">
        <v>-7145</v>
      </c>
      <c r="K46" s="122">
        <v>-2266</v>
      </c>
      <c r="L46" s="122">
        <v>-425</v>
      </c>
      <c r="N46" s="122">
        <v>-5318</v>
      </c>
      <c r="O46" s="122">
        <v>-22097</v>
      </c>
      <c r="P46" s="122">
        <v>-7109</v>
      </c>
      <c r="Q46" s="122">
        <v>-436</v>
      </c>
      <c r="R46" s="143"/>
      <c r="S46" s="122">
        <v>-34960</v>
      </c>
      <c r="T46" s="122">
        <v>27182</v>
      </c>
      <c r="U46" s="122">
        <v>-14883</v>
      </c>
      <c r="V46" s="122">
        <v>-12069</v>
      </c>
      <c r="X46" s="122">
        <v>-15032</v>
      </c>
      <c r="Y46" s="122">
        <v>-22938</v>
      </c>
      <c r="Z46" s="122"/>
      <c r="AA46" s="122"/>
      <c r="AB46" s="138"/>
    </row>
    <row r="47" spans="2:28" ht="15" customHeight="1">
      <c r="B47" s="124" t="s">
        <v>123</v>
      </c>
      <c r="C47" s="59"/>
      <c r="D47" s="122">
        <v>0</v>
      </c>
      <c r="E47" s="122">
        <v>0</v>
      </c>
      <c r="F47" s="122">
        <v>0</v>
      </c>
      <c r="G47" s="122">
        <v>-8865</v>
      </c>
      <c r="I47" s="122">
        <v>-9050</v>
      </c>
      <c r="J47" s="122">
        <v>-8464</v>
      </c>
      <c r="K47" s="122">
        <v>-8622</v>
      </c>
      <c r="L47" s="122">
        <v>-6699</v>
      </c>
      <c r="N47" s="122">
        <v>-6422</v>
      </c>
      <c r="O47" s="122">
        <v>-6029</v>
      </c>
      <c r="P47" s="122">
        <v>-6674</v>
      </c>
      <c r="Q47" s="122">
        <v>0</v>
      </c>
      <c r="R47" s="143"/>
      <c r="S47" s="122">
        <v>-28192</v>
      </c>
      <c r="T47" s="122">
        <v>-51606</v>
      </c>
      <c r="U47" s="122">
        <v>-96216</v>
      </c>
      <c r="V47" s="122">
        <v>71033</v>
      </c>
      <c r="X47" s="122">
        <v>-34343</v>
      </c>
      <c r="Y47" s="122">
        <v>-36250</v>
      </c>
      <c r="Z47" s="122"/>
      <c r="AA47" s="122"/>
      <c r="AB47" s="138"/>
    </row>
    <row r="48" spans="2:28" ht="15" customHeight="1" thickBot="1">
      <c r="B48" s="124" t="s">
        <v>124</v>
      </c>
      <c r="C48" s="59"/>
      <c r="D48" s="122">
        <v>-87183</v>
      </c>
      <c r="E48" s="122">
        <v>-137911</v>
      </c>
      <c r="F48" s="122">
        <v>-211181</v>
      </c>
      <c r="G48" s="122">
        <v>-252645</v>
      </c>
      <c r="I48" s="122">
        <v>-129857</v>
      </c>
      <c r="J48" s="122">
        <v>-67754</v>
      </c>
      <c r="K48" s="122">
        <v>-43524</v>
      </c>
      <c r="L48" s="122">
        <v>-51582</v>
      </c>
      <c r="N48" s="122">
        <v>-48805</v>
      </c>
      <c r="O48" s="122">
        <v>-44803</v>
      </c>
      <c r="P48" s="122">
        <v>-62896</v>
      </c>
      <c r="Q48" s="122">
        <v>-61676</v>
      </c>
      <c r="R48" s="143"/>
      <c r="S48" s="122">
        <v>-77276</v>
      </c>
      <c r="T48" s="122">
        <v>-104506</v>
      </c>
      <c r="U48" s="122">
        <v>-122136</v>
      </c>
      <c r="V48" s="122">
        <v>-101787</v>
      </c>
      <c r="X48" s="122">
        <v>-152912</v>
      </c>
      <c r="Y48" s="122">
        <v>-190527</v>
      </c>
      <c r="Z48" s="122"/>
      <c r="AA48" s="122"/>
      <c r="AB48" s="138"/>
    </row>
    <row r="49" spans="2:52" s="57" customFormat="1" ht="15" customHeight="1">
      <c r="B49" s="134" t="s">
        <v>140</v>
      </c>
      <c r="C49" s="58"/>
      <c r="D49" s="83">
        <v>576288</v>
      </c>
      <c r="E49" s="83">
        <v>832696</v>
      </c>
      <c r="F49" s="83">
        <v>756712</v>
      </c>
      <c r="G49" s="83">
        <v>276621</v>
      </c>
      <c r="H49"/>
      <c r="I49" s="83">
        <v>-53355</v>
      </c>
      <c r="J49" s="83">
        <v>334211</v>
      </c>
      <c r="K49" s="83">
        <v>20560</v>
      </c>
      <c r="L49" s="83">
        <v>-130825</v>
      </c>
      <c r="M49"/>
      <c r="N49" s="83">
        <v>-239538</v>
      </c>
      <c r="O49" s="83">
        <v>154663</v>
      </c>
      <c r="P49" s="83">
        <v>38859</v>
      </c>
      <c r="Q49" s="83">
        <v>63177</v>
      </c>
      <c r="R49"/>
      <c r="S49" s="83">
        <v>-386198</v>
      </c>
      <c r="T49" s="83">
        <v>421917</v>
      </c>
      <c r="U49" s="83">
        <v>265344</v>
      </c>
      <c r="V49" s="83">
        <v>-44993</v>
      </c>
      <c r="W49"/>
      <c r="X49" s="83">
        <v>-212656</v>
      </c>
      <c r="Y49" s="83">
        <v>-262280</v>
      </c>
      <c r="Z49" s="83"/>
      <c r="AA49" s="83"/>
      <c r="AB49" s="138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</row>
    <row r="50" spans="2:52" customFormat="1" ht="15" customHeight="1">
      <c r="B50" s="57"/>
      <c r="C50" s="57"/>
      <c r="D50" s="57"/>
      <c r="E50" s="57"/>
      <c r="F50" s="57"/>
      <c r="G50" s="57"/>
      <c r="I50" s="57"/>
      <c r="J50" s="57"/>
      <c r="K50" s="57"/>
      <c r="L50" s="57"/>
      <c r="N50" s="57"/>
      <c r="O50" s="57"/>
      <c r="P50" s="57"/>
      <c r="Q50" s="57"/>
      <c r="S50" s="57"/>
      <c r="T50" s="57"/>
      <c r="U50" s="57"/>
      <c r="V50" s="57"/>
      <c r="X50" s="57"/>
      <c r="Y50" s="57"/>
      <c r="Z50" s="57"/>
      <c r="AA50" s="57"/>
      <c r="AB50" s="138"/>
    </row>
    <row r="51" spans="2:52" ht="15" customHeight="1">
      <c r="B51" s="125" t="s">
        <v>125</v>
      </c>
      <c r="C51" s="59"/>
      <c r="D51" s="126"/>
      <c r="E51" s="126"/>
      <c r="F51" s="126"/>
      <c r="G51" s="126"/>
      <c r="I51" s="126"/>
      <c r="J51" s="126"/>
      <c r="K51" s="126"/>
      <c r="L51" s="126"/>
      <c r="N51" s="126"/>
      <c r="O51" s="126"/>
      <c r="P51" s="126"/>
      <c r="Q51" s="126"/>
      <c r="S51" s="126"/>
      <c r="T51" s="126"/>
      <c r="U51" s="126"/>
      <c r="V51" s="126"/>
      <c r="X51" s="126"/>
      <c r="Y51" s="126"/>
      <c r="Z51" s="126"/>
      <c r="AA51" s="126"/>
      <c r="AB51" s="138"/>
    </row>
    <row r="52" spans="2:52" ht="15" customHeight="1">
      <c r="B52" s="124" t="s">
        <v>126</v>
      </c>
      <c r="C52" s="59"/>
      <c r="D52" s="122">
        <v>-382</v>
      </c>
      <c r="E52" s="122">
        <v>-816</v>
      </c>
      <c r="F52" s="122">
        <v>-1115</v>
      </c>
      <c r="G52" s="122">
        <v>-2555</v>
      </c>
      <c r="I52" s="122">
        <v>-1533</v>
      </c>
      <c r="J52" s="122">
        <v>-4441</v>
      </c>
      <c r="K52" s="122">
        <v>-1425</v>
      </c>
      <c r="L52" s="122">
        <v>-238</v>
      </c>
      <c r="N52" s="122">
        <v>-35</v>
      </c>
      <c r="O52" s="122">
        <v>35</v>
      </c>
      <c r="P52" s="122">
        <v>-14319</v>
      </c>
      <c r="Q52" s="122">
        <v>-4658</v>
      </c>
      <c r="S52" s="122">
        <v>417</v>
      </c>
      <c r="T52" s="122">
        <v>-1047</v>
      </c>
      <c r="U52" s="122">
        <v>-542</v>
      </c>
      <c r="V52" s="122">
        <v>-12093</v>
      </c>
      <c r="X52" s="122">
        <v>-1046</v>
      </c>
      <c r="Y52" s="122">
        <v>-8108</v>
      </c>
      <c r="Z52" s="122"/>
      <c r="AA52" s="122"/>
      <c r="AB52" s="138"/>
    </row>
    <row r="53" spans="2:52" ht="15" customHeight="1">
      <c r="B53" s="124" t="s">
        <v>127</v>
      </c>
      <c r="C53" s="59"/>
      <c r="D53" s="122">
        <v>0</v>
      </c>
      <c r="E53" s="122">
        <v>-1304</v>
      </c>
      <c r="F53" s="122">
        <v>0</v>
      </c>
      <c r="G53" s="122">
        <v>-815</v>
      </c>
      <c r="I53" s="122">
        <v>0</v>
      </c>
      <c r="J53" s="122">
        <v>0</v>
      </c>
      <c r="K53" s="122">
        <v>0</v>
      </c>
      <c r="L53" s="122">
        <v>-629</v>
      </c>
      <c r="N53" s="122">
        <v>0</v>
      </c>
      <c r="O53" s="122">
        <v>-1545</v>
      </c>
      <c r="P53" s="122">
        <v>575</v>
      </c>
      <c r="Q53" s="122">
        <v>4431</v>
      </c>
      <c r="S53" s="122">
        <v>-382</v>
      </c>
      <c r="T53" s="122">
        <v>-4430</v>
      </c>
      <c r="U53" s="122">
        <v>-144</v>
      </c>
      <c r="V53" s="122">
        <v>-1988</v>
      </c>
      <c r="X53" s="122">
        <v>0</v>
      </c>
      <c r="Y53" s="122">
        <v>0</v>
      </c>
      <c r="Z53" s="122"/>
      <c r="AA53" s="122"/>
      <c r="AB53" s="138"/>
    </row>
    <row r="54" spans="2:52" ht="15" customHeight="1">
      <c r="B54" s="124" t="s">
        <v>128</v>
      </c>
      <c r="C54" s="59"/>
      <c r="D54" s="122">
        <v>0</v>
      </c>
      <c r="E54" s="122">
        <v>0</v>
      </c>
      <c r="F54" s="122">
        <v>0</v>
      </c>
      <c r="G54" s="122">
        <v>47</v>
      </c>
      <c r="I54" s="122">
        <v>0</v>
      </c>
      <c r="J54" s="122">
        <v>0</v>
      </c>
      <c r="K54" s="122">
        <v>0</v>
      </c>
      <c r="L54" s="122">
        <v>0</v>
      </c>
      <c r="N54" s="122">
        <v>500</v>
      </c>
      <c r="O54" s="122">
        <v>-13</v>
      </c>
      <c r="P54" s="122">
        <v>104</v>
      </c>
      <c r="Q54" s="122">
        <v>-591</v>
      </c>
      <c r="S54" s="122">
        <v>-617</v>
      </c>
      <c r="T54" s="122">
        <v>155</v>
      </c>
      <c r="U54" s="122">
        <v>0</v>
      </c>
      <c r="V54" s="122">
        <v>-663</v>
      </c>
      <c r="X54" s="122">
        <v>-146</v>
      </c>
      <c r="Y54" s="122">
        <v>0</v>
      </c>
      <c r="Z54" s="122"/>
      <c r="AA54" s="122"/>
      <c r="AB54" s="138"/>
    </row>
    <row r="55" spans="2:52" ht="15" customHeight="1" thickBot="1">
      <c r="B55" s="124" t="s">
        <v>133</v>
      </c>
      <c r="C55" s="59"/>
      <c r="D55" s="122">
        <v>0</v>
      </c>
      <c r="E55" s="122">
        <v>0</v>
      </c>
      <c r="F55" s="122">
        <v>0</v>
      </c>
      <c r="G55" s="122">
        <v>0</v>
      </c>
      <c r="I55" s="122">
        <v>0</v>
      </c>
      <c r="J55" s="122">
        <v>0</v>
      </c>
      <c r="K55" s="122">
        <v>0</v>
      </c>
      <c r="L55" s="122">
        <v>0</v>
      </c>
      <c r="N55" s="122">
        <v>0</v>
      </c>
      <c r="O55" s="122">
        <v>18</v>
      </c>
      <c r="P55" s="122">
        <v>-3</v>
      </c>
      <c r="Q55" s="122">
        <v>5</v>
      </c>
      <c r="S55" s="122">
        <v>0</v>
      </c>
      <c r="T55" s="122">
        <v>16</v>
      </c>
      <c r="U55" s="122">
        <v>198</v>
      </c>
      <c r="V55" s="122">
        <v>-86</v>
      </c>
      <c r="X55" s="122">
        <v>0</v>
      </c>
      <c r="Y55" s="122">
        <v>0</v>
      </c>
      <c r="Z55" s="122"/>
      <c r="AA55" s="122"/>
      <c r="AB55" s="138"/>
    </row>
    <row r="56" spans="2:52" s="57" customFormat="1" ht="15" customHeight="1">
      <c r="B56" s="134" t="s">
        <v>139</v>
      </c>
      <c r="C56" s="58"/>
      <c r="D56" s="83">
        <v>-382</v>
      </c>
      <c r="E56" s="83">
        <v>-2120</v>
      </c>
      <c r="F56" s="83">
        <v>-1115</v>
      </c>
      <c r="G56" s="83">
        <v>-3323</v>
      </c>
      <c r="H56"/>
      <c r="I56" s="83">
        <v>-1533</v>
      </c>
      <c r="J56" s="83">
        <v>-4441</v>
      </c>
      <c r="K56" s="83">
        <v>-1425</v>
      </c>
      <c r="L56" s="83">
        <v>-867</v>
      </c>
      <c r="M56"/>
      <c r="N56" s="83">
        <v>465</v>
      </c>
      <c r="O56" s="83">
        <v>-1505</v>
      </c>
      <c r="P56" s="83">
        <v>-13643</v>
      </c>
      <c r="Q56" s="83">
        <v>-813</v>
      </c>
      <c r="R56"/>
      <c r="S56" s="83">
        <v>-582</v>
      </c>
      <c r="T56" s="83">
        <v>-5306</v>
      </c>
      <c r="U56" s="83">
        <v>-488</v>
      </c>
      <c r="V56" s="83">
        <v>-14830</v>
      </c>
      <c r="W56"/>
      <c r="X56" s="83">
        <v>-1192</v>
      </c>
      <c r="Y56" s="83">
        <v>-8108</v>
      </c>
      <c r="Z56" s="83"/>
      <c r="AA56" s="83"/>
      <c r="AB56" s="138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</row>
    <row r="57" spans="2:52" customFormat="1" ht="15" customHeight="1">
      <c r="B57" s="57"/>
      <c r="C57" s="57"/>
      <c r="D57" s="57"/>
      <c r="E57" s="57"/>
      <c r="F57" s="57"/>
      <c r="G57" s="57"/>
      <c r="I57" s="57"/>
      <c r="J57" s="57"/>
      <c r="K57" s="57"/>
      <c r="L57" s="57"/>
      <c r="N57" s="57"/>
      <c r="O57" s="57"/>
      <c r="P57" s="57"/>
      <c r="Q57" s="57"/>
      <c r="S57" s="57"/>
      <c r="T57" s="57"/>
      <c r="U57" s="57"/>
      <c r="V57" s="57"/>
      <c r="X57" s="57"/>
      <c r="Y57" s="57"/>
      <c r="Z57" s="57"/>
      <c r="AA57" s="57"/>
      <c r="AB57" s="138"/>
    </row>
    <row r="58" spans="2:52" ht="15" customHeight="1">
      <c r="B58" s="116" t="s">
        <v>129</v>
      </c>
      <c r="C58" s="59"/>
      <c r="D58" s="126"/>
      <c r="E58" s="126"/>
      <c r="F58" s="126"/>
      <c r="G58" s="126"/>
      <c r="I58" s="126"/>
      <c r="J58" s="126"/>
      <c r="K58" s="126"/>
      <c r="L58" s="126"/>
      <c r="N58" s="126"/>
      <c r="O58" s="126"/>
      <c r="P58" s="126"/>
      <c r="Q58" s="126"/>
      <c r="S58" s="126"/>
      <c r="T58" s="126"/>
      <c r="U58" s="126"/>
      <c r="V58" s="126"/>
      <c r="X58" s="57"/>
      <c r="Y58" s="57"/>
      <c r="Z58" s="57"/>
      <c r="AA58" s="57"/>
      <c r="AB58" s="138"/>
    </row>
    <row r="59" spans="2:52" ht="15" customHeight="1">
      <c r="B59" s="121" t="s">
        <v>145</v>
      </c>
      <c r="C59" s="59"/>
      <c r="D59" s="122">
        <v>-2</v>
      </c>
      <c r="E59" s="122">
        <v>-70596</v>
      </c>
      <c r="F59" s="122">
        <v>-70596</v>
      </c>
      <c r="G59" s="122">
        <v>-70596</v>
      </c>
      <c r="I59" s="122">
        <v>-13</v>
      </c>
      <c r="J59" s="122">
        <v>0</v>
      </c>
      <c r="K59" s="122">
        <v>-176275</v>
      </c>
      <c r="L59" s="122">
        <v>-2093</v>
      </c>
      <c r="N59" s="122">
        <v>0</v>
      </c>
      <c r="O59" s="122">
        <v>-114417</v>
      </c>
      <c r="P59" s="122">
        <v>-6</v>
      </c>
      <c r="Q59" s="122">
        <v>-76</v>
      </c>
      <c r="S59" s="122">
        <v>0</v>
      </c>
      <c r="T59" s="122">
        <v>-101505</v>
      </c>
      <c r="U59" s="122">
        <v>-17</v>
      </c>
      <c r="V59" s="122">
        <v>-20</v>
      </c>
      <c r="X59" s="126">
        <v>-37514</v>
      </c>
      <c r="Y59" s="126">
        <v>-116282</v>
      </c>
      <c r="Z59" s="126"/>
      <c r="AA59" s="126"/>
      <c r="AB59" s="138"/>
    </row>
    <row r="60" spans="2:52" ht="15" customHeight="1">
      <c r="B60" s="121" t="s">
        <v>146</v>
      </c>
      <c r="C60" s="59"/>
      <c r="D60" s="122">
        <v>0</v>
      </c>
      <c r="E60" s="122">
        <v>0</v>
      </c>
      <c r="F60" s="122">
        <v>0</v>
      </c>
      <c r="G60" s="122">
        <v>0</v>
      </c>
      <c r="I60" s="122">
        <v>0</v>
      </c>
      <c r="J60" s="122">
        <v>0</v>
      </c>
      <c r="K60" s="122">
        <v>0</v>
      </c>
      <c r="L60" s="122">
        <v>0</v>
      </c>
      <c r="N60" s="122">
        <v>0</v>
      </c>
      <c r="O60" s="122">
        <v>0</v>
      </c>
      <c r="P60" s="122">
        <v>0</v>
      </c>
      <c r="Q60" s="122">
        <v>0</v>
      </c>
      <c r="S60" s="122">
        <v>0</v>
      </c>
      <c r="T60" s="122">
        <v>0</v>
      </c>
      <c r="U60" s="122">
        <v>0</v>
      </c>
      <c r="V60" s="122">
        <v>-1550</v>
      </c>
      <c r="X60" s="122">
        <v>-2652</v>
      </c>
      <c r="Y60" s="122">
        <v>-16967</v>
      </c>
      <c r="Z60" s="122"/>
      <c r="AA60" s="122"/>
      <c r="AB60" s="138"/>
    </row>
    <row r="61" spans="2:52" ht="15" customHeight="1">
      <c r="B61" s="121" t="s">
        <v>147</v>
      </c>
      <c r="C61" s="59"/>
      <c r="D61" s="122">
        <v>0</v>
      </c>
      <c r="E61" s="122">
        <v>0</v>
      </c>
      <c r="F61" s="122">
        <v>500000</v>
      </c>
      <c r="G61" s="122">
        <v>500000</v>
      </c>
      <c r="I61" s="122">
        <v>0</v>
      </c>
      <c r="J61" s="122">
        <v>0</v>
      </c>
      <c r="K61" s="122">
        <v>0</v>
      </c>
      <c r="L61" s="122">
        <v>0</v>
      </c>
      <c r="N61" s="122">
        <v>0</v>
      </c>
      <c r="O61" s="122">
        <v>0</v>
      </c>
      <c r="P61" s="122">
        <v>0</v>
      </c>
      <c r="Q61" s="122">
        <v>490933</v>
      </c>
      <c r="S61" s="122">
        <v>7769</v>
      </c>
      <c r="T61" s="122">
        <v>-7769</v>
      </c>
      <c r="U61" s="122">
        <v>0</v>
      </c>
      <c r="V61" s="122">
        <v>-101400</v>
      </c>
      <c r="X61" s="122">
        <v>0</v>
      </c>
      <c r="Y61" s="122">
        <v>0</v>
      </c>
      <c r="Z61" s="122"/>
      <c r="AA61" s="122"/>
      <c r="AB61" s="138"/>
    </row>
    <row r="62" spans="2:52" ht="15" customHeight="1">
      <c r="B62" s="121" t="s">
        <v>148</v>
      </c>
      <c r="C62" s="59"/>
      <c r="D62" s="122">
        <v>-188</v>
      </c>
      <c r="E62" s="122">
        <v>921</v>
      </c>
      <c r="F62" s="122">
        <v>-576</v>
      </c>
      <c r="G62" s="122">
        <v>-770</v>
      </c>
      <c r="I62" s="122">
        <v>-231</v>
      </c>
      <c r="J62" s="122">
        <v>-220</v>
      </c>
      <c r="K62" s="122">
        <v>-345</v>
      </c>
      <c r="L62" s="122">
        <v>-277</v>
      </c>
      <c r="N62" s="122">
        <v>-1088</v>
      </c>
      <c r="O62" s="122">
        <v>-66</v>
      </c>
      <c r="P62" s="122">
        <v>-1646</v>
      </c>
      <c r="Q62" s="122">
        <v>1395</v>
      </c>
      <c r="S62" s="122">
        <v>479</v>
      </c>
      <c r="T62" s="122">
        <v>-176</v>
      </c>
      <c r="U62" s="122">
        <v>-87</v>
      </c>
      <c r="V62" s="122">
        <v>882</v>
      </c>
      <c r="X62" s="122">
        <v>92</v>
      </c>
      <c r="Y62" s="122">
        <v>-32</v>
      </c>
      <c r="Z62" s="122"/>
      <c r="AA62" s="122"/>
      <c r="AB62" s="138"/>
    </row>
    <row r="63" spans="2:52" ht="15" customHeight="1">
      <c r="B63" s="121" t="s">
        <v>149</v>
      </c>
      <c r="C63" s="59"/>
      <c r="D63" s="122">
        <v>0</v>
      </c>
      <c r="E63" s="122">
        <v>0</v>
      </c>
      <c r="F63" s="122">
        <v>0</v>
      </c>
      <c r="G63" s="122">
        <v>0</v>
      </c>
      <c r="I63" s="122">
        <v>0</v>
      </c>
      <c r="J63" s="122">
        <v>0</v>
      </c>
      <c r="K63" s="122">
        <v>0</v>
      </c>
      <c r="L63" s="122">
        <v>0</v>
      </c>
      <c r="N63" s="122">
        <v>0</v>
      </c>
      <c r="O63" s="122">
        <v>0</v>
      </c>
      <c r="P63" s="122">
        <v>0</v>
      </c>
      <c r="Q63" s="122">
        <v>0</v>
      </c>
      <c r="S63" s="122">
        <v>0</v>
      </c>
      <c r="T63" s="122">
        <v>-87</v>
      </c>
      <c r="U63" s="122">
        <v>0</v>
      </c>
      <c r="V63" s="122">
        <v>-315</v>
      </c>
      <c r="X63" s="122">
        <v>-62</v>
      </c>
      <c r="Y63" s="122">
        <v>-49</v>
      </c>
      <c r="Z63" s="122"/>
      <c r="AA63" s="122"/>
      <c r="AB63" s="138"/>
    </row>
    <row r="64" spans="2:52" ht="15" customHeight="1" thickBot="1">
      <c r="B64" s="121" t="s">
        <v>150</v>
      </c>
      <c r="C64" s="59"/>
      <c r="D64" s="122">
        <v>0</v>
      </c>
      <c r="E64" s="122">
        <v>0</v>
      </c>
      <c r="F64" s="122">
        <v>0</v>
      </c>
      <c r="G64" s="122">
        <v>0</v>
      </c>
      <c r="I64" s="122">
        <v>0</v>
      </c>
      <c r="J64" s="122">
        <v>0</v>
      </c>
      <c r="K64" s="122">
        <v>0</v>
      </c>
      <c r="L64" s="122">
        <v>0</v>
      </c>
      <c r="N64" s="122">
        <v>0</v>
      </c>
      <c r="O64" s="122">
        <v>0</v>
      </c>
      <c r="P64" s="122">
        <v>0</v>
      </c>
      <c r="Q64" s="122">
        <v>0</v>
      </c>
      <c r="S64" s="122">
        <v>0</v>
      </c>
      <c r="T64" s="122">
        <v>0</v>
      </c>
      <c r="U64" s="122">
        <v>0</v>
      </c>
      <c r="V64" s="122">
        <v>225195</v>
      </c>
      <c r="X64" s="122">
        <v>2513</v>
      </c>
      <c r="Y64" s="122">
        <v>0</v>
      </c>
      <c r="Z64" s="122"/>
      <c r="AA64" s="122"/>
      <c r="AB64" s="138"/>
    </row>
    <row r="65" spans="2:52" s="57" customFormat="1" ht="15" customHeight="1">
      <c r="B65" s="134" t="s">
        <v>141</v>
      </c>
      <c r="C65" s="58"/>
      <c r="D65" s="83">
        <v>-190</v>
      </c>
      <c r="E65" s="83">
        <v>-69675</v>
      </c>
      <c r="F65" s="83">
        <v>428828</v>
      </c>
      <c r="G65" s="83">
        <v>428634</v>
      </c>
      <c r="H65"/>
      <c r="I65" s="83">
        <v>-244</v>
      </c>
      <c r="J65" s="83">
        <v>-220</v>
      </c>
      <c r="K65" s="83">
        <v>-176620</v>
      </c>
      <c r="L65" s="83">
        <v>-2370</v>
      </c>
      <c r="M65"/>
      <c r="N65" s="83">
        <v>-1088</v>
      </c>
      <c r="O65" s="83">
        <v>-114483</v>
      </c>
      <c r="P65" s="83">
        <v>-1652</v>
      </c>
      <c r="Q65" s="83">
        <v>492252</v>
      </c>
      <c r="R65"/>
      <c r="S65" s="83">
        <v>8248</v>
      </c>
      <c r="T65" s="83">
        <v>-109537</v>
      </c>
      <c r="U65" s="83">
        <v>-104</v>
      </c>
      <c r="V65" s="83">
        <v>122792</v>
      </c>
      <c r="W65"/>
      <c r="X65" s="83">
        <v>-37623</v>
      </c>
      <c r="Y65" s="83">
        <v>-135843</v>
      </c>
      <c r="Z65" s="83"/>
      <c r="AA65" s="83"/>
      <c r="AB65" s="138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</row>
    <row r="66" spans="2:52" customFormat="1" ht="15" customHeight="1">
      <c r="B66" s="57"/>
      <c r="C66" s="57"/>
      <c r="D66" s="57"/>
      <c r="E66" s="57"/>
      <c r="F66" s="57"/>
      <c r="G66" s="57"/>
      <c r="I66" s="57"/>
      <c r="J66" s="57"/>
      <c r="K66" s="57"/>
      <c r="L66" s="57"/>
      <c r="N66" s="57"/>
      <c r="O66" s="57"/>
      <c r="P66" s="57"/>
      <c r="Q66" s="57"/>
      <c r="S66" s="86"/>
      <c r="T66" s="144"/>
      <c r="U66" s="86"/>
      <c r="V66" s="57"/>
      <c r="X66" s="57"/>
      <c r="Y66" s="57"/>
      <c r="Z66" s="57"/>
      <c r="AA66" s="57"/>
      <c r="AB66" s="138"/>
    </row>
    <row r="67" spans="2:52" ht="15" customHeight="1">
      <c r="B67" s="127" t="s">
        <v>130</v>
      </c>
      <c r="C67" s="59"/>
      <c r="D67" s="122">
        <v>575716</v>
      </c>
      <c r="E67" s="122">
        <v>760901</v>
      </c>
      <c r="F67" s="122">
        <v>1184425</v>
      </c>
      <c r="G67" s="122">
        <v>701932</v>
      </c>
      <c r="I67" s="122">
        <v>-55132</v>
      </c>
      <c r="J67" s="122">
        <v>329550</v>
      </c>
      <c r="K67" s="122">
        <v>-157485</v>
      </c>
      <c r="L67" s="122">
        <v>-134062</v>
      </c>
      <c r="N67" s="122">
        <v>-240161</v>
      </c>
      <c r="O67" s="122">
        <v>38675</v>
      </c>
      <c r="P67" s="122">
        <v>23563</v>
      </c>
      <c r="Q67" s="122">
        <v>554617</v>
      </c>
      <c r="S67" s="122">
        <v>-378532</v>
      </c>
      <c r="T67" s="122">
        <v>307074</v>
      </c>
      <c r="U67" s="122">
        <v>264872</v>
      </c>
      <c r="V67" s="122">
        <v>62969</v>
      </c>
      <c r="X67" s="122">
        <v>-251471</v>
      </c>
      <c r="Y67" s="122">
        <v>-406231</v>
      </c>
      <c r="Z67" s="122"/>
      <c r="AA67" s="122"/>
      <c r="AB67" s="138"/>
    </row>
    <row r="68" spans="2:52" ht="15" customHeight="1" thickBot="1">
      <c r="B68" s="127" t="s">
        <v>131</v>
      </c>
      <c r="C68" s="59"/>
      <c r="D68" s="122">
        <v>540887</v>
      </c>
      <c r="E68" s="122">
        <f>+D69</f>
        <v>1116603</v>
      </c>
      <c r="F68" s="122">
        <f>+E69</f>
        <v>1877504</v>
      </c>
      <c r="G68" s="122">
        <f>+F69</f>
        <v>3061929</v>
      </c>
      <c r="I68" s="122">
        <f>+G69</f>
        <v>3763861</v>
      </c>
      <c r="J68" s="122">
        <f>+I69</f>
        <v>3708729</v>
      </c>
      <c r="K68" s="122">
        <f>+J69</f>
        <v>4038279</v>
      </c>
      <c r="L68" s="122">
        <f>+K69</f>
        <v>3880794</v>
      </c>
      <c r="N68" s="122">
        <f>+L69</f>
        <v>3746732</v>
      </c>
      <c r="O68" s="122">
        <f>+N69</f>
        <v>3506571</v>
      </c>
      <c r="P68" s="122">
        <f>+O69</f>
        <v>3545246</v>
      </c>
      <c r="Q68" s="122">
        <f>+P69</f>
        <v>3568809</v>
      </c>
      <c r="S68" s="122">
        <f>+Q69</f>
        <v>4123426</v>
      </c>
      <c r="T68" s="122">
        <f>+S69</f>
        <v>3744894</v>
      </c>
      <c r="U68" s="122">
        <f>+T69</f>
        <v>4051968</v>
      </c>
      <c r="V68" s="122">
        <f>+U69</f>
        <v>4316840</v>
      </c>
      <c r="X68" s="122">
        <f>+V69</f>
        <v>4379809</v>
      </c>
      <c r="Y68" s="122">
        <f>+X69</f>
        <v>4128338</v>
      </c>
      <c r="Z68" s="122"/>
      <c r="AA68" s="122"/>
      <c r="AB68" s="138"/>
    </row>
    <row r="69" spans="2:52" s="57" customFormat="1" ht="15" customHeight="1" thickBot="1">
      <c r="B69" s="58" t="s">
        <v>132</v>
      </c>
      <c r="C69" s="58"/>
      <c r="D69" s="87">
        <v>1116603</v>
      </c>
      <c r="E69" s="87">
        <f>+E67+E68</f>
        <v>1877504</v>
      </c>
      <c r="F69" s="87">
        <f>+F67+F68</f>
        <v>3061929</v>
      </c>
      <c r="G69" s="87">
        <f>+G67+G68</f>
        <v>3763861</v>
      </c>
      <c r="H69"/>
      <c r="I69" s="87">
        <f>+I67+I68</f>
        <v>3708729</v>
      </c>
      <c r="J69" s="87">
        <f>+J67+J68</f>
        <v>4038279</v>
      </c>
      <c r="K69" s="87">
        <f>+K67+K68</f>
        <v>3880794</v>
      </c>
      <c r="L69" s="87">
        <f>+L67+L68</f>
        <v>3746732</v>
      </c>
      <c r="M69"/>
      <c r="N69" s="87">
        <f>+N67+N68</f>
        <v>3506571</v>
      </c>
      <c r="O69" s="87">
        <f t="shared" ref="O69:S69" si="0">+O67+O68</f>
        <v>3545246</v>
      </c>
      <c r="P69" s="87">
        <f t="shared" si="0"/>
        <v>3568809</v>
      </c>
      <c r="Q69" s="87">
        <f t="shared" si="0"/>
        <v>4123426</v>
      </c>
      <c r="R69"/>
      <c r="S69" s="87">
        <f t="shared" si="0"/>
        <v>3744894</v>
      </c>
      <c r="T69" s="87">
        <f t="shared" ref="T69:Y69" si="1">+T67+T68</f>
        <v>4051968</v>
      </c>
      <c r="U69" s="87">
        <f t="shared" si="1"/>
        <v>4316840</v>
      </c>
      <c r="V69" s="87">
        <f>+V67+V68</f>
        <v>4379809</v>
      </c>
      <c r="W69"/>
      <c r="X69" s="87">
        <f t="shared" si="1"/>
        <v>4128338</v>
      </c>
      <c r="Y69" s="87">
        <f>+Y67+Y68</f>
        <v>3722107</v>
      </c>
      <c r="Z69" s="87"/>
      <c r="AA69" s="87"/>
      <c r="AB69" s="138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2:52" ht="12" customHeight="1" thickTop="1">
      <c r="D70" s="11"/>
      <c r="T70" s="143"/>
      <c r="V70"/>
      <c r="X70"/>
      <c r="Y70"/>
      <c r="Z70" s="57"/>
      <c r="AA70" s="57"/>
      <c r="AB70" s="138"/>
    </row>
    <row r="71" spans="2:52" ht="12" customHeight="1">
      <c r="D71" s="11"/>
      <c r="J71" s="13"/>
      <c r="K71" s="13"/>
      <c r="L71" s="13"/>
      <c r="T71"/>
      <c r="V71"/>
      <c r="X71"/>
      <c r="Y71"/>
      <c r="Z71"/>
      <c r="AA71"/>
    </row>
    <row r="72" spans="2:52" ht="12" customHeight="1">
      <c r="D72" s="11"/>
      <c r="X72"/>
      <c r="Y72"/>
      <c r="Z72"/>
    </row>
    <row r="73" spans="2:52" ht="12" customHeight="1">
      <c r="D73" s="11"/>
      <c r="X73"/>
      <c r="Y73"/>
      <c r="Z73"/>
    </row>
    <row r="74" spans="2:52" ht="12" customHeight="1">
      <c r="D74" s="11"/>
    </row>
    <row r="75" spans="2:52" ht="12" customHeight="1">
      <c r="D75" s="11"/>
    </row>
  </sheetData>
  <mergeCells count="6">
    <mergeCell ref="X2:AA2"/>
    <mergeCell ref="B2:B4"/>
    <mergeCell ref="D2:G2"/>
    <mergeCell ref="I2:L2"/>
    <mergeCell ref="N2:Q2"/>
    <mergeCell ref="S2:V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26" fitToHeight="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Balance Sep</vt:lpstr>
      <vt:lpstr>P&amp;G Sep</vt:lpstr>
      <vt:lpstr>EFE Sep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Diana Katherine Lesmes Cipagauta</dc:creator>
  <cp:keywords/>
  <dc:description/>
  <cp:lastModifiedBy>Paula Andrea Moncada Fino</cp:lastModifiedBy>
  <cp:revision/>
  <dcterms:created xsi:type="dcterms:W3CDTF">2019-06-18T21:21:48Z</dcterms:created>
  <dcterms:modified xsi:type="dcterms:W3CDTF">2023-11-02T21:00:22Z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